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llca-my.sharepoint.com/personal/bonnie_dreveski_mbll_ca/Documents/Desktop/MPG Appendices/"/>
    </mc:Choice>
  </mc:AlternateContent>
  <xr:revisionPtr revIDLastSave="2" documentId="8_{9A096661-803F-4E5B-B5B9-9C5E3E92D576}" xr6:coauthVersionLast="47" xr6:coauthVersionMax="47" xr10:uidLastSave="{8F9378E2-E227-40A3-AF07-1EA792C2158C}"/>
  <workbookProtection workbookAlgorithmName="SHA-512" workbookHashValue="fYSna5oL/TA73xy2gfY1n0lnLrqBHLak5J7pslIwcuCb5ACsQws0ia+VMjtm83s+C9FkBfpla2BH+9UXQJhL9w==" workbookSaltValue="3yPvLCUCilFLIuGCTxf3oA==" workbookSpinCount="100000" lockStructure="1"/>
  <bookViews>
    <workbookView xWindow="22932" yWindow="-108" windowWidth="30936" windowHeight="16776" tabRatio="880" activeTab="6" xr2:uid="{99B346C0-7F1F-415D-9208-DBEF1F5E5AD0}"/>
  </bookViews>
  <sheets>
    <sheet name="Store Info - by Store #" sheetId="1" r:id="rId1"/>
    <sheet name="Store Info - By % of sales" sheetId="2" r:id="rId2"/>
    <sheet name="PRODUCT SPOTIGHT" sheetId="6" r:id="rId3"/>
    <sheet name="FOOTPRINT - SPIRITS" sheetId="3" r:id="rId4"/>
    <sheet name="FOOTPRINT - WINE" sheetId="4" r:id="rId5"/>
    <sheet name="FOOTPRINT - BEER-RTD" sheetId="5" r:id="rId6"/>
    <sheet name="IMPULSE BIN" sheetId="7" r:id="rId7"/>
    <sheet name="IMPULSE AT CASH" sheetId="8" r:id="rId8"/>
    <sheet name="BUILD YOUR OWN AD HOC" sheetId="14" r:id="rId9"/>
    <sheet name="COLDZONE TAKEOVER" sheetId="10" r:id="rId10"/>
    <sheet name="IMPULSE COLD BOX" sheetId="11" r:id="rId11"/>
    <sheet name="CANOPY SIGNAGE" sheetId="9" r:id="rId12"/>
    <sheet name="HOT BUY" sheetId="26" r:id="rId13"/>
    <sheet name="SUPPORT STORES" sheetId="12" r:id="rId14"/>
    <sheet name="MBLL - LOCAL" sheetId="18" r:id="rId15"/>
    <sheet name="MBLL - COCKTAIL MONTH" sheetId="24" r:id="rId16"/>
    <sheet name="MBLL - SIMPLY MIX" sheetId="19" r:id="rId17"/>
    <sheet name="MBLL - SEASONAL SPIRITS" sheetId="20" r:id="rId18"/>
    <sheet name="MBLL - SEASONAL WINE" sheetId="21" r:id="rId19"/>
    <sheet name="MBLL - SEASONAL BEER" sheetId="22" r:id="rId20"/>
    <sheet name="MBLL - SEASONAL RTD" sheetId="23" r:id="rId21"/>
    <sheet name="MBLL - IN THE MOMENT" sheetId="25" r:id="rId22"/>
    <sheet name="LMX &amp; KIOSK STORES" sheetId="13" r:id="rId23"/>
    <sheet name="Sheet1" sheetId="15" state="hidden" r:id="rId24"/>
  </sheets>
  <definedNames>
    <definedName name="_xlnm._FilterDatabase" localSheetId="1" hidden="1">'Store Info - By % of sales'!$A$2:$N$66</definedName>
    <definedName name="_xlnm._FilterDatabase" localSheetId="0" hidden="1">'Store Info - by Store #'!$A$2:$N$66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8" i="26" l="1"/>
  <c r="B38" i="26" a="1"/>
  <c r="B38" i="26" s="1"/>
  <c r="I34" i="26"/>
  <c r="B34" i="26" a="1"/>
  <c r="B34" i="26" s="1"/>
  <c r="I33" i="26"/>
  <c r="B33" i="26" a="1"/>
  <c r="B33" i="26" s="1"/>
  <c r="I31" i="26"/>
  <c r="B31" i="26" a="1"/>
  <c r="B31" i="26" s="1"/>
  <c r="I26" i="26"/>
  <c r="B26" i="26" a="1"/>
  <c r="B26" i="26" s="1"/>
  <c r="I21" i="26"/>
  <c r="B21" i="26" a="1"/>
  <c r="B21" i="26" s="1"/>
  <c r="I19" i="26"/>
  <c r="B19" i="26" a="1"/>
  <c r="B19" i="26" s="1"/>
  <c r="I18" i="26"/>
  <c r="B18" i="26" a="1"/>
  <c r="B18" i="26" s="1"/>
  <c r="I16" i="26"/>
  <c r="B16" i="26" a="1"/>
  <c r="B16" i="26" s="1"/>
  <c r="I14" i="26"/>
  <c r="B14" i="26" a="1"/>
  <c r="B14" i="26" s="1"/>
  <c r="I13" i="26"/>
  <c r="B13" i="26" a="1"/>
  <c r="B13" i="26" s="1"/>
  <c r="I10" i="26"/>
  <c r="B10" i="26" a="1"/>
  <c r="B10" i="26" s="1"/>
  <c r="I9" i="26"/>
  <c r="B9" i="26" a="1"/>
  <c r="B9" i="26" s="1"/>
  <c r="I6" i="26"/>
  <c r="B6" i="26" a="1"/>
  <c r="B6" i="26" s="1"/>
  <c r="I40" i="26"/>
  <c r="B40" i="26" a="1"/>
  <c r="B40" i="26" s="1"/>
  <c r="I39" i="26"/>
  <c r="B39" i="26" a="1"/>
  <c r="B39" i="26" s="1"/>
  <c r="I37" i="26"/>
  <c r="B37" i="26" a="1"/>
  <c r="B37" i="26" s="1"/>
  <c r="I30" i="26"/>
  <c r="B30" i="26" a="1"/>
  <c r="B30" i="26" s="1"/>
  <c r="I28" i="26"/>
  <c r="B28" i="26" a="1"/>
  <c r="B28" i="26" s="1"/>
  <c r="I23" i="26"/>
  <c r="B23" i="26" a="1"/>
  <c r="B23" i="26" s="1"/>
  <c r="I17" i="26"/>
  <c r="B17" i="26" a="1"/>
  <c r="B17" i="26" s="1"/>
  <c r="I11" i="26"/>
  <c r="B11" i="26" a="1"/>
  <c r="B11" i="26" s="1"/>
  <c r="I8" i="26"/>
  <c r="B8" i="26" a="1"/>
  <c r="B8" i="26" s="1"/>
  <c r="I5" i="26"/>
  <c r="B5" i="26" a="1"/>
  <c r="B5" i="26" s="1"/>
  <c r="I35" i="26"/>
  <c r="B35" i="26" a="1"/>
  <c r="B35" i="26" s="1"/>
  <c r="I32" i="26"/>
  <c r="B32" i="26" a="1"/>
  <c r="B32" i="26" s="1"/>
  <c r="I22" i="26"/>
  <c r="B22" i="26" a="1"/>
  <c r="B22" i="26" s="1"/>
  <c r="I20" i="26"/>
  <c r="B20" i="26" a="1"/>
  <c r="B20" i="26" s="1"/>
  <c r="I7" i="26"/>
  <c r="B7" i="26" a="1"/>
  <c r="B7" i="26" s="1"/>
  <c r="I36" i="26"/>
  <c r="B36" i="26" a="1"/>
  <c r="B36" i="26" s="1"/>
  <c r="I29" i="26"/>
  <c r="B29" i="26" a="1"/>
  <c r="B29" i="26" s="1"/>
  <c r="I27" i="26"/>
  <c r="B27" i="26" a="1"/>
  <c r="B27" i="26" s="1"/>
  <c r="I25" i="26"/>
  <c r="B25" i="26" a="1"/>
  <c r="B25" i="26" s="1"/>
  <c r="I24" i="26"/>
  <c r="B24" i="26" a="1"/>
  <c r="B24" i="26" s="1"/>
  <c r="I15" i="26"/>
  <c r="B15" i="26" a="1"/>
  <c r="B15" i="26" s="1"/>
  <c r="I12" i="26"/>
  <c r="B12" i="26" a="1"/>
  <c r="B12" i="26" s="1"/>
  <c r="I4" i="26"/>
  <c r="B4" i="26" a="1"/>
  <c r="B4" i="26" s="1"/>
  <c r="B24" i="25" a="1"/>
  <c r="B24" i="25" s="1"/>
  <c r="I24" i="25"/>
  <c r="B25" i="25" a="1"/>
  <c r="B25" i="25" s="1"/>
  <c r="I25" i="25"/>
  <c r="B26" i="25" a="1"/>
  <c r="B26" i="25"/>
  <c r="I26" i="25"/>
  <c r="B27" i="25" a="1"/>
  <c r="B27" i="25"/>
  <c r="I27" i="25"/>
  <c r="B28" i="25" a="1"/>
  <c r="B28" i="25" s="1"/>
  <c r="I28" i="25"/>
  <c r="B29" i="25" a="1"/>
  <c r="B29" i="25"/>
  <c r="I29" i="25"/>
  <c r="B30" i="25" a="1"/>
  <c r="B30" i="25" s="1"/>
  <c r="I30" i="25"/>
  <c r="B31" i="25" a="1"/>
  <c r="B31" i="25" s="1"/>
  <c r="I31" i="25"/>
  <c r="B32" i="25" a="1"/>
  <c r="B32" i="25"/>
  <c r="I32" i="25"/>
  <c r="B33" i="25" a="1"/>
  <c r="B33" i="25" s="1"/>
  <c r="I33" i="25"/>
  <c r="B34" i="25" a="1"/>
  <c r="B34" i="25" s="1"/>
  <c r="I34" i="25"/>
  <c r="B35" i="25" a="1"/>
  <c r="B35" i="25" s="1"/>
  <c r="I35" i="25"/>
  <c r="B36" i="25" a="1"/>
  <c r="B36" i="25"/>
  <c r="I36" i="25"/>
  <c r="B37" i="25" a="1"/>
  <c r="B37" i="25" s="1"/>
  <c r="I37" i="25"/>
  <c r="B38" i="25" a="1"/>
  <c r="B38" i="25" s="1"/>
  <c r="I38" i="25"/>
  <c r="I23" i="25"/>
  <c r="B23" i="25" a="1"/>
  <c r="B23" i="25" s="1"/>
  <c r="I22" i="25"/>
  <c r="B22" i="25" a="1"/>
  <c r="B22" i="25" s="1"/>
  <c r="I21" i="25"/>
  <c r="B21" i="25" a="1"/>
  <c r="B21" i="25" s="1"/>
  <c r="I20" i="25"/>
  <c r="B20" i="25" a="1"/>
  <c r="B20" i="25" s="1"/>
  <c r="I19" i="25"/>
  <c r="B19" i="25"/>
  <c r="B19" i="25" a="1"/>
  <c r="I18" i="25"/>
  <c r="B18" i="25" a="1"/>
  <c r="B18" i="25" s="1"/>
  <c r="I17" i="25"/>
  <c r="B17" i="25" a="1"/>
  <c r="B17" i="25" s="1"/>
  <c r="I16" i="25"/>
  <c r="B16" i="25" a="1"/>
  <c r="B16" i="25" s="1"/>
  <c r="I15" i="25"/>
  <c r="B15" i="25" a="1"/>
  <c r="B15" i="25" s="1"/>
  <c r="I14" i="25"/>
  <c r="B14" i="25" a="1"/>
  <c r="B14" i="25" s="1"/>
  <c r="I13" i="25"/>
  <c r="B13" i="25" a="1"/>
  <c r="B13" i="25" s="1"/>
  <c r="I12" i="25"/>
  <c r="B12" i="25" a="1"/>
  <c r="B12" i="25" s="1"/>
  <c r="I11" i="25"/>
  <c r="B11" i="25" a="1"/>
  <c r="B11" i="25" s="1"/>
  <c r="I10" i="25"/>
  <c r="B10" i="25" a="1"/>
  <c r="B10" i="25" s="1"/>
  <c r="I9" i="25"/>
  <c r="B9" i="25" a="1"/>
  <c r="B9" i="25" s="1"/>
  <c r="I8" i="25"/>
  <c r="B8" i="25" a="1"/>
  <c r="B8" i="25" s="1"/>
  <c r="I7" i="25"/>
  <c r="B7" i="25" a="1"/>
  <c r="B7" i="25" s="1"/>
  <c r="I6" i="25"/>
  <c r="B6" i="25" a="1"/>
  <c r="B6" i="25" s="1"/>
  <c r="I5" i="25"/>
  <c r="B5" i="25" a="1"/>
  <c r="B5" i="25" s="1"/>
  <c r="I4" i="25"/>
  <c r="B4" i="25" a="1"/>
  <c r="B4" i="25" s="1"/>
  <c r="B24" i="24" a="1"/>
  <c r="B24" i="24" s="1"/>
  <c r="I24" i="24"/>
  <c r="B25" i="24" a="1"/>
  <c r="B25" i="24" s="1"/>
  <c r="I25" i="24"/>
  <c r="B26" i="24" a="1"/>
  <c r="B26" i="24" s="1"/>
  <c r="I26" i="24"/>
  <c r="B27" i="24" a="1"/>
  <c r="B27" i="24" s="1"/>
  <c r="I27" i="24"/>
  <c r="B28" i="24" a="1"/>
  <c r="B28" i="24" s="1"/>
  <c r="I28" i="24"/>
  <c r="I23" i="24"/>
  <c r="B23" i="24" a="1"/>
  <c r="B23" i="24" s="1"/>
  <c r="I22" i="24"/>
  <c r="B22" i="24" a="1"/>
  <c r="B22" i="24" s="1"/>
  <c r="I21" i="24"/>
  <c r="B21" i="24" a="1"/>
  <c r="B21" i="24" s="1"/>
  <c r="I20" i="24"/>
  <c r="B20" i="24" a="1"/>
  <c r="B20" i="24" s="1"/>
  <c r="I19" i="24"/>
  <c r="B19" i="24" a="1"/>
  <c r="B19" i="24" s="1"/>
  <c r="I18" i="24"/>
  <c r="B18" i="24" a="1"/>
  <c r="B18" i="24" s="1"/>
  <c r="I17" i="24"/>
  <c r="B17" i="24" a="1"/>
  <c r="B17" i="24" s="1"/>
  <c r="I16" i="24"/>
  <c r="B16" i="24" a="1"/>
  <c r="B16" i="24" s="1"/>
  <c r="I15" i="24"/>
  <c r="B15" i="24" a="1"/>
  <c r="B15" i="24" s="1"/>
  <c r="I14" i="24"/>
  <c r="B14" i="24" a="1"/>
  <c r="B14" i="24" s="1"/>
  <c r="I13" i="24"/>
  <c r="B13" i="24" a="1"/>
  <c r="B13" i="24" s="1"/>
  <c r="I12" i="24"/>
  <c r="B12" i="24" a="1"/>
  <c r="B12" i="24" s="1"/>
  <c r="I11" i="24"/>
  <c r="B11" i="24" a="1"/>
  <c r="B11" i="24" s="1"/>
  <c r="I10" i="24"/>
  <c r="B10" i="24" a="1"/>
  <c r="B10" i="24" s="1"/>
  <c r="I9" i="24"/>
  <c r="B9" i="24" a="1"/>
  <c r="B9" i="24" s="1"/>
  <c r="I8" i="24"/>
  <c r="B8" i="24" a="1"/>
  <c r="B8" i="24" s="1"/>
  <c r="I7" i="24"/>
  <c r="B7" i="24" a="1"/>
  <c r="B7" i="24" s="1"/>
  <c r="I6" i="24"/>
  <c r="B6" i="24" a="1"/>
  <c r="B6" i="24" s="1"/>
  <c r="I5" i="24"/>
  <c r="B5" i="24" a="1"/>
  <c r="B5" i="24" s="1"/>
  <c r="I4" i="24"/>
  <c r="B4" i="24" a="1"/>
  <c r="B4" i="24" s="1"/>
  <c r="I23" i="23"/>
  <c r="B23" i="23" a="1"/>
  <c r="B23" i="23" s="1"/>
  <c r="I22" i="23"/>
  <c r="B22" i="23" a="1"/>
  <c r="B22" i="23" s="1"/>
  <c r="I21" i="23"/>
  <c r="B21" i="23" a="1"/>
  <c r="B21" i="23" s="1"/>
  <c r="I20" i="23"/>
  <c r="B20" i="23" a="1"/>
  <c r="B20" i="23" s="1"/>
  <c r="I19" i="23"/>
  <c r="B19" i="23" a="1"/>
  <c r="B19" i="23" s="1"/>
  <c r="I18" i="23"/>
  <c r="B18" i="23" a="1"/>
  <c r="B18" i="23" s="1"/>
  <c r="I17" i="23"/>
  <c r="B17" i="23" a="1"/>
  <c r="B17" i="23" s="1"/>
  <c r="I16" i="23"/>
  <c r="B16" i="23" a="1"/>
  <c r="B16" i="23" s="1"/>
  <c r="I15" i="23"/>
  <c r="B15" i="23" a="1"/>
  <c r="B15" i="23" s="1"/>
  <c r="I14" i="23"/>
  <c r="B14" i="23" a="1"/>
  <c r="B14" i="23" s="1"/>
  <c r="I13" i="23"/>
  <c r="B13" i="23" a="1"/>
  <c r="B13" i="23" s="1"/>
  <c r="I12" i="23"/>
  <c r="B12" i="23" a="1"/>
  <c r="B12" i="23" s="1"/>
  <c r="I11" i="23"/>
  <c r="B11" i="23" a="1"/>
  <c r="B11" i="23" s="1"/>
  <c r="I10" i="23"/>
  <c r="B10" i="23" a="1"/>
  <c r="B10" i="23" s="1"/>
  <c r="I9" i="23"/>
  <c r="B9" i="23" a="1"/>
  <c r="B9" i="23" s="1"/>
  <c r="I8" i="23"/>
  <c r="B8" i="23" a="1"/>
  <c r="B8" i="23" s="1"/>
  <c r="I7" i="23"/>
  <c r="B7" i="23" a="1"/>
  <c r="B7" i="23" s="1"/>
  <c r="I6" i="23"/>
  <c r="B6" i="23" a="1"/>
  <c r="B6" i="23" s="1"/>
  <c r="I5" i="23"/>
  <c r="B5" i="23" a="1"/>
  <c r="B5" i="23" s="1"/>
  <c r="I4" i="23"/>
  <c r="B4" i="23" a="1"/>
  <c r="B4" i="23" s="1"/>
  <c r="I23" i="22"/>
  <c r="B23" i="22" a="1"/>
  <c r="B23" i="22" s="1"/>
  <c r="I22" i="22"/>
  <c r="B22" i="22" a="1"/>
  <c r="B22" i="22" s="1"/>
  <c r="I21" i="22"/>
  <c r="B21" i="22" a="1"/>
  <c r="B21" i="22" s="1"/>
  <c r="I20" i="22"/>
  <c r="B20" i="22" a="1"/>
  <c r="B20" i="22" s="1"/>
  <c r="I19" i="22"/>
  <c r="B19" i="22" a="1"/>
  <c r="B19" i="22" s="1"/>
  <c r="I18" i="22"/>
  <c r="B18" i="22" a="1"/>
  <c r="B18" i="22" s="1"/>
  <c r="I17" i="22"/>
  <c r="B17" i="22" a="1"/>
  <c r="B17" i="22" s="1"/>
  <c r="I16" i="22"/>
  <c r="B16" i="22" a="1"/>
  <c r="B16" i="22" s="1"/>
  <c r="I15" i="22"/>
  <c r="B15" i="22" a="1"/>
  <c r="B15" i="22" s="1"/>
  <c r="I14" i="22"/>
  <c r="B14" i="22" a="1"/>
  <c r="B14" i="22" s="1"/>
  <c r="I13" i="22"/>
  <c r="B13" i="22" a="1"/>
  <c r="B13" i="22" s="1"/>
  <c r="I12" i="22"/>
  <c r="B12" i="22" a="1"/>
  <c r="B12" i="22" s="1"/>
  <c r="I11" i="22"/>
  <c r="B11" i="22" a="1"/>
  <c r="B11" i="22" s="1"/>
  <c r="I10" i="22"/>
  <c r="B10" i="22" a="1"/>
  <c r="B10" i="22" s="1"/>
  <c r="I9" i="22"/>
  <c r="B9" i="22" a="1"/>
  <c r="B9" i="22" s="1"/>
  <c r="I8" i="22"/>
  <c r="B8" i="22" a="1"/>
  <c r="B8" i="22" s="1"/>
  <c r="I7" i="22"/>
  <c r="B7" i="22" a="1"/>
  <c r="B7" i="22" s="1"/>
  <c r="I6" i="22"/>
  <c r="B6" i="22" a="1"/>
  <c r="B6" i="22" s="1"/>
  <c r="I5" i="22"/>
  <c r="B5" i="22" a="1"/>
  <c r="B5" i="22" s="1"/>
  <c r="I4" i="22"/>
  <c r="B4" i="22" a="1"/>
  <c r="B4" i="22" s="1"/>
  <c r="I23" i="21"/>
  <c r="B23" i="21" a="1"/>
  <c r="B23" i="21" s="1"/>
  <c r="I22" i="21"/>
  <c r="B22" i="21" a="1"/>
  <c r="B22" i="21" s="1"/>
  <c r="I21" i="21"/>
  <c r="B21" i="21" a="1"/>
  <c r="B21" i="21" s="1"/>
  <c r="I20" i="21"/>
  <c r="B20" i="21" a="1"/>
  <c r="B20" i="21" s="1"/>
  <c r="I19" i="21"/>
  <c r="B19" i="21" a="1"/>
  <c r="B19" i="21" s="1"/>
  <c r="I18" i="21"/>
  <c r="B18" i="21" a="1"/>
  <c r="B18" i="21" s="1"/>
  <c r="I17" i="21"/>
  <c r="B17" i="21" a="1"/>
  <c r="B17" i="21" s="1"/>
  <c r="I16" i="21"/>
  <c r="B16" i="21" a="1"/>
  <c r="B16" i="21" s="1"/>
  <c r="I15" i="21"/>
  <c r="B15" i="21" a="1"/>
  <c r="B15" i="21" s="1"/>
  <c r="I14" i="21"/>
  <c r="B14" i="21" a="1"/>
  <c r="B14" i="21" s="1"/>
  <c r="I13" i="21"/>
  <c r="B13" i="21" a="1"/>
  <c r="B13" i="21" s="1"/>
  <c r="I12" i="21"/>
  <c r="B12" i="21" a="1"/>
  <c r="B12" i="21" s="1"/>
  <c r="I11" i="21"/>
  <c r="B11" i="21" a="1"/>
  <c r="B11" i="21" s="1"/>
  <c r="I10" i="21"/>
  <c r="B10" i="21" a="1"/>
  <c r="B10" i="21" s="1"/>
  <c r="I9" i="21"/>
  <c r="B9" i="21" a="1"/>
  <c r="B9" i="21" s="1"/>
  <c r="I8" i="21"/>
  <c r="B8" i="21" a="1"/>
  <c r="B8" i="21" s="1"/>
  <c r="I7" i="21"/>
  <c r="B7" i="21" a="1"/>
  <c r="B7" i="21" s="1"/>
  <c r="I6" i="21"/>
  <c r="B6" i="21" a="1"/>
  <c r="B6" i="21" s="1"/>
  <c r="I5" i="21"/>
  <c r="B5" i="21" a="1"/>
  <c r="B5" i="21" s="1"/>
  <c r="I4" i="21"/>
  <c r="B4" i="21" a="1"/>
  <c r="B4" i="21" s="1"/>
  <c r="I23" i="20" l="1"/>
  <c r="B23" i="20" a="1"/>
  <c r="B23" i="20" s="1"/>
  <c r="I22" i="20"/>
  <c r="B22" i="20" a="1"/>
  <c r="B22" i="20" s="1"/>
  <c r="I21" i="20"/>
  <c r="B21" i="20" a="1"/>
  <c r="B21" i="20" s="1"/>
  <c r="I20" i="20"/>
  <c r="B20" i="20" a="1"/>
  <c r="B20" i="20" s="1"/>
  <c r="I19" i="20"/>
  <c r="B19" i="20" a="1"/>
  <c r="B19" i="20" s="1"/>
  <c r="I18" i="20"/>
  <c r="B18" i="20" a="1"/>
  <c r="B18" i="20" s="1"/>
  <c r="I17" i="20"/>
  <c r="B17" i="20" a="1"/>
  <c r="B17" i="20" s="1"/>
  <c r="I16" i="20"/>
  <c r="B16" i="20" a="1"/>
  <c r="B16" i="20" s="1"/>
  <c r="I15" i="20"/>
  <c r="B15" i="20" a="1"/>
  <c r="B15" i="20" s="1"/>
  <c r="I14" i="20"/>
  <c r="B14" i="20" a="1"/>
  <c r="B14" i="20" s="1"/>
  <c r="I13" i="20"/>
  <c r="B13" i="20" a="1"/>
  <c r="B13" i="20" s="1"/>
  <c r="I12" i="20"/>
  <c r="B12" i="20" a="1"/>
  <c r="B12" i="20" s="1"/>
  <c r="I11" i="20"/>
  <c r="B11" i="20" a="1"/>
  <c r="B11" i="20" s="1"/>
  <c r="I10" i="20"/>
  <c r="B10" i="20" a="1"/>
  <c r="B10" i="20" s="1"/>
  <c r="I9" i="20"/>
  <c r="B9" i="20" a="1"/>
  <c r="B9" i="20" s="1"/>
  <c r="I8" i="20"/>
  <c r="B8" i="20" a="1"/>
  <c r="B8" i="20" s="1"/>
  <c r="I7" i="20"/>
  <c r="B7" i="20" a="1"/>
  <c r="B7" i="20" s="1"/>
  <c r="I6" i="20"/>
  <c r="B6" i="20" a="1"/>
  <c r="B6" i="20" s="1"/>
  <c r="I5" i="20"/>
  <c r="B5" i="20" a="1"/>
  <c r="B5" i="20" s="1"/>
  <c r="I4" i="20"/>
  <c r="B4" i="20" a="1"/>
  <c r="B4" i="20" s="1"/>
  <c r="B19" i="19" a="1"/>
  <c r="B19" i="19" s="1"/>
  <c r="I19" i="19"/>
  <c r="B20" i="19" a="1"/>
  <c r="B20" i="19" s="1"/>
  <c r="I20" i="19"/>
  <c r="B21" i="19" a="1"/>
  <c r="B21" i="19" s="1"/>
  <c r="I21" i="19"/>
  <c r="B22" i="19" a="1"/>
  <c r="B22" i="19" s="1"/>
  <c r="I22" i="19"/>
  <c r="B23" i="19" a="1"/>
  <c r="B23" i="19" s="1"/>
  <c r="I23" i="19"/>
  <c r="B24" i="19" a="1"/>
  <c r="B24" i="19" s="1"/>
  <c r="I24" i="19"/>
  <c r="B25" i="19" a="1"/>
  <c r="B25" i="19" s="1"/>
  <c r="I25" i="19"/>
  <c r="B26" i="19" a="1"/>
  <c r="B26" i="19" s="1"/>
  <c r="I26" i="19"/>
  <c r="B27" i="19" a="1"/>
  <c r="B27" i="19"/>
  <c r="I27" i="19"/>
  <c r="B28" i="19" a="1"/>
  <c r="B28" i="19" s="1"/>
  <c r="I28" i="19"/>
  <c r="B29" i="19" a="1"/>
  <c r="B29" i="19"/>
  <c r="I29" i="19"/>
  <c r="B30" i="19" a="1"/>
  <c r="B30" i="19" s="1"/>
  <c r="I30" i="19"/>
  <c r="B31" i="19" a="1"/>
  <c r="B31" i="19"/>
  <c r="I31" i="19"/>
  <c r="B32" i="19" a="1"/>
  <c r="B32" i="19"/>
  <c r="I32" i="19"/>
  <c r="B33" i="19" a="1"/>
  <c r="B33" i="19" s="1"/>
  <c r="I33" i="19"/>
  <c r="B34" i="19" a="1"/>
  <c r="B34" i="19" s="1"/>
  <c r="I34" i="19"/>
  <c r="B35" i="19" a="1"/>
  <c r="B35" i="19" s="1"/>
  <c r="I35" i="19"/>
  <c r="B36" i="19" a="1"/>
  <c r="B36" i="19" s="1"/>
  <c r="I36" i="19"/>
  <c r="B37" i="19" a="1"/>
  <c r="B37" i="19" s="1"/>
  <c r="I37" i="19"/>
  <c r="B38" i="19" a="1"/>
  <c r="B38" i="19" s="1"/>
  <c r="I38" i="19"/>
  <c r="B39" i="19" a="1"/>
  <c r="B39" i="19" s="1"/>
  <c r="I39" i="19"/>
  <c r="B40" i="19" a="1"/>
  <c r="B40" i="19" s="1"/>
  <c r="I40" i="19"/>
  <c r="I18" i="19"/>
  <c r="B18" i="19" a="1"/>
  <c r="B18" i="19" s="1"/>
  <c r="I17" i="19"/>
  <c r="B17" i="19" a="1"/>
  <c r="B17" i="19" s="1"/>
  <c r="I16" i="19"/>
  <c r="B16" i="19" a="1"/>
  <c r="B16" i="19" s="1"/>
  <c r="I15" i="19"/>
  <c r="B15" i="19" a="1"/>
  <c r="B15" i="19" s="1"/>
  <c r="I14" i="19"/>
  <c r="B14" i="19" a="1"/>
  <c r="B14" i="19" s="1"/>
  <c r="I13" i="19"/>
  <c r="B13" i="19" a="1"/>
  <c r="B13" i="19" s="1"/>
  <c r="I12" i="19"/>
  <c r="B12" i="19" a="1"/>
  <c r="B12" i="19" s="1"/>
  <c r="I11" i="19"/>
  <c r="B11" i="19" a="1"/>
  <c r="B11" i="19" s="1"/>
  <c r="I10" i="19"/>
  <c r="B10" i="19" a="1"/>
  <c r="B10" i="19" s="1"/>
  <c r="I9" i="19"/>
  <c r="B9" i="19" a="1"/>
  <c r="B9" i="19" s="1"/>
  <c r="I8" i="19"/>
  <c r="B8" i="19" a="1"/>
  <c r="B8" i="19" s="1"/>
  <c r="I7" i="19"/>
  <c r="B7" i="19" a="1"/>
  <c r="B7" i="19" s="1"/>
  <c r="I6" i="19"/>
  <c r="B6" i="19"/>
  <c r="B6" i="19" a="1"/>
  <c r="I5" i="19"/>
  <c r="B5" i="19" a="1"/>
  <c r="B5" i="19" s="1"/>
  <c r="I4" i="19"/>
  <c r="B4" i="19" a="1"/>
  <c r="B4" i="19" s="1"/>
  <c r="I18" i="18"/>
  <c r="B18" i="18" a="1"/>
  <c r="B18" i="18" s="1"/>
  <c r="I17" i="18"/>
  <c r="B17" i="18" a="1"/>
  <c r="B17" i="18" s="1"/>
  <c r="I16" i="18"/>
  <c r="B16" i="18" a="1"/>
  <c r="B16" i="18" s="1"/>
  <c r="I15" i="18"/>
  <c r="B15" i="18" a="1"/>
  <c r="B15" i="18" s="1"/>
  <c r="I14" i="18"/>
  <c r="B14" i="18" a="1"/>
  <c r="B14" i="18" s="1"/>
  <c r="I13" i="18"/>
  <c r="B13" i="18" a="1"/>
  <c r="B13" i="18" s="1"/>
  <c r="I12" i="18"/>
  <c r="B12" i="18" a="1"/>
  <c r="B12" i="18" s="1"/>
  <c r="I11" i="18"/>
  <c r="B11" i="18" a="1"/>
  <c r="B11" i="18" s="1"/>
  <c r="I10" i="18"/>
  <c r="B10" i="18" a="1"/>
  <c r="B10" i="18" s="1"/>
  <c r="I9" i="18"/>
  <c r="B9" i="18" a="1"/>
  <c r="B9" i="18" s="1"/>
  <c r="I8" i="18"/>
  <c r="B8" i="18" a="1"/>
  <c r="B8" i="18" s="1"/>
  <c r="I7" i="18"/>
  <c r="B7" i="18" a="1"/>
  <c r="B7" i="18" s="1"/>
  <c r="I6" i="18"/>
  <c r="B6" i="18" a="1"/>
  <c r="B6" i="18" s="1"/>
  <c r="I5" i="18"/>
  <c r="B5" i="18" a="1"/>
  <c r="B5" i="18" s="1"/>
  <c r="I4" i="18"/>
  <c r="B4" i="18" a="1"/>
  <c r="B4" i="18" s="1"/>
  <c r="I5" i="13" l="1"/>
  <c r="I6" i="13"/>
  <c r="I7" i="13"/>
  <c r="I8" i="13"/>
  <c r="I9" i="13"/>
  <c r="I10" i="13"/>
  <c r="I4" i="13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4" i="12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" i="9"/>
  <c r="I5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4" i="11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4" i="10"/>
  <c r="I5" i="14"/>
  <c r="I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4" i="14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4" i="8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4" i="7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4" i="3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" i="6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4" i="5"/>
  <c r="B32" i="14" l="1" a="1"/>
  <c r="B32" i="14" s="1"/>
  <c r="B31" i="14" a="1"/>
  <c r="B31" i="14" s="1"/>
  <c r="B30" i="14" a="1"/>
  <c r="B30" i="14" s="1"/>
  <c r="B29" i="14" a="1"/>
  <c r="B29" i="14" s="1"/>
  <c r="B28" i="14" a="1"/>
  <c r="B28" i="14" s="1"/>
  <c r="B27" i="14" a="1"/>
  <c r="B27" i="14" s="1"/>
  <c r="B26" i="14" a="1"/>
  <c r="B26" i="14" s="1"/>
  <c r="B25" i="14" a="1"/>
  <c r="B25" i="14" s="1"/>
  <c r="B24" i="14" a="1"/>
  <c r="B24" i="14" s="1"/>
  <c r="B23" i="14" a="1"/>
  <c r="B23" i="14" s="1"/>
  <c r="B22" i="14" a="1"/>
  <c r="B22" i="14" s="1"/>
  <c r="B21" i="14" a="1"/>
  <c r="B21" i="14" s="1"/>
  <c r="B20" i="14" a="1"/>
  <c r="B20" i="14" s="1"/>
  <c r="B19" i="14" a="1"/>
  <c r="B19" i="14" s="1"/>
  <c r="B18" i="14" a="1"/>
  <c r="B18" i="14" s="1"/>
  <c r="B17" i="14" a="1"/>
  <c r="B17" i="14" s="1"/>
  <c r="B16" i="14" a="1"/>
  <c r="B16" i="14" s="1"/>
  <c r="B15" i="14" a="1"/>
  <c r="B15" i="14" s="1"/>
  <c r="B14" i="14" a="1"/>
  <c r="B14" i="14" s="1"/>
  <c r="B13" i="14" a="1"/>
  <c r="B13" i="14" s="1"/>
  <c r="B12" i="14" a="1"/>
  <c r="B12" i="14" s="1"/>
  <c r="B11" i="14" a="1"/>
  <c r="B11" i="14" s="1"/>
  <c r="B10" i="14" a="1"/>
  <c r="B10" i="14" s="1"/>
  <c r="B9" i="14" a="1"/>
  <c r="B9" i="14" s="1"/>
  <c r="B8" i="14" a="1"/>
  <c r="B8" i="14" s="1"/>
  <c r="B7" i="14" a="1"/>
  <c r="B7" i="14" s="1"/>
  <c r="B6" i="14" a="1"/>
  <c r="B6" i="14" s="1"/>
  <c r="B5" i="14" a="1"/>
  <c r="B5" i="14" s="1"/>
  <c r="B4" i="14" a="1"/>
  <c r="B4" i="14" s="1"/>
  <c r="B10" i="13" a="1"/>
  <c r="B10" i="13" s="1"/>
  <c r="B9" i="13" a="1"/>
  <c r="B9" i="13" s="1"/>
  <c r="B8" i="13" a="1"/>
  <c r="B8" i="13" s="1"/>
  <c r="B7" i="13" a="1"/>
  <c r="B7" i="13" s="1"/>
  <c r="B6" i="13" a="1"/>
  <c r="B6" i="13" s="1"/>
  <c r="B5" i="13" a="1"/>
  <c r="B5" i="13" s="1"/>
  <c r="B4" i="13" a="1"/>
  <c r="B4" i="13" s="1"/>
  <c r="B21" i="12" a="1"/>
  <c r="B21" i="12" s="1"/>
  <c r="B20" i="12" a="1"/>
  <c r="B20" i="12" s="1"/>
  <c r="B19" i="12" a="1"/>
  <c r="B19" i="12" s="1"/>
  <c r="B18" i="12" a="1"/>
  <c r="B18" i="12" s="1"/>
  <c r="B17" i="12" a="1"/>
  <c r="B17" i="12" s="1"/>
  <c r="B16" i="12" a="1"/>
  <c r="B16" i="12" s="1"/>
  <c r="B15" i="12" a="1"/>
  <c r="B15" i="12" s="1"/>
  <c r="B14" i="12" a="1"/>
  <c r="B14" i="12" s="1"/>
  <c r="B13" i="12" a="1"/>
  <c r="B13" i="12" s="1"/>
  <c r="B12" i="12" a="1"/>
  <c r="B12" i="12" s="1"/>
  <c r="B11" i="12" a="1"/>
  <c r="B11" i="12" s="1"/>
  <c r="B10" i="12" a="1"/>
  <c r="B10" i="12" s="1"/>
  <c r="B9" i="12" a="1"/>
  <c r="B9" i="12" s="1"/>
  <c r="B8" i="12" a="1"/>
  <c r="B8" i="12" s="1"/>
  <c r="B7" i="12" a="1"/>
  <c r="B7" i="12" s="1"/>
  <c r="B6" i="12" a="1"/>
  <c r="B6" i="12" s="1"/>
  <c r="B5" i="12" a="1"/>
  <c r="B5" i="12" s="1"/>
  <c r="B4" i="12" a="1"/>
  <c r="B4" i="12" s="1"/>
  <c r="B32" i="11" a="1"/>
  <c r="B32" i="11" s="1"/>
  <c r="B33" i="11" a="1"/>
  <c r="B33" i="11" s="1"/>
  <c r="B34" i="11" a="1"/>
  <c r="B34" i="11" s="1"/>
  <c r="B35" i="11" a="1"/>
  <c r="B35" i="11" s="1"/>
  <c r="B36" i="11" a="1"/>
  <c r="B36" i="11" s="1"/>
  <c r="B37" i="11" a="1"/>
  <c r="B37" i="11" s="1"/>
  <c r="B31" i="11" a="1"/>
  <c r="B31" i="11" s="1"/>
  <c r="B30" i="11" a="1"/>
  <c r="B30" i="11" s="1"/>
  <c r="B29" i="11" a="1"/>
  <c r="B29" i="11" s="1"/>
  <c r="B28" i="11" a="1"/>
  <c r="B28" i="11" s="1"/>
  <c r="B27" i="11" a="1"/>
  <c r="B27" i="11" s="1"/>
  <c r="B26" i="11" a="1"/>
  <c r="B26" i="11" s="1"/>
  <c r="B25" i="11" a="1"/>
  <c r="B25" i="11" s="1"/>
  <c r="B24" i="11" a="1"/>
  <c r="B24" i="11" s="1"/>
  <c r="B23" i="11" a="1"/>
  <c r="B23" i="11" s="1"/>
  <c r="B22" i="11" a="1"/>
  <c r="B22" i="11" s="1"/>
  <c r="B21" i="11" a="1"/>
  <c r="B21" i="11" s="1"/>
  <c r="B20" i="11" a="1"/>
  <c r="B20" i="11" s="1"/>
  <c r="B19" i="11" a="1"/>
  <c r="B19" i="11" s="1"/>
  <c r="B18" i="11" a="1"/>
  <c r="B18" i="11" s="1"/>
  <c r="B17" i="11" a="1"/>
  <c r="B17" i="11" s="1"/>
  <c r="B16" i="11" a="1"/>
  <c r="B16" i="11" s="1"/>
  <c r="B15" i="11" a="1"/>
  <c r="B15" i="11" s="1"/>
  <c r="B14" i="11" a="1"/>
  <c r="B14" i="11" s="1"/>
  <c r="B13" i="11" a="1"/>
  <c r="B13" i="11" s="1"/>
  <c r="B12" i="11" a="1"/>
  <c r="B12" i="11" s="1"/>
  <c r="B11" i="11" a="1"/>
  <c r="B11" i="11" s="1"/>
  <c r="B10" i="11" a="1"/>
  <c r="B10" i="11" s="1"/>
  <c r="B9" i="11" a="1"/>
  <c r="B9" i="11" s="1"/>
  <c r="B8" i="11" a="1"/>
  <c r="B8" i="11" s="1"/>
  <c r="B7" i="11" a="1"/>
  <c r="B7" i="11" s="1"/>
  <c r="B6" i="11" a="1"/>
  <c r="B6" i="11" s="1"/>
  <c r="B5" i="11" a="1"/>
  <c r="B5" i="11" s="1"/>
  <c r="B4" i="11" a="1"/>
  <c r="B4" i="11" s="1"/>
  <c r="B4" i="10" a="1"/>
  <c r="B4" i="10" s="1"/>
  <c r="B5" i="10" a="1"/>
  <c r="B5" i="10" s="1"/>
  <c r="B6" i="10" a="1"/>
  <c r="B6" i="10" s="1"/>
  <c r="B7" i="10" a="1"/>
  <c r="B7" i="10" s="1"/>
  <c r="B8" i="10" a="1"/>
  <c r="B8" i="10" s="1"/>
  <c r="B9" i="10" a="1"/>
  <c r="B9" i="10" s="1"/>
  <c r="B10" i="10" a="1"/>
  <c r="B10" i="10" s="1"/>
  <c r="B11" i="10" a="1"/>
  <c r="B11" i="10" s="1"/>
  <c r="B12" i="10" a="1"/>
  <c r="B12" i="10" s="1"/>
  <c r="B13" i="10" a="1"/>
  <c r="B13" i="10" s="1"/>
  <c r="B14" i="10" a="1"/>
  <c r="B14" i="10" s="1"/>
  <c r="B15" i="10" a="1"/>
  <c r="B15" i="10" s="1"/>
  <c r="B16" i="10" a="1"/>
  <c r="B16" i="10" s="1"/>
  <c r="B17" i="10" a="1"/>
  <c r="B17" i="10" s="1"/>
  <c r="B18" i="10" a="1"/>
  <c r="B18" i="10" s="1"/>
  <c r="B19" i="10" a="1"/>
  <c r="B19" i="10" s="1"/>
  <c r="B20" i="10" a="1"/>
  <c r="B20" i="10" s="1"/>
  <c r="B21" i="10" a="1"/>
  <c r="B21" i="10" s="1"/>
  <c r="B22" i="10" a="1"/>
  <c r="B22" i="10" s="1"/>
  <c r="B23" i="10" a="1"/>
  <c r="B23" i="10" s="1"/>
  <c r="B24" i="10" a="1"/>
  <c r="B24" i="10" s="1"/>
  <c r="B25" i="10" a="1"/>
  <c r="B25" i="10" s="1"/>
  <c r="B26" i="10" a="1"/>
  <c r="B26" i="10" s="1"/>
  <c r="B27" i="10" a="1"/>
  <c r="B27" i="10" s="1"/>
  <c r="B28" i="10" a="1"/>
  <c r="B28" i="10" s="1"/>
  <c r="B29" i="10" a="1"/>
  <c r="B29" i="10" s="1"/>
  <c r="B30" i="10" a="1"/>
  <c r="B30" i="10" s="1"/>
  <c r="B31" i="10" a="1"/>
  <c r="B31" i="10" s="1"/>
  <c r="E40" i="9" a="1"/>
  <c r="E40" i="9" s="1"/>
  <c r="E39" i="9" a="1"/>
  <c r="E39" i="9" s="1"/>
  <c r="E38" i="9" a="1"/>
  <c r="E38" i="9" s="1"/>
  <c r="E37" i="9" a="1"/>
  <c r="E37" i="9" s="1"/>
  <c r="E36" i="9" a="1"/>
  <c r="E36" i="9" s="1"/>
  <c r="E35" i="9" a="1"/>
  <c r="E35" i="9" s="1"/>
  <c r="E34" i="9" a="1"/>
  <c r="E34" i="9" s="1"/>
  <c r="E33" i="9" a="1"/>
  <c r="E33" i="9" s="1"/>
  <c r="E32" i="9" a="1"/>
  <c r="E32" i="9" s="1"/>
  <c r="E31" i="9" a="1"/>
  <c r="E31" i="9" s="1"/>
  <c r="E30" i="9" a="1"/>
  <c r="E30" i="9" s="1"/>
  <c r="E29" i="9" a="1"/>
  <c r="E29" i="9" s="1"/>
  <c r="E28" i="9" a="1"/>
  <c r="E28" i="9" s="1"/>
  <c r="E27" i="9" a="1"/>
  <c r="E27" i="9" s="1"/>
  <c r="E26" i="9" a="1"/>
  <c r="E26" i="9" s="1"/>
  <c r="E25" i="9" a="1"/>
  <c r="E25" i="9" s="1"/>
  <c r="E24" i="9" a="1"/>
  <c r="E24" i="9" s="1"/>
  <c r="E23" i="9" a="1"/>
  <c r="E23" i="9" s="1"/>
  <c r="E22" i="9" a="1"/>
  <c r="E22" i="9" s="1"/>
  <c r="E21" i="9" a="1"/>
  <c r="E21" i="9" s="1"/>
  <c r="E20" i="9" a="1"/>
  <c r="E20" i="9" s="1"/>
  <c r="E19" i="9" a="1"/>
  <c r="E19" i="9" s="1"/>
  <c r="E18" i="9" a="1"/>
  <c r="E18" i="9" s="1"/>
  <c r="E17" i="9" a="1"/>
  <c r="E17" i="9" s="1"/>
  <c r="E16" i="9" a="1"/>
  <c r="E16" i="9" s="1"/>
  <c r="E15" i="9" a="1"/>
  <c r="E15" i="9" s="1"/>
  <c r="E14" i="9" a="1"/>
  <c r="E14" i="9" s="1"/>
  <c r="E13" i="9" a="1"/>
  <c r="E13" i="9" s="1"/>
  <c r="E12" i="9" a="1"/>
  <c r="E12" i="9" s="1"/>
  <c r="E11" i="9" a="1"/>
  <c r="E11" i="9" s="1"/>
  <c r="E10" i="9" a="1"/>
  <c r="E10" i="9" s="1"/>
  <c r="E9" i="9" a="1"/>
  <c r="E9" i="9" s="1"/>
  <c r="E8" i="9" a="1"/>
  <c r="E8" i="9" s="1"/>
  <c r="E7" i="9" a="1"/>
  <c r="E7" i="9" s="1"/>
  <c r="E6" i="9" a="1"/>
  <c r="E6" i="9" s="1"/>
  <c r="E5" i="9" a="1"/>
  <c r="E5" i="9" s="1"/>
  <c r="E4" i="9" a="1"/>
  <c r="E4" i="9" s="1"/>
  <c r="B52" i="8" a="1"/>
  <c r="B52" i="8" s="1"/>
  <c r="B31" i="8" a="1"/>
  <c r="B31" i="8" s="1"/>
  <c r="B49" i="8" a="1"/>
  <c r="B49" i="8" s="1"/>
  <c r="B15" i="8" a="1"/>
  <c r="B15" i="8" s="1"/>
  <c r="B32" i="8" a="1"/>
  <c r="B32" i="8" s="1"/>
  <c r="B22" i="8" a="1"/>
  <c r="B22" i="8" s="1"/>
  <c r="B21" i="8" a="1"/>
  <c r="B21" i="8" s="1"/>
  <c r="B4" i="8" a="1"/>
  <c r="B4" i="8" s="1"/>
  <c r="B34" i="8" a="1"/>
  <c r="B34" i="8" s="1"/>
  <c r="B10" i="8" a="1"/>
  <c r="B10" i="8" s="1"/>
  <c r="B20" i="8" a="1"/>
  <c r="B20" i="8" s="1"/>
  <c r="B51" i="8" a="1"/>
  <c r="B51" i="8" s="1"/>
  <c r="B27" i="8" a="1"/>
  <c r="B27" i="8" s="1"/>
  <c r="B56" i="8" a="1"/>
  <c r="B56" i="8" s="1"/>
  <c r="B29" i="8" a="1"/>
  <c r="B29" i="8" s="1"/>
  <c r="B58" i="8" a="1"/>
  <c r="B58" i="8" s="1"/>
  <c r="B36" i="8" a="1"/>
  <c r="B36" i="8" s="1"/>
  <c r="B12" i="8" a="1"/>
  <c r="B12" i="8" s="1"/>
  <c r="B57" i="8" a="1"/>
  <c r="B57" i="8" s="1"/>
  <c r="B55" i="8" a="1"/>
  <c r="B55" i="8" s="1"/>
  <c r="B54" i="8" a="1"/>
  <c r="B54" i="8" s="1"/>
  <c r="B53" i="8" a="1"/>
  <c r="B53" i="8" s="1"/>
  <c r="B50" i="8" a="1"/>
  <c r="B50" i="8" s="1"/>
  <c r="B48" i="8" a="1"/>
  <c r="B48" i="8" s="1"/>
  <c r="B47" i="8" a="1"/>
  <c r="B47" i="8" s="1"/>
  <c r="B46" i="8" a="1"/>
  <c r="B46" i="8" s="1"/>
  <c r="B45" i="8" a="1"/>
  <c r="B45" i="8" s="1"/>
  <c r="B44" i="8" a="1"/>
  <c r="B44" i="8" s="1"/>
  <c r="B43" i="8" a="1"/>
  <c r="B43" i="8" s="1"/>
  <c r="B42" i="8" a="1"/>
  <c r="B42" i="8" s="1"/>
  <c r="B41" i="8" a="1"/>
  <c r="B41" i="8" s="1"/>
  <c r="B40" i="8" a="1"/>
  <c r="B40" i="8" s="1"/>
  <c r="B39" i="8" a="1"/>
  <c r="B39" i="8" s="1"/>
  <c r="B38" i="8" a="1"/>
  <c r="B38" i="8" s="1"/>
  <c r="B37" i="8" a="1"/>
  <c r="B37" i="8" s="1"/>
  <c r="B35" i="8" a="1"/>
  <c r="B35" i="8" s="1"/>
  <c r="B33" i="8" a="1"/>
  <c r="B33" i="8" s="1"/>
  <c r="B30" i="8" a="1"/>
  <c r="B30" i="8" s="1"/>
  <c r="B28" i="8" a="1"/>
  <c r="B28" i="8" s="1"/>
  <c r="B26" i="8" a="1"/>
  <c r="B26" i="8" s="1"/>
  <c r="B25" i="8" a="1"/>
  <c r="B25" i="8" s="1"/>
  <c r="B24" i="8" a="1"/>
  <c r="B24" i="8" s="1"/>
  <c r="B23" i="8" a="1"/>
  <c r="B23" i="8" s="1"/>
  <c r="B19" i="8" a="1"/>
  <c r="B19" i="8" s="1"/>
  <c r="B18" i="8" a="1"/>
  <c r="B18" i="8" s="1"/>
  <c r="B17" i="8" a="1"/>
  <c r="B17" i="8" s="1"/>
  <c r="B16" i="8" a="1"/>
  <c r="B16" i="8" s="1"/>
  <c r="B14" i="8" a="1"/>
  <c r="B14" i="8" s="1"/>
  <c r="B13" i="8" a="1"/>
  <c r="B13" i="8" s="1"/>
  <c r="B11" i="8" a="1"/>
  <c r="B11" i="8" s="1"/>
  <c r="B9" i="8" a="1"/>
  <c r="B9" i="8" s="1"/>
  <c r="B8" i="8" a="1"/>
  <c r="B8" i="8" s="1"/>
  <c r="B7" i="8" a="1"/>
  <c r="B7" i="8" s="1"/>
  <c r="B6" i="8" a="1"/>
  <c r="B6" i="8" s="1"/>
  <c r="B5" i="8" a="1"/>
  <c r="B5" i="8" s="1"/>
  <c r="D41" i="7" a="1"/>
  <c r="D41" i="7" s="1"/>
  <c r="D42" i="7" a="1"/>
  <c r="D42" i="7" s="1"/>
  <c r="D43" i="7" a="1"/>
  <c r="D43" i="7" s="1"/>
  <c r="D44" i="7" a="1"/>
  <c r="D44" i="7" s="1"/>
  <c r="D45" i="7" a="1"/>
  <c r="D45" i="7" s="1"/>
  <c r="D46" i="7" a="1"/>
  <c r="D46" i="7" s="1"/>
  <c r="D47" i="7" a="1"/>
  <c r="D47" i="7" s="1"/>
  <c r="D48" i="7" a="1"/>
  <c r="D48" i="7" s="1"/>
  <c r="D49" i="7" a="1"/>
  <c r="D49" i="7" s="1"/>
  <c r="D50" i="7" a="1"/>
  <c r="D50" i="7" s="1"/>
  <c r="D51" i="7" a="1"/>
  <c r="D51" i="7" s="1"/>
  <c r="D52" i="7" a="1"/>
  <c r="D52" i="7" s="1"/>
  <c r="D53" i="7" a="1"/>
  <c r="D53" i="7" s="1"/>
  <c r="D54" i="7" a="1"/>
  <c r="D54" i="7" s="1"/>
  <c r="D55" i="7" a="1"/>
  <c r="D55" i="7" s="1"/>
  <c r="D56" i="7" a="1"/>
  <c r="D56" i="7" s="1"/>
  <c r="D57" i="7" a="1"/>
  <c r="D57" i="7" s="1"/>
  <c r="D58" i="7" a="1"/>
  <c r="D58" i="7" s="1"/>
  <c r="D40" i="7" a="1"/>
  <c r="D40" i="7" s="1"/>
  <c r="D39" i="7" a="1"/>
  <c r="D39" i="7" s="1"/>
  <c r="D38" i="7" a="1"/>
  <c r="D38" i="7" s="1"/>
  <c r="D37" i="7" a="1"/>
  <c r="D37" i="7" s="1"/>
  <c r="D36" i="7" a="1"/>
  <c r="D36" i="7" s="1"/>
  <c r="D35" i="7" a="1"/>
  <c r="D35" i="7" s="1"/>
  <c r="D34" i="7" a="1"/>
  <c r="D34" i="7" s="1"/>
  <c r="D33" i="7" a="1"/>
  <c r="D33" i="7" s="1"/>
  <c r="D32" i="7" a="1"/>
  <c r="D32" i="7" s="1"/>
  <c r="D31" i="7" a="1"/>
  <c r="D31" i="7" s="1"/>
  <c r="D30" i="7" a="1"/>
  <c r="D30" i="7" s="1"/>
  <c r="D29" i="7" a="1"/>
  <c r="D29" i="7" s="1"/>
  <c r="D28" i="7" a="1"/>
  <c r="D28" i="7" s="1"/>
  <c r="D27" i="7" a="1"/>
  <c r="D27" i="7" s="1"/>
  <c r="D26" i="7" a="1"/>
  <c r="D26" i="7" s="1"/>
  <c r="D25" i="7" a="1"/>
  <c r="D25" i="7" s="1"/>
  <c r="D24" i="7" a="1"/>
  <c r="D24" i="7" s="1"/>
  <c r="D23" i="7" a="1"/>
  <c r="D23" i="7" s="1"/>
  <c r="D22" i="7" a="1"/>
  <c r="D22" i="7" s="1"/>
  <c r="D21" i="7" a="1"/>
  <c r="D21" i="7" s="1"/>
  <c r="D20" i="7" a="1"/>
  <c r="D20" i="7" s="1"/>
  <c r="D19" i="7" a="1"/>
  <c r="D19" i="7" s="1"/>
  <c r="D18" i="7" a="1"/>
  <c r="D18" i="7" s="1"/>
  <c r="D17" i="7" a="1"/>
  <c r="D17" i="7" s="1"/>
  <c r="D16" i="7" a="1"/>
  <c r="D16" i="7" s="1"/>
  <c r="D15" i="7" a="1"/>
  <c r="D15" i="7" s="1"/>
  <c r="D14" i="7" a="1"/>
  <c r="D14" i="7" s="1"/>
  <c r="D13" i="7" a="1"/>
  <c r="D13" i="7" s="1"/>
  <c r="D12" i="7" a="1"/>
  <c r="D12" i="7" s="1"/>
  <c r="D11" i="7" a="1"/>
  <c r="D11" i="7" s="1"/>
  <c r="D10" i="7" a="1"/>
  <c r="D10" i="7" s="1"/>
  <c r="D9" i="7" a="1"/>
  <c r="D9" i="7" s="1"/>
  <c r="D8" i="7" a="1"/>
  <c r="D8" i="7" s="1"/>
  <c r="D7" i="7" a="1"/>
  <c r="D7" i="7" s="1"/>
  <c r="D6" i="7" a="1"/>
  <c r="D6" i="7" s="1"/>
  <c r="D5" i="7" a="1"/>
  <c r="D5" i="7" s="1"/>
  <c r="D4" i="7" a="1"/>
  <c r="D4" i="7" s="1"/>
  <c r="F24" i="6" a="1"/>
  <c r="F24" i="6" s="1"/>
  <c r="F25" i="6" a="1"/>
  <c r="F25" i="6" s="1"/>
  <c r="F26" i="6" a="1"/>
  <c r="F26" i="6" s="1"/>
  <c r="F27" i="6" a="1"/>
  <c r="F27" i="6" s="1"/>
  <c r="F28" i="6" a="1"/>
  <c r="F28" i="6" s="1"/>
  <c r="F29" i="6" a="1"/>
  <c r="F29" i="6" s="1"/>
  <c r="F30" i="6" a="1"/>
  <c r="F30" i="6" s="1"/>
  <c r="F31" i="6" a="1"/>
  <c r="F31" i="6" s="1"/>
  <c r="F32" i="6" a="1"/>
  <c r="F32" i="6" s="1"/>
  <c r="F33" i="6" a="1"/>
  <c r="F33" i="6" s="1"/>
  <c r="F34" i="6" a="1"/>
  <c r="F34" i="6" s="1"/>
  <c r="F35" i="6" a="1"/>
  <c r="F35" i="6" s="1"/>
  <c r="F36" i="6" a="1"/>
  <c r="F36" i="6" s="1"/>
  <c r="F37" i="6" a="1"/>
  <c r="F37" i="6" s="1"/>
  <c r="F38" i="6" a="1"/>
  <c r="F38" i="6" s="1"/>
  <c r="F39" i="6" a="1"/>
  <c r="F39" i="6" s="1"/>
  <c r="F40" i="6" a="1"/>
  <c r="F40" i="6" s="1"/>
  <c r="F23" i="6" a="1"/>
  <c r="F23" i="6" s="1"/>
  <c r="F22" i="6" a="1"/>
  <c r="F22" i="6" s="1"/>
  <c r="F21" i="6" a="1"/>
  <c r="F21" i="6" s="1"/>
  <c r="F20" i="6" a="1"/>
  <c r="F20" i="6" s="1"/>
  <c r="F19" i="6" a="1"/>
  <c r="F19" i="6" s="1"/>
  <c r="F18" i="6" a="1"/>
  <c r="F18" i="6" s="1"/>
  <c r="F17" i="6" a="1"/>
  <c r="F17" i="6" s="1"/>
  <c r="F16" i="6" a="1"/>
  <c r="F16" i="6" s="1"/>
  <c r="F15" i="6" a="1"/>
  <c r="F15" i="6" s="1"/>
  <c r="F14" i="6" a="1"/>
  <c r="F14" i="6" s="1"/>
  <c r="F13" i="6" a="1"/>
  <c r="F13" i="6" s="1"/>
  <c r="F12" i="6" a="1"/>
  <c r="F12" i="6" s="1"/>
  <c r="F11" i="6" a="1"/>
  <c r="F11" i="6" s="1"/>
  <c r="F10" i="6" a="1"/>
  <c r="F10" i="6" s="1"/>
  <c r="F9" i="6" a="1"/>
  <c r="F9" i="6" s="1"/>
  <c r="F8" i="6" a="1"/>
  <c r="F8" i="6" s="1"/>
  <c r="F7" i="6" a="1"/>
  <c r="F7" i="6" s="1"/>
  <c r="F6" i="6" a="1"/>
  <c r="F6" i="6" s="1"/>
  <c r="F5" i="6" a="1"/>
  <c r="F5" i="6" s="1"/>
  <c r="F4" i="6" a="1"/>
  <c r="F4" i="6" s="1"/>
  <c r="B5" i="5" a="1"/>
  <c r="B5" i="5" s="1"/>
  <c r="B6" i="5" a="1"/>
  <c r="B6" i="5" s="1"/>
  <c r="B7" i="5" a="1"/>
  <c r="B7" i="5" s="1"/>
  <c r="B8" i="5" a="1"/>
  <c r="B8" i="5" s="1"/>
  <c r="B9" i="5" a="1"/>
  <c r="B9" i="5" s="1"/>
  <c r="B10" i="5" a="1"/>
  <c r="B10" i="5" s="1"/>
  <c r="B11" i="5" a="1"/>
  <c r="B11" i="5" s="1"/>
  <c r="B12" i="5" a="1"/>
  <c r="B12" i="5" s="1"/>
  <c r="B13" i="5" a="1"/>
  <c r="B13" i="5" s="1"/>
  <c r="B14" i="5" a="1"/>
  <c r="B14" i="5" s="1"/>
  <c r="B15" i="5" a="1"/>
  <c r="B15" i="5" s="1"/>
  <c r="B16" i="5" a="1"/>
  <c r="B16" i="5" s="1"/>
  <c r="B17" i="5" a="1"/>
  <c r="B17" i="5" s="1"/>
  <c r="B18" i="5" a="1"/>
  <c r="B18" i="5" s="1"/>
  <c r="B19" i="5" a="1"/>
  <c r="B19" i="5" s="1"/>
  <c r="B20" i="5" a="1"/>
  <c r="B20" i="5" s="1"/>
  <c r="B21" i="5" a="1"/>
  <c r="B21" i="5" s="1"/>
  <c r="B22" i="5" a="1"/>
  <c r="B22" i="5" s="1"/>
  <c r="B23" i="5" a="1"/>
  <c r="B23" i="5" s="1"/>
  <c r="B4" i="5" a="1"/>
  <c r="B4" i="5" s="1"/>
  <c r="B5" i="4" a="1"/>
  <c r="B5" i="4" s="1"/>
  <c r="B6" i="4" a="1"/>
  <c r="B6" i="4" s="1"/>
  <c r="B7" i="4" a="1"/>
  <c r="B7" i="4" s="1"/>
  <c r="B8" i="4" a="1"/>
  <c r="B8" i="4" s="1"/>
  <c r="B9" i="4" a="1"/>
  <c r="B9" i="4" s="1"/>
  <c r="B10" i="4" a="1"/>
  <c r="B10" i="4" s="1"/>
  <c r="B11" i="4" a="1"/>
  <c r="B11" i="4" s="1"/>
  <c r="B12" i="4" a="1"/>
  <c r="B12" i="4" s="1"/>
  <c r="B13" i="4" a="1"/>
  <c r="B13" i="4" s="1"/>
  <c r="B14" i="4" a="1"/>
  <c r="B14" i="4" s="1"/>
  <c r="B15" i="4" a="1"/>
  <c r="B15" i="4" s="1"/>
  <c r="B16" i="4" a="1"/>
  <c r="B16" i="4" s="1"/>
  <c r="B17" i="4" a="1"/>
  <c r="B17" i="4" s="1"/>
  <c r="B18" i="4" a="1"/>
  <c r="B18" i="4" s="1"/>
  <c r="B19" i="4" a="1"/>
  <c r="B19" i="4" s="1"/>
  <c r="B20" i="4" a="1"/>
  <c r="B20" i="4" s="1"/>
  <c r="B21" i="4" a="1"/>
  <c r="B21" i="4" s="1"/>
  <c r="B22" i="4" a="1"/>
  <c r="B22" i="4" s="1"/>
  <c r="B23" i="4" a="1"/>
  <c r="B23" i="4" s="1"/>
  <c r="B4" i="4" a="1"/>
  <c r="B4" i="4" s="1"/>
  <c r="B5" i="3" a="1"/>
  <c r="B5" i="3" s="1"/>
  <c r="B6" i="3" a="1"/>
  <c r="B6" i="3" s="1"/>
  <c r="B7" i="3" a="1"/>
  <c r="B7" i="3" s="1"/>
  <c r="B8" i="3" a="1"/>
  <c r="B8" i="3" s="1"/>
  <c r="B9" i="3" a="1"/>
  <c r="B9" i="3" s="1"/>
  <c r="B10" i="3" a="1"/>
  <c r="B10" i="3" s="1"/>
  <c r="B11" i="3" a="1"/>
  <c r="B11" i="3" s="1"/>
  <c r="B12" i="3" a="1"/>
  <c r="B12" i="3" s="1"/>
  <c r="B13" i="3" a="1"/>
  <c r="B13" i="3" s="1"/>
  <c r="B14" i="3" a="1"/>
  <c r="B14" i="3" s="1"/>
  <c r="B15" i="3" a="1"/>
  <c r="B15" i="3" s="1"/>
  <c r="B16" i="3" a="1"/>
  <c r="B16" i="3" s="1"/>
  <c r="B17" i="3" a="1"/>
  <c r="B17" i="3" s="1"/>
  <c r="B18" i="3" a="1"/>
  <c r="B18" i="3" s="1"/>
  <c r="B19" i="3" a="1"/>
  <c r="B19" i="3" s="1"/>
  <c r="B20" i="3" a="1"/>
  <c r="B20" i="3" s="1"/>
  <c r="B21" i="3" a="1"/>
  <c r="B21" i="3" s="1"/>
  <c r="B22" i="3" a="1"/>
  <c r="B22" i="3" s="1"/>
  <c r="B23" i="3" a="1"/>
  <c r="B23" i="3" s="1"/>
  <c r="B4" i="3" a="1"/>
  <c r="B4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<sst xmlns="http://schemas.openxmlformats.org/spreadsheetml/2006/main" count="1500" uniqueCount="463">
  <si>
    <t>Store #</t>
  </si>
  <si>
    <t>Store</t>
  </si>
  <si>
    <t>City/Rural</t>
  </si>
  <si>
    <t>% of total LM sales F26</t>
  </si>
  <si>
    <t>Sales Profile</t>
  </si>
  <si>
    <t>Fixture type</t>
  </si>
  <si>
    <t>Address</t>
  </si>
  <si>
    <t>Postal Code</t>
  </si>
  <si>
    <t>Phone Number/ Fax</t>
  </si>
  <si>
    <t>Email Address - Store Manager</t>
  </si>
  <si>
    <t>Email Address - Store Assistant Manager</t>
  </si>
  <si>
    <t xml:space="preserve">NEEPAWA   </t>
  </si>
  <si>
    <t>#4 - Core Only/Minimal Allocation</t>
  </si>
  <si>
    <t>393 Mountain Ave</t>
  </si>
  <si>
    <t>R0J 1H0</t>
  </si>
  <si>
    <t>P:204-476-5769 F:204-476-3136</t>
  </si>
  <si>
    <t>Store04-StoreManager@mbll.ca</t>
  </si>
  <si>
    <t xml:space="preserve">GARDEN CITY SQUARE </t>
  </si>
  <si>
    <t>#1 - Full Assortment/Highest Allocation</t>
  </si>
  <si>
    <t>Unit 2 - 915 Leila Ave</t>
  </si>
  <si>
    <t>R2V 3J7</t>
  </si>
  <si>
    <t>P:204-987-4005</t>
  </si>
  <si>
    <t>Store05-StoreManager@mbll.ca</t>
  </si>
  <si>
    <t>Store05-AssistantStoreManager@mbll.ca</t>
  </si>
  <si>
    <t xml:space="preserve">HARGRAVE &amp; ELLICE </t>
  </si>
  <si>
    <t>#3 - Core SKUs &amp; Selective Items</t>
  </si>
  <si>
    <t>325 Ellice Ave</t>
  </si>
  <si>
    <t>R3B 1X7</t>
  </si>
  <si>
    <t>P:204-987-4006</t>
  </si>
  <si>
    <t>Store06-StoreManager@mbll.ca</t>
  </si>
  <si>
    <t xml:space="preserve">DAUPHIN   </t>
  </si>
  <si>
    <t>1460 Main St S.</t>
  </si>
  <si>
    <t>R7N 3H4</t>
  </si>
  <si>
    <t>P:204-622-7070 F:204-638-4069</t>
  </si>
  <si>
    <t>Store07-StoreManager@mbll.ca</t>
  </si>
  <si>
    <t xml:space="preserve">PORTAGE &amp; AINSLIE </t>
  </si>
  <si>
    <t>#2 - Strong Assortment/Moderate Depth</t>
  </si>
  <si>
    <t>2549 Portage Ave</t>
  </si>
  <si>
    <t>R3J  0P1</t>
  </si>
  <si>
    <t>P:204-987-4008</t>
  </si>
  <si>
    <t>Store08-StoreManager@mbll.ca</t>
  </si>
  <si>
    <t xml:space="preserve">TUXEDO   </t>
  </si>
  <si>
    <t>168 – 2025 Corydon</t>
  </si>
  <si>
    <t>R3P 0N5</t>
  </si>
  <si>
    <t>P:204-987-4009</t>
  </si>
  <si>
    <t>Store09-StoreManager@mbll.ca</t>
  </si>
  <si>
    <t xml:space="preserve">FLIN FLON  </t>
  </si>
  <si>
    <t>26 Hapnot St</t>
  </si>
  <si>
    <t>R8A 1L4</t>
  </si>
  <si>
    <t>P:204-687-1380 F:204-687-6677</t>
  </si>
  <si>
    <t>Store10-StoreManager@mbll.ca</t>
  </si>
  <si>
    <t>Store10-AssistantStoreManager@mbll.ca</t>
  </si>
  <si>
    <t xml:space="preserve">SELKIRK   </t>
  </si>
  <si>
    <t>377 Main St</t>
  </si>
  <si>
    <t>R1A 1T7</t>
  </si>
  <si>
    <t>P:204-482-2360 F: 204-785-2124</t>
  </si>
  <si>
    <t>Store11-StoreManager@mbll.ca</t>
  </si>
  <si>
    <t>Store11-AssistantStoreManager@mbll.ca</t>
  </si>
  <si>
    <t xml:space="preserve">RIVER &amp; OSBORNE </t>
  </si>
  <si>
    <t>469 River Ave</t>
  </si>
  <si>
    <t>R3L 0C9</t>
  </si>
  <si>
    <t>P:204-987-4012</t>
  </si>
  <si>
    <t>Store12-StoreManager@mbll.ca</t>
  </si>
  <si>
    <t xml:space="preserve">GIMLI   </t>
  </si>
  <si>
    <t>69 Centre St</t>
  </si>
  <si>
    <t>R0C 1B1</t>
  </si>
  <si>
    <t>P:204-642-6540 F:204-642-9778</t>
  </si>
  <si>
    <t>Store13-StoreManager@mbll.ca</t>
  </si>
  <si>
    <t>Store13-AssistantStoreManager@mbll.ca</t>
  </si>
  <si>
    <t xml:space="preserve">MAIN &amp; PRITCHARD </t>
  </si>
  <si>
    <t>1005 Main St</t>
  </si>
  <si>
    <t>R2W 3P8</t>
  </si>
  <si>
    <t>P:204-987-4014</t>
  </si>
  <si>
    <t>Store14-StoreManager@mbll.ca</t>
  </si>
  <si>
    <t>Store14-AssistantStoreManager@mbll.ca</t>
  </si>
  <si>
    <t xml:space="preserve">ROBLIN   </t>
  </si>
  <si>
    <t>124 Main St West  Box 1178</t>
  </si>
  <si>
    <t>R0L 1P0</t>
  </si>
  <si>
    <t>P:204-937-4411 F:204-937-3698</t>
  </si>
  <si>
    <t>Store15-StoreManager@mbll.ca</t>
  </si>
  <si>
    <t>KILLARNEY</t>
  </si>
  <si>
    <t>No programming</t>
  </si>
  <si>
    <t>WIRE</t>
  </si>
  <si>
    <t>516 Broadway Ave</t>
  </si>
  <si>
    <t>R0K 1G0</t>
  </si>
  <si>
    <t>P:204-523-7721 F:204-523-5109</t>
  </si>
  <si>
    <t>Store16-StoreManager@mbll.ca</t>
  </si>
  <si>
    <t xml:space="preserve">KENASTON CROSSING  </t>
  </si>
  <si>
    <t>8-1650 Kenaston Blvd</t>
  </si>
  <si>
    <t>R3P 2M6</t>
  </si>
  <si>
    <t>P:204-987-4017</t>
  </si>
  <si>
    <t>Store17-StoreManager@mbll.ca</t>
  </si>
  <si>
    <t>Store17-AssistantStoreManager@mbll.ca</t>
  </si>
  <si>
    <t xml:space="preserve">FORT GARRY  </t>
  </si>
  <si>
    <t>1235 Pembina Hwy</t>
  </si>
  <si>
    <t>R3T 2A9</t>
  </si>
  <si>
    <t>P:204-987-4018</t>
  </si>
  <si>
    <t>Store18-StoreManager@mbll.ca </t>
  </si>
  <si>
    <t>Store18-AssistantStoreManager@mbll.ca</t>
  </si>
  <si>
    <t>BUNNS CREEK SHOPPING MALL</t>
  </si>
  <si>
    <t>2001 Henderson Hwy</t>
  </si>
  <si>
    <t>R2G 1P7</t>
  </si>
  <si>
    <t>P:204-987-4019</t>
  </si>
  <si>
    <t>Store19-StoreManager@mbll.ca</t>
  </si>
  <si>
    <t>Store19-AssistantStoreManager@mbll.ca</t>
  </si>
  <si>
    <t xml:space="preserve">ST. VITAL SQUARE </t>
  </si>
  <si>
    <t>#5 – 827 Dakota St</t>
  </si>
  <si>
    <t>R2M 3K4</t>
  </si>
  <si>
    <t>P:204-987-4020</t>
  </si>
  <si>
    <t>Store20-StoreManager@mbll.ca</t>
  </si>
  <si>
    <t>Store20-AssistantStoreManager@mbll.ca</t>
  </si>
  <si>
    <t>PORTAGE LA PRAIRIE EAST</t>
  </si>
  <si>
    <t>300 Saskatchewan Ave East - Box 464</t>
  </si>
  <si>
    <t>R1N 0K8</t>
  </si>
  <si>
    <t>P:204-856-2170 F:204-857-6570</t>
  </si>
  <si>
    <t>Store22-StoreManager@mbll.ca</t>
  </si>
  <si>
    <t>Store22-AssistantStoreManager@mbll.ca</t>
  </si>
  <si>
    <t xml:space="preserve">SWAN RIVER  </t>
  </si>
  <si>
    <t>716 Main St</t>
  </si>
  <si>
    <t>R0L 1Z0</t>
  </si>
  <si>
    <t>P:204-734-2002 F:204-734-9360</t>
  </si>
  <si>
    <t>Store23-StoreManager@mbll.ca</t>
  </si>
  <si>
    <t xml:space="preserve">VIRDEN   </t>
  </si>
  <si>
    <t>197 3rd Ave</t>
  </si>
  <si>
    <t>R0M 2C0</t>
  </si>
  <si>
    <t>P:204-748-2361 F:204-748-6454</t>
  </si>
  <si>
    <t>Store24-StoreManager@mbll.ca</t>
  </si>
  <si>
    <t xml:space="preserve">PORTAGE &amp; BURNELL </t>
  </si>
  <si>
    <t>923 Portage Ave</t>
  </si>
  <si>
    <t>R3G 0P6</t>
  </si>
  <si>
    <t>P:204-987-4025</t>
  </si>
  <si>
    <t>Store25-StoreManager@mbll.ca</t>
  </si>
  <si>
    <t>Store25-AssistantStoreManager@mbll.ca</t>
  </si>
  <si>
    <t xml:space="preserve">CHARLESWOOD   </t>
  </si>
  <si>
    <t>Unit 1D-3900 Grant Ave</t>
  </si>
  <si>
    <t>R3R 3C2</t>
  </si>
  <si>
    <t>P:204-987-4026</t>
  </si>
  <si>
    <t>Store26-StoreManager@mbll.ca</t>
  </si>
  <si>
    <t>Store26-AssistantStoreManager@mbll.ca</t>
  </si>
  <si>
    <t xml:space="preserve">WINKLER   </t>
  </si>
  <si>
    <t>Unit A - 155 Cargill Rd</t>
  </si>
  <si>
    <t>R6W 1K2</t>
  </si>
  <si>
    <t>P:204-331-6213 F:204-331-6220</t>
  </si>
  <si>
    <t>Store27-StoreManager@mbll.ca</t>
  </si>
  <si>
    <t>Store27-AssistantStoreManager@mbll.ca</t>
  </si>
  <si>
    <t xml:space="preserve">RIVERGROVE   </t>
  </si>
  <si>
    <t>2615 Main St</t>
  </si>
  <si>
    <t>R2V 4W3</t>
  </si>
  <si>
    <t>P:204-987-4028</t>
  </si>
  <si>
    <t>Store28-StoreManager@mbll.ca</t>
  </si>
  <si>
    <t>Store28-AssistantStoreManager@mbll.ca</t>
  </si>
  <si>
    <t xml:space="preserve">LAC du BONNET </t>
  </si>
  <si>
    <t>99, 2nd St</t>
  </si>
  <si>
    <t>R0E 1A0</t>
  </si>
  <si>
    <t>P:204-345-2350 F:204-345-9037</t>
  </si>
  <si>
    <t>Store29-StoreManager@mbll.ca</t>
  </si>
  <si>
    <t xml:space="preserve"> Store29-AssistantStoreManager@mbll.ca</t>
  </si>
  <si>
    <t xml:space="preserve">SAGE CREEK  </t>
  </si>
  <si>
    <t>Unit 1200- 50 Sage Creek Blvd</t>
  </si>
  <si>
    <t>R3X OJ6</t>
  </si>
  <si>
    <t>P:204-987-4030</t>
  </si>
  <si>
    <t>Store30-StoreManager@mbll.ca</t>
  </si>
  <si>
    <t xml:space="preserve">THE PAS  </t>
  </si>
  <si>
    <t>249 Fischer Ave - Box 300</t>
  </si>
  <si>
    <t>R9A 1K4</t>
  </si>
  <si>
    <t>P:204-627-1480 F:204-623-4782</t>
  </si>
  <si>
    <t>Store31-StoreManager@mbll.ca</t>
  </si>
  <si>
    <t>Store31-AssistantStoreManager@mbll.ca</t>
  </si>
  <si>
    <t xml:space="preserve">BRANDON CORRAL CENTRE </t>
  </si>
  <si>
    <t>805 - 18th Street North</t>
  </si>
  <si>
    <t>R7A 7S1</t>
  </si>
  <si>
    <t>P:204-571-5132 F:204-571-5104</t>
  </si>
  <si>
    <t>Store32-StoreManager@mbll.ca</t>
  </si>
  <si>
    <t xml:space="preserve">MINNEDOSA   </t>
  </si>
  <si>
    <t>16-2nd Ave North West</t>
  </si>
  <si>
    <t>R0J 1E0</t>
  </si>
  <si>
    <t>P:204-867-2838 F:204-867-5422</t>
  </si>
  <si>
    <t>Store33-StoreManager@mbll.ca</t>
  </si>
  <si>
    <t xml:space="preserve">PINE FALLS  </t>
  </si>
  <si>
    <t>17 Pine St</t>
  </si>
  <si>
    <t>R0E 1M0</t>
  </si>
  <si>
    <t>P:204-367-2965</t>
  </si>
  <si>
    <t>Store34-StoreManager@mbll.ca</t>
  </si>
  <si>
    <t xml:space="preserve">NORTHDALE   </t>
  </si>
  <si>
    <t>965-A Henderson Hwy</t>
  </si>
  <si>
    <t>R2K 2M2</t>
  </si>
  <si>
    <t>P:204-987-4036</t>
  </si>
  <si>
    <t>Store36-StoreManager@mbll.ca</t>
  </si>
  <si>
    <t>Store36-AssistantStoreManager@mbll.ca</t>
  </si>
  <si>
    <t xml:space="preserve">MORDEN   </t>
  </si>
  <si>
    <t>331 North Railway St</t>
  </si>
  <si>
    <t>R6M 1S9</t>
  </si>
  <si>
    <t>P:204-822-5875 F:204-822-4503</t>
  </si>
  <si>
    <t>Store37-StoreManager@mbll.ca</t>
  </si>
  <si>
    <t xml:space="preserve">MAIN &amp; JEFFERSON </t>
  </si>
  <si>
    <t>1662 Main St</t>
  </si>
  <si>
    <t>R2V 1Y9</t>
  </si>
  <si>
    <t>P:204-987-4038</t>
  </si>
  <si>
    <t>Store38-StoreManager@mbll.ca</t>
  </si>
  <si>
    <t>Store38-AssistantStoreManager@mbll.ca</t>
  </si>
  <si>
    <t xml:space="preserve">STONEWALL   </t>
  </si>
  <si>
    <t>Unit 19 - 333 Main St.</t>
  </si>
  <si>
    <t>R0C 2Z0</t>
  </si>
  <si>
    <t>P:204-467-9571 F:204-467-9372</t>
  </si>
  <si>
    <t>Store39-StoreManager@mbll.ca</t>
  </si>
  <si>
    <t>Store39-AssistantStoreManager@mbll.ca</t>
  </si>
  <si>
    <t xml:space="preserve">FORT RICHMOND  </t>
  </si>
  <si>
    <t>2851 Pembina Hwy</t>
  </si>
  <si>
    <t>R3T 2H5</t>
  </si>
  <si>
    <t>P:204-987-4040</t>
  </si>
  <si>
    <t>Store40-StoreManager@mbll.ca</t>
  </si>
  <si>
    <t>Store40-AssistantStoreManager@mbll.ca</t>
  </si>
  <si>
    <t xml:space="preserve">SOUTHGLEN   </t>
  </si>
  <si>
    <t>Unit A - 730 St. Anne's</t>
  </si>
  <si>
    <t>R2N 0A2</t>
  </si>
  <si>
    <t>P:204-987-4041</t>
  </si>
  <si>
    <t>Store41-StoreManager@mbll.ca </t>
  </si>
  <si>
    <t>Store41-AssistantStoreManager@mbll.ca</t>
  </si>
  <si>
    <t xml:space="preserve">DOMINION   </t>
  </si>
  <si>
    <t>21 Marion St</t>
  </si>
  <si>
    <t>R2H 0S8</t>
  </si>
  <si>
    <t>P:204-987-4042</t>
  </si>
  <si>
    <t>Store42-StoreManager@mbll.ca</t>
  </si>
  <si>
    <t>Store42-AssistantStoreManager@mbll.ca</t>
  </si>
  <si>
    <t xml:space="preserve">SOUTHDALE   </t>
  </si>
  <si>
    <t>81 Vermillion Rd</t>
  </si>
  <si>
    <t>R2J 3W7</t>
  </si>
  <si>
    <t>P:204-987-4043</t>
  </si>
  <si>
    <t>Store43-StoreManager@mbll.ca</t>
  </si>
  <si>
    <t xml:space="preserve">SPRING MEADOW SQUARE </t>
  </si>
  <si>
    <t>Unit 21 - 1783 Plessis Rd</t>
  </si>
  <si>
    <t>R3W 1N3</t>
  </si>
  <si>
    <t>P:204-987-4044</t>
  </si>
  <si>
    <t>Store44-StoreManager@mbll.ca</t>
  </si>
  <si>
    <t>Store44-AssistantStoreManager@mbll.ca</t>
  </si>
  <si>
    <t xml:space="preserve">GRANT PARK  </t>
  </si>
  <si>
    <t>1120 Grant Ave</t>
  </si>
  <si>
    <t>R3M 2A6</t>
  </si>
  <si>
    <t>P:204-987-4045</t>
  </si>
  <si>
    <t>Store45-StoreManager@mbll.ca</t>
  </si>
  <si>
    <t>Store45-AssistantStoreManager@mbll.ca</t>
  </si>
  <si>
    <t xml:space="preserve">THOMPSON   </t>
  </si>
  <si>
    <t>2-300 Mystery Lake Rd</t>
  </si>
  <si>
    <t>R8N 0M2</t>
  </si>
  <si>
    <t>P:204-677-0211 F:204-778-8483</t>
  </si>
  <si>
    <t>Store46-StoreManager@mbll.ca</t>
  </si>
  <si>
    <t>Store46-AssistantStoreManager@mbll.ca</t>
  </si>
  <si>
    <t xml:space="preserve">TRANSCONA SQUARE  </t>
  </si>
  <si>
    <t>3-620 Kildare Ave East</t>
  </si>
  <si>
    <t>R2C 0P8</t>
  </si>
  <si>
    <t>P:204-987-4048</t>
  </si>
  <si>
    <t>Store48-StoreManager@mbll.ca</t>
  </si>
  <si>
    <t xml:space="preserve">BRANDON VICTORIA  </t>
  </si>
  <si>
    <t>1015 Victoria Ave 10th &amp; Victoria</t>
  </si>
  <si>
    <t>R7A 1A9</t>
  </si>
  <si>
    <t>P:204-571-5105 F:204-727-2714</t>
  </si>
  <si>
    <t>Store49-StoreManager@mbll.ca</t>
  </si>
  <si>
    <t xml:space="preserve">TYNDALL MARKET  </t>
  </si>
  <si>
    <t>Unit 15 - 850 Keewatin</t>
  </si>
  <si>
    <t>R2R 0Z5</t>
  </si>
  <si>
    <t>P:204-987-4050</t>
  </si>
  <si>
    <t>Store50-StoreManager@mbll.ca</t>
  </si>
  <si>
    <t>Store50-AssistantStoreManager@mbll.ca</t>
  </si>
  <si>
    <t xml:space="preserve">BRANDON SOUTH  </t>
  </si>
  <si>
    <t>1645C 18th Street</t>
  </si>
  <si>
    <t>R7A 5C6</t>
  </si>
  <si>
    <t>P:204-571-5100 F:204-726-5983</t>
  </si>
  <si>
    <t>Store51-StoreManager@mbll.ca</t>
  </si>
  <si>
    <t>Store51-AssistantStoreManager@mbll.ca</t>
  </si>
  <si>
    <t xml:space="preserve">EASTWINDS   </t>
  </si>
  <si>
    <t>23 - 1530 Regent Ave</t>
  </si>
  <si>
    <t>R2C 4J5</t>
  </si>
  <si>
    <t>P:204-987-4052</t>
  </si>
  <si>
    <t>Store52-StoreManager@mbll.ca</t>
  </si>
  <si>
    <t>Store52-AssistantStoreManager@mbll.ca</t>
  </si>
  <si>
    <t xml:space="preserve">CARMAN   </t>
  </si>
  <si>
    <t>3 Centre Ave West</t>
  </si>
  <si>
    <t>R0G 0J0</t>
  </si>
  <si>
    <t>P:204-745-2147 F:204-745-1937</t>
  </si>
  <si>
    <t>Store53-StoreManager@mbll.ca</t>
  </si>
  <si>
    <t xml:space="preserve">CRESTVIEW   </t>
  </si>
  <si>
    <t>Unit 170–3393 Portage</t>
  </si>
  <si>
    <t>R3K 2G7</t>
  </si>
  <si>
    <t>P:204-987-4054</t>
  </si>
  <si>
    <t>Store54-StoreManager@mbll.ca</t>
  </si>
  <si>
    <t>Store54-AssistantStoreManager@mbll.ca</t>
  </si>
  <si>
    <t xml:space="preserve">BEAUSEJOUR   </t>
  </si>
  <si>
    <t>619 Park Ave</t>
  </si>
  <si>
    <t>R0E 0C0</t>
  </si>
  <si>
    <t>P:204-268-1855 F:204-268-3230</t>
  </si>
  <si>
    <t>Store55-StoreManager@mbll.ca</t>
  </si>
  <si>
    <t xml:space="preserve">RUSSELL   </t>
  </si>
  <si>
    <t>202 Shell River Ave North/ Box 489</t>
  </si>
  <si>
    <t>R0J 1W0</t>
  </si>
  <si>
    <t>P:204-773-2570 F:204-773-3945</t>
  </si>
  <si>
    <t>Store56-StoreManager@mbll.ca</t>
  </si>
  <si>
    <t xml:space="preserve">STEINBACH   </t>
  </si>
  <si>
    <t>Unit A - 118 PTH #12N</t>
  </si>
  <si>
    <t>R5G 1T4</t>
  </si>
  <si>
    <t>P:204-320-2557 F:204-320-2558</t>
  </si>
  <si>
    <t>Store57-StoreManager@mbll.ca</t>
  </si>
  <si>
    <t>Store57-AssistantStoreManager@mbll.ca</t>
  </si>
  <si>
    <t xml:space="preserve">SEASONS   </t>
  </si>
  <si>
    <t>Unit 5, 469 Sterling Lyon Parkway</t>
  </si>
  <si>
    <t>R3P 2S8</t>
  </si>
  <si>
    <t>P:204-987-4059</t>
  </si>
  <si>
    <t>Store59-StoreManager@mbll.ca</t>
  </si>
  <si>
    <t>Store59-AssistantStoreManager@mbll.ca</t>
  </si>
  <si>
    <t xml:space="preserve">MADISON SQUARE  </t>
  </si>
  <si>
    <t>P – 1600 Ness Ave</t>
  </si>
  <si>
    <t>R3J 3W7</t>
  </si>
  <si>
    <t>P:204-987-4060</t>
  </si>
  <si>
    <t>Store60-StoreManager@mbll.ca</t>
  </si>
  <si>
    <t>Store60-AssistantStoreManager@mbll.ca</t>
  </si>
  <si>
    <t>BISON DRIVE</t>
  </si>
  <si>
    <t>VIC</t>
  </si>
  <si>
    <t>80 Bison Dr</t>
  </si>
  <si>
    <t>R3T 4Z7</t>
  </si>
  <si>
    <t>P:204-987-4072</t>
  </si>
  <si>
    <t>Store72-StoreManager@mbll.ca</t>
  </si>
  <si>
    <t xml:space="preserve"> Store72-AssistantStoreManager@mbll.ca</t>
  </si>
  <si>
    <t>GATEWAY</t>
  </si>
  <si>
    <t>1035 Gateway Road</t>
  </si>
  <si>
    <t>R2K 4C1</t>
  </si>
  <si>
    <t>P:204-987-4073</t>
  </si>
  <si>
    <t>Store73-StoreManager@mbll.ca</t>
  </si>
  <si>
    <t>Store73-AssistantStoreManager@mbll.ca</t>
  </si>
  <si>
    <t xml:space="preserve">PARK WEST  </t>
  </si>
  <si>
    <t>101- 6640 Roblin Blvd</t>
  </si>
  <si>
    <t>R3R 2P9</t>
  </si>
  <si>
    <t>P:204-987-4074</t>
  </si>
  <si>
    <t>Store74-StoreManager@mbll.ca</t>
  </si>
  <si>
    <t>BRANDON WEST END</t>
  </si>
  <si>
    <t>3409 Victoria Avenue</t>
  </si>
  <si>
    <t>R7B 2L8</t>
  </si>
  <si>
    <t>P:204-571-5109</t>
  </si>
  <si>
    <t>Store75-StoreManager@mbll.ca</t>
  </si>
  <si>
    <t>Store75-AssistantStoreManager@mbll.ca</t>
  </si>
  <si>
    <t>ST. ANNE'S</t>
  </si>
  <si>
    <t>215 St. Anne's Rd</t>
  </si>
  <si>
    <t>R2M 2Z9</t>
  </si>
  <si>
    <t>P:204-987-4076</t>
  </si>
  <si>
    <t>Store76-StoreManager@mbll.ca</t>
  </si>
  <si>
    <t>Store76-AssistantStoreManager@mbll.ca</t>
  </si>
  <si>
    <t>SARGENT AVENUE</t>
  </si>
  <si>
    <t>1-1385 Sargent Ave</t>
  </si>
  <si>
    <t>R3E 3P8</t>
  </si>
  <si>
    <t>P:204-987-4079</t>
  </si>
  <si>
    <t>Store79-StoreManager@mbll.ca</t>
  </si>
  <si>
    <t>Store79-AssistantStoreManager@mbll.ca</t>
  </si>
  <si>
    <t>REENDERS</t>
  </si>
  <si>
    <t>7 Reenders Dr</t>
  </si>
  <si>
    <t>R3C 5K5</t>
  </si>
  <si>
    <t>P:204-987-4081</t>
  </si>
  <si>
    <t>Store81-StoreManager@mbll.ca</t>
  </si>
  <si>
    <t>Store81-AssistantStoreManager@mbll.ca</t>
  </si>
  <si>
    <t>PORTAGE LA PRAIRIE WEST</t>
  </si>
  <si>
    <t>2255 Saskatchewan Ave West</t>
  </si>
  <si>
    <t>R1N 4A1</t>
  </si>
  <si>
    <t>P:204-856-1159</t>
  </si>
  <si>
    <t>Store84-StoreManager@mbll.ca</t>
  </si>
  <si>
    <t>Store84-AssistantStoreManager@mbll.ca</t>
  </si>
  <si>
    <t xml:space="preserve">BRIDGWATER   </t>
  </si>
  <si>
    <t>420-400 North Town Road</t>
  </si>
  <si>
    <t>R3Y 0Y3</t>
  </si>
  <si>
    <t>P:204-987-4085</t>
  </si>
  <si>
    <t>Store85-StoreManager@mbll.ca</t>
  </si>
  <si>
    <t xml:space="preserve">TRUE NORTH SQUARE </t>
  </si>
  <si>
    <t>201 - 223 Carlton St</t>
  </si>
  <si>
    <t>R3C 0V4</t>
  </si>
  <si>
    <t>P:204-987-4086</t>
  </si>
  <si>
    <t>Store86-StoreManager@mbll.ca</t>
  </si>
  <si>
    <t>NORTHGATE</t>
  </si>
  <si>
    <t>City</t>
  </si>
  <si>
    <t>HYBRID</t>
  </si>
  <si>
    <t>VIC (minus boutique)</t>
  </si>
  <si>
    <t>Rural</t>
  </si>
  <si>
    <t>VIC (no wine/perimeter walls)</t>
  </si>
  <si>
    <t>Store Name</t>
  </si>
  <si>
    <t>N/A</t>
  </si>
  <si>
    <t>FOOTPRINT THEATRE</t>
  </si>
  <si>
    <t>SPIRITS</t>
  </si>
  <si>
    <t>WINE</t>
  </si>
  <si>
    <t>BEER &amp; RTD</t>
  </si>
  <si>
    <t>PRODUCT SPOTLIGHT</t>
  </si>
  <si>
    <t>CORE PACKAGE</t>
  </si>
  <si>
    <t>FLAGSHIP PACKAGE</t>
  </si>
  <si>
    <t>GROWTH PACKAGE</t>
  </si>
  <si>
    <t>ESSENTIAL PACKAGE</t>
  </si>
  <si>
    <t>13 STORES (12 CITY, 1 RURAL)</t>
  </si>
  <si>
    <t>23 STORES (19 CITY, 4 RURAL)</t>
  </si>
  <si>
    <t>37 STORES (27 CITY, 10 RURAL)</t>
  </si>
  <si>
    <t>8 STORES (8 CITY)</t>
  </si>
  <si>
    <t>IMPULSE BIN</t>
  </si>
  <si>
    <t>OPTION 1</t>
  </si>
  <si>
    <t>OPTION 2</t>
  </si>
  <si>
    <t>55 STORES (30 CITY, 25 RURAL)</t>
  </si>
  <si>
    <t>IMPULSE AT CASH</t>
  </si>
  <si>
    <t>CANOPY SIGNAGE</t>
  </si>
  <si>
    <t>18S STORES (14 CITY, 4 RURAL)</t>
  </si>
  <si>
    <t>31 STORES (23 CITY, 8 RURAL)</t>
  </si>
  <si>
    <t>OPTION 1
Wine &amp; Spirits</t>
  </si>
  <si>
    <t>OPTION 2
Beer &amp; RTD, all sizes</t>
  </si>
  <si>
    <t>OPTION 3
Beer &amp; RTD, Packaged</t>
  </si>
  <si>
    <t>COLDZONE TAKEOVER</t>
  </si>
  <si>
    <t>IMPULSE COLD BOX</t>
  </si>
  <si>
    <t>20 STORES</t>
  </si>
  <si>
    <t>16 CITY, 4 RURAL</t>
  </si>
  <si>
    <t>18 CITY, 2 RURAL</t>
  </si>
  <si>
    <t>14 CITY, 6 RURAL</t>
  </si>
  <si>
    <t>55 STORES</t>
  </si>
  <si>
    <t>30 CITY, 25 RURAL</t>
  </si>
  <si>
    <t>28 STORES</t>
  </si>
  <si>
    <t>22 CITY, 6 RURAL</t>
  </si>
  <si>
    <t>34 STORES</t>
  </si>
  <si>
    <t>25 CITY, 9 RURAL</t>
  </si>
  <si>
    <t>SUPPORT STORES</t>
  </si>
  <si>
    <t>18 STORES</t>
  </si>
  <si>
    <t>3 CITY, 15 RURAL</t>
  </si>
  <si>
    <t>LMX (LIQUOR MART EXPRESS)</t>
  </si>
  <si>
    <t>7 STORES</t>
  </si>
  <si>
    <t>6 CITY, 1 RURAL</t>
  </si>
  <si>
    <t>LIQUOR MARTS  - BY STORE #</t>
  </si>
  <si>
    <t>LIQUOR MARTS - BY % OF SALES</t>
  </si>
  <si>
    <t>BUILD YOUR OWN AD HOC</t>
  </si>
  <si>
    <t>22 CITY, 7 RURAL</t>
  </si>
  <si>
    <t>UP TO 29 STORES</t>
  </si>
  <si>
    <t>Distinctions</t>
  </si>
  <si>
    <t>Store43-AssistantStoreManager@mbll.ca</t>
  </si>
  <si>
    <t>Store12-AssistantStoreManager@mbll.ca</t>
  </si>
  <si>
    <t>Store08-AssistantStoreManager@mbll.ca</t>
  </si>
  <si>
    <t>Store30-AssistantStoreManager@mbll.ca</t>
  </si>
  <si>
    <t>Store32-AssistantStoreManager@mbll.ca</t>
  </si>
  <si>
    <t>Store06-AssistantStoreManager@mbll.ca</t>
  </si>
  <si>
    <t>Store49-AssistantStoreManager@mbll.ca</t>
  </si>
  <si>
    <t>Store09-AssistantStoreManager@mbll.ca</t>
  </si>
  <si>
    <t>Store48-AssistantStoreManager@mbll.ca</t>
  </si>
  <si>
    <t>1 STORE</t>
  </si>
  <si>
    <t>1 CITY</t>
  </si>
  <si>
    <t>1399 McPhillips St</t>
  </si>
  <si>
    <t>R2V 3C4</t>
  </si>
  <si>
    <t>204-987-4087</t>
  </si>
  <si>
    <t>LIQUOR MART KIOSK</t>
  </si>
  <si>
    <t>MBLL DRIVEN</t>
  </si>
  <si>
    <t>15 CITY</t>
  </si>
  <si>
    <t>15 STORES</t>
  </si>
  <si>
    <t>SIMPLY MIX</t>
  </si>
  <si>
    <t>37 STORES</t>
  </si>
  <si>
    <t>27 CITY, 10 RURL</t>
  </si>
  <si>
    <t>15 CITY, 5 RURAL</t>
  </si>
  <si>
    <t>COCKTAIL OF THE MONTH</t>
  </si>
  <si>
    <t>25 STORES</t>
  </si>
  <si>
    <t>22 CITY, 3 RURAL</t>
  </si>
  <si>
    <t>35 STORES</t>
  </si>
  <si>
    <t>30 CITY, 5 RURAL</t>
  </si>
  <si>
    <t>IN THE MOMENT</t>
  </si>
  <si>
    <t xml:space="preserve">LOCAL </t>
  </si>
  <si>
    <t>SEASONAL END CAP - SPIRITS</t>
  </si>
  <si>
    <t>SEASONAL END CAP - WINE</t>
  </si>
  <si>
    <t>SEASONAL END CAP - BEER</t>
  </si>
  <si>
    <t>SEASONAL END CAP - RTD</t>
  </si>
  <si>
    <t>HOT BUY</t>
  </si>
  <si>
    <t>27 CITY, 10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</si>
</sst>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8"/>
      <color theme="0"/>
      <name val="Calibri"/>
      <family val="2"/>
    </font>
    <font>
      <sz val="11"/>
      <color theme="0"/>
      <name val="Calibri"/>
      <family val="2"/>
    </font>
    <font>
      <sz val="18"/>
      <color theme="0"/>
      <name val="Calibri"/>
      <family val="2"/>
    </font>
    <font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theme="4" tint="0.79998168889431442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3" xfId="0" applyBorder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4" fillId="0" borderId="5" xfId="0" applyFont="1" applyBorder="1"/>
    <xf numFmtId="0" fontId="0" fillId="0" borderId="10" xfId="0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3" borderId="0" xfId="0" applyFont="1" applyFill="1"/>
    <xf numFmtId="0" fontId="2" fillId="3" borderId="10" xfId="0" applyFont="1" applyFill="1" applyBorder="1"/>
    <xf numFmtId="0" fontId="4" fillId="3" borderId="0" xfId="0" applyFont="1" applyFill="1"/>
    <xf numFmtId="0" fontId="4" fillId="3" borderId="10" xfId="0" applyFont="1" applyFill="1" applyBorder="1"/>
    <xf numFmtId="0" fontId="0" fillId="0" borderId="5" xfId="0" applyBorder="1" applyAlignment="1">
      <alignment horizontal="center"/>
    </xf>
    <xf numFmtId="0" fontId="2" fillId="0" borderId="5" xfId="0" applyFont="1" applyBorder="1"/>
    <xf numFmtId="0" fontId="4" fillId="0" borderId="12" xfId="0" applyFont="1" applyBorder="1"/>
    <xf numFmtId="0" fontId="4" fillId="3" borderId="0" xfId="0" applyFont="1" applyFill="1" applyAlignment="1">
      <alignment vertical="center" textRotation="90"/>
    </xf>
    <xf numFmtId="0" fontId="9" fillId="2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vertical="center"/>
    </xf>
    <xf numFmtId="0" fontId="10" fillId="4" borderId="2" xfId="0" applyFont="1" applyFill="1" applyBorder="1" applyAlignment="1">
      <alignment horizontal="center" wrapText="1"/>
    </xf>
    <xf numFmtId="10" fontId="10" fillId="2" borderId="2" xfId="1" applyNumberFormat="1" applyFont="1" applyFill="1" applyBorder="1" applyAlignment="1">
      <alignment horizontal="center" wrapText="1"/>
    </xf>
    <xf numFmtId="10" fontId="10" fillId="2" borderId="1" xfId="1" applyNumberFormat="1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10" fontId="2" fillId="0" borderId="0" xfId="1" applyNumberFormat="1" applyFont="1" applyFill="1" applyBorder="1" applyAlignment="1">
      <alignment horizontal="center"/>
    </xf>
    <xf numFmtId="10" fontId="2" fillId="0" borderId="0" xfId="1" applyNumberFormat="1" applyFont="1" applyFill="1" applyBorder="1" applyAlignment="1"/>
    <xf numFmtId="10" fontId="2" fillId="0" borderId="0" xfId="1" applyNumberFormat="1" applyFont="1" applyAlignment="1">
      <alignment horizontal="center"/>
    </xf>
    <xf numFmtId="10" fontId="2" fillId="0" borderId="0" xfId="1" applyNumberFormat="1" applyFont="1" applyAlignment="1"/>
    <xf numFmtId="0" fontId="11" fillId="3" borderId="0" xfId="0" applyFont="1" applyFill="1"/>
    <xf numFmtId="0" fontId="11" fillId="3" borderId="10" xfId="0" applyFont="1" applyFill="1" applyBorder="1"/>
    <xf numFmtId="0" fontId="12" fillId="0" borderId="0" xfId="2"/>
    <xf numFmtId="0" fontId="2" fillId="0" borderId="0" xfId="0" applyFont="1" applyAlignment="1">
      <alignment horizontal="left"/>
    </xf>
    <xf numFmtId="0" fontId="4" fillId="0" borderId="0" xfId="0" applyFont="1"/>
    <xf numFmtId="0" fontId="6" fillId="5" borderId="0" xfId="0" applyFont="1" applyFill="1"/>
    <xf numFmtId="0" fontId="7" fillId="5" borderId="0" xfId="0" applyFont="1" applyFill="1"/>
    <xf numFmtId="0" fontId="9" fillId="5" borderId="0" xfId="0" applyFont="1" applyFill="1" applyAlignment="1">
      <alignment horizontal="center"/>
    </xf>
    <xf numFmtId="0" fontId="8" fillId="5" borderId="0" xfId="0" applyFont="1" applyFill="1" applyAlignment="1">
      <alignment horizontal="left"/>
    </xf>
    <xf numFmtId="0" fontId="9" fillId="2" borderId="0" xfId="0" applyFont="1" applyFill="1"/>
    <xf numFmtId="0" fontId="7" fillId="0" borderId="0" xfId="0" applyFont="1"/>
    <xf numFmtId="0" fontId="4" fillId="0" borderId="0" xfId="0" applyFont="1" applyAlignment="1">
      <alignment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3" borderId="4" xfId="0" applyFont="1" applyFill="1" applyBorder="1" applyAlignment="1">
      <alignment horizontal="center" vertical="center" textRotation="90"/>
    </xf>
    <xf numFmtId="0" fontId="4" fillId="3" borderId="7" xfId="0" applyFont="1" applyFill="1" applyBorder="1" applyAlignment="1">
      <alignment horizontal="center" vertical="center" textRotation="90"/>
    </xf>
    <xf numFmtId="0" fontId="4" fillId="3" borderId="9" xfId="0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 textRotation="90"/>
    </xf>
    <xf numFmtId="0" fontId="11" fillId="0" borderId="7" xfId="0" applyFont="1" applyBorder="1" applyAlignment="1">
      <alignment horizontal="center" vertical="center" textRotation="90"/>
    </xf>
    <xf numFmtId="0" fontId="11" fillId="0" borderId="9" xfId="0" applyFont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 textRotation="90"/>
    </xf>
    <xf numFmtId="0" fontId="4" fillId="3" borderId="8" xfId="0" applyFont="1" applyFill="1" applyBorder="1" applyAlignment="1">
      <alignment horizontal="center" vertical="center" textRotation="90"/>
    </xf>
    <xf numFmtId="0" fontId="4" fillId="3" borderId="11" xfId="0" applyFont="1" applyFill="1" applyBorder="1" applyAlignment="1">
      <alignment horizontal="center" vertical="center" textRotation="90"/>
    </xf>
    <xf numFmtId="0" fontId="11" fillId="3" borderId="4" xfId="0" applyFont="1" applyFill="1" applyBorder="1" applyAlignment="1">
      <alignment horizontal="center" vertical="center" textRotation="90"/>
    </xf>
    <xf numFmtId="0" fontId="11" fillId="3" borderId="7" xfId="0" applyFont="1" applyFill="1" applyBorder="1" applyAlignment="1">
      <alignment horizontal="center" vertical="center" textRotation="90"/>
    </xf>
    <xf numFmtId="0" fontId="11" fillId="3" borderId="9" xfId="0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</cellXfs>
  <cellStyles count="3">
    <cellStyle name="Hyperlink" xfId="2" builtinId="8"/>
    <cellStyle name="Normal" xfId="0" builtinId="0"/>
    <cellStyle name="Percent" xfId="1" builtinId="5"/>
  </cellStyles>
  <dxfs count="9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tore09-AssistantStoreManager@mbll.ca" TargetMode="External"/><Relationship Id="rId3" Type="http://schemas.openxmlformats.org/officeDocument/2006/relationships/hyperlink" Target="mailto:Store08-AssistantStoreManager@mbll.ca" TargetMode="External"/><Relationship Id="rId7" Type="http://schemas.openxmlformats.org/officeDocument/2006/relationships/hyperlink" Target="mailto:Store49-AssistantStoreManager@mbll.ca" TargetMode="External"/><Relationship Id="rId2" Type="http://schemas.openxmlformats.org/officeDocument/2006/relationships/hyperlink" Target="mailto:Store12-AssistantStoreManager@mbll.ca" TargetMode="External"/><Relationship Id="rId1" Type="http://schemas.openxmlformats.org/officeDocument/2006/relationships/hyperlink" Target="mailto:Store43-AssistantStoreManager@mbll.ca" TargetMode="External"/><Relationship Id="rId6" Type="http://schemas.openxmlformats.org/officeDocument/2006/relationships/hyperlink" Target="mailto:Store06-AssistantStoreManager@mbll.ca" TargetMode="External"/><Relationship Id="rId5" Type="http://schemas.openxmlformats.org/officeDocument/2006/relationships/hyperlink" Target="mailto:Store32-AssistantStoreManager@mbll.ca" TargetMode="External"/><Relationship Id="rId4" Type="http://schemas.openxmlformats.org/officeDocument/2006/relationships/hyperlink" Target="mailto:Store30-AssistantStoreManager@mbll.ca" TargetMode="External"/><Relationship Id="rId9" Type="http://schemas.openxmlformats.org/officeDocument/2006/relationships/hyperlink" Target="mailto:Store48-AssistantStoreManager@mbll.c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22C88-7A68-4BDD-A672-FEEE08551223}">
  <sheetPr>
    <tabColor theme="8" tint="-0.499984740745262"/>
  </sheetPr>
  <dimension ref="A1:L66"/>
  <sheetViews>
    <sheetView zoomScaleNormal="100" workbookViewId="0">
      <pane ySplit="2" topLeftCell="A3" activePane="bottomLeft" state="frozen"/>
      <selection pane="bottomLeft" activeCell="H75" sqref="H75"/>
    </sheetView>
  </sheetViews>
  <sheetFormatPr defaultColWidth="10.81640625" defaultRowHeight="14.5" x14ac:dyDescent="0.35"/>
  <cols>
    <col min="1" max="1" width="6.1796875" style="2" customWidth="1"/>
    <col min="2" max="2" width="28.26953125" style="2" bestFit="1" customWidth="1"/>
    <col min="3" max="3" width="10.81640625" style="5"/>
    <col min="4" max="4" width="10.81640625" style="35"/>
    <col min="5" max="5" width="36" style="36" customWidth="1"/>
    <col min="6" max="6" width="16" style="35" bestFit="1" customWidth="1"/>
    <col min="7" max="7" width="28.453125" style="5" bestFit="1" customWidth="1"/>
    <col min="8" max="8" width="33.54296875" style="2" bestFit="1" customWidth="1"/>
    <col min="9" max="9" width="11.1796875" style="2" bestFit="1" customWidth="1"/>
    <col min="10" max="10" width="28.54296875" style="2" bestFit="1" customWidth="1"/>
    <col min="11" max="11" width="29.81640625" style="2" bestFit="1" customWidth="1"/>
    <col min="12" max="12" width="38.7265625" style="2" bestFit="1" customWidth="1"/>
    <col min="13" max="16384" width="10.81640625" style="2"/>
  </cols>
  <sheetData>
    <row r="1" spans="1:12" s="24" customFormat="1" ht="48.75" customHeight="1" x14ac:dyDescent="0.35">
      <c r="A1" s="23" t="s">
        <v>422</v>
      </c>
      <c r="C1" s="25"/>
      <c r="D1" s="26"/>
      <c r="E1" s="27"/>
      <c r="F1" s="26"/>
      <c r="G1" s="27"/>
    </row>
    <row r="2" spans="1:12" s="32" customFormat="1" ht="43.5" x14ac:dyDescent="0.35">
      <c r="A2" s="28" t="s">
        <v>0</v>
      </c>
      <c r="B2" s="28" t="s">
        <v>1</v>
      </c>
      <c r="C2" s="28" t="s">
        <v>2</v>
      </c>
      <c r="D2" s="29" t="s">
        <v>3</v>
      </c>
      <c r="E2" s="29" t="s">
        <v>4</v>
      </c>
      <c r="F2" s="29" t="s">
        <v>427</v>
      </c>
      <c r="G2" s="30" t="s">
        <v>5</v>
      </c>
      <c r="H2" s="31" t="s">
        <v>6</v>
      </c>
      <c r="I2" s="31" t="s">
        <v>7</v>
      </c>
      <c r="J2" s="31" t="s">
        <v>8</v>
      </c>
      <c r="K2" s="31" t="s">
        <v>9</v>
      </c>
      <c r="L2" s="31" t="s">
        <v>10</v>
      </c>
    </row>
    <row r="3" spans="1:12" x14ac:dyDescent="0.35">
      <c r="A3" s="5">
        <v>4</v>
      </c>
      <c r="B3" s="2" t="s">
        <v>11</v>
      </c>
      <c r="C3" s="5" t="s">
        <v>376</v>
      </c>
      <c r="D3" s="33">
        <v>6.755013534834973E-3</v>
      </c>
      <c r="E3" s="2" t="s">
        <v>12</v>
      </c>
      <c r="F3" s="5"/>
      <c r="G3" s="5" t="s">
        <v>82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379</v>
      </c>
    </row>
    <row r="4" spans="1:12" x14ac:dyDescent="0.35">
      <c r="A4" s="5">
        <v>5</v>
      </c>
      <c r="B4" s="2" t="s">
        <v>17</v>
      </c>
      <c r="C4" s="5" t="s">
        <v>373</v>
      </c>
      <c r="D4" s="33">
        <v>3.8154776810571583E-2</v>
      </c>
      <c r="E4" s="34" t="s">
        <v>18</v>
      </c>
      <c r="F4" s="5" t="s">
        <v>427</v>
      </c>
      <c r="G4" s="5" t="s">
        <v>374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23</v>
      </c>
    </row>
    <row r="5" spans="1:12" x14ac:dyDescent="0.35">
      <c r="A5" s="5">
        <v>6</v>
      </c>
      <c r="B5" s="2" t="s">
        <v>24</v>
      </c>
      <c r="C5" s="5" t="s">
        <v>373</v>
      </c>
      <c r="D5" s="33">
        <v>1.5451920808601159E-2</v>
      </c>
      <c r="E5" s="2" t="s">
        <v>25</v>
      </c>
      <c r="F5" s="5"/>
      <c r="G5" s="5" t="s">
        <v>82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433</v>
      </c>
    </row>
    <row r="6" spans="1:12" x14ac:dyDescent="0.35">
      <c r="A6" s="5">
        <v>7</v>
      </c>
      <c r="B6" s="2" t="s">
        <v>30</v>
      </c>
      <c r="C6" s="5" t="s">
        <v>376</v>
      </c>
      <c r="D6" s="33">
        <v>1.5124134520910429E-2</v>
      </c>
      <c r="E6" s="2" t="s">
        <v>25</v>
      </c>
      <c r="F6" s="5"/>
      <c r="G6" s="5" t="s">
        <v>315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379</v>
      </c>
    </row>
    <row r="7" spans="1:12" x14ac:dyDescent="0.35">
      <c r="A7" s="5">
        <v>8</v>
      </c>
      <c r="B7" s="2" t="s">
        <v>35</v>
      </c>
      <c r="C7" s="5" t="s">
        <v>373</v>
      </c>
      <c r="D7" s="33">
        <v>1.8886436695266157E-2</v>
      </c>
      <c r="E7" s="2" t="s">
        <v>36</v>
      </c>
      <c r="F7" s="5"/>
      <c r="G7" s="5" t="s">
        <v>374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430</v>
      </c>
    </row>
    <row r="8" spans="1:12" x14ac:dyDescent="0.35">
      <c r="A8" s="5">
        <v>9</v>
      </c>
      <c r="B8" s="2" t="s">
        <v>41</v>
      </c>
      <c r="C8" s="5" t="s">
        <v>373</v>
      </c>
      <c r="D8" s="33">
        <v>1.3758991442073275E-2</v>
      </c>
      <c r="E8" s="2" t="s">
        <v>25</v>
      </c>
      <c r="F8" s="5" t="s">
        <v>427</v>
      </c>
      <c r="G8" s="5" t="s">
        <v>82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435</v>
      </c>
    </row>
    <row r="9" spans="1:12" x14ac:dyDescent="0.35">
      <c r="A9" s="5">
        <v>10</v>
      </c>
      <c r="B9" s="2" t="s">
        <v>46</v>
      </c>
      <c r="C9" s="5" t="s">
        <v>376</v>
      </c>
      <c r="D9" s="33">
        <v>7.3820439674302397E-3</v>
      </c>
      <c r="E9" s="2" t="s">
        <v>12</v>
      </c>
      <c r="F9" s="5"/>
      <c r="G9" s="5" t="s">
        <v>82</v>
      </c>
      <c r="H9" s="2" t="s">
        <v>47</v>
      </c>
      <c r="I9" s="2" t="s">
        <v>48</v>
      </c>
      <c r="J9" s="2" t="s">
        <v>49</v>
      </c>
      <c r="K9" s="2" t="s">
        <v>50</v>
      </c>
      <c r="L9" s="2" t="s">
        <v>51</v>
      </c>
    </row>
    <row r="10" spans="1:12" x14ac:dyDescent="0.35">
      <c r="A10" s="5">
        <v>11</v>
      </c>
      <c r="B10" s="2" t="s">
        <v>52</v>
      </c>
      <c r="C10" s="5" t="s">
        <v>376</v>
      </c>
      <c r="D10" s="33">
        <v>2.0155595417363541E-2</v>
      </c>
      <c r="E10" s="2" t="s">
        <v>36</v>
      </c>
      <c r="F10" s="5"/>
      <c r="G10" s="5" t="s">
        <v>82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57</v>
      </c>
    </row>
    <row r="11" spans="1:12" x14ac:dyDescent="0.35">
      <c r="A11" s="5">
        <v>12</v>
      </c>
      <c r="B11" s="2" t="s">
        <v>58</v>
      </c>
      <c r="C11" s="5" t="s">
        <v>373</v>
      </c>
      <c r="D11" s="33">
        <v>1.995071820938437E-2</v>
      </c>
      <c r="E11" s="2" t="s">
        <v>25</v>
      </c>
      <c r="F11" s="5"/>
      <c r="G11" s="5" t="s">
        <v>82</v>
      </c>
      <c r="H11" s="2" t="s">
        <v>59</v>
      </c>
      <c r="I11" s="2" t="s">
        <v>60</v>
      </c>
      <c r="J11" s="2" t="s">
        <v>61</v>
      </c>
      <c r="K11" s="2" t="s">
        <v>62</v>
      </c>
      <c r="L11" s="2" t="s">
        <v>429</v>
      </c>
    </row>
    <row r="12" spans="1:12" x14ac:dyDescent="0.35">
      <c r="A12" s="5">
        <v>13</v>
      </c>
      <c r="B12" s="2" t="s">
        <v>63</v>
      </c>
      <c r="C12" s="5" t="s">
        <v>376</v>
      </c>
      <c r="D12" s="33">
        <v>1.5730195377351878E-2</v>
      </c>
      <c r="E12" s="2" t="s">
        <v>25</v>
      </c>
      <c r="F12" s="5"/>
      <c r="G12" s="5" t="s">
        <v>315</v>
      </c>
      <c r="H12" s="2" t="s">
        <v>64</v>
      </c>
      <c r="I12" s="2" t="s">
        <v>65</v>
      </c>
      <c r="J12" s="2" t="s">
        <v>66</v>
      </c>
      <c r="K12" s="2" t="s">
        <v>67</v>
      </c>
      <c r="L12" s="2" t="s">
        <v>68</v>
      </c>
    </row>
    <row r="13" spans="1:12" x14ac:dyDescent="0.35">
      <c r="A13" s="5">
        <v>14</v>
      </c>
      <c r="B13" s="2" t="s">
        <v>69</v>
      </c>
      <c r="C13" s="5" t="s">
        <v>373</v>
      </c>
      <c r="D13" s="33">
        <v>1.2771875121926422E-2</v>
      </c>
      <c r="E13" s="2" t="s">
        <v>12</v>
      </c>
      <c r="F13" s="5"/>
      <c r="G13" s="5" t="s">
        <v>315</v>
      </c>
      <c r="H13" s="2" t="s">
        <v>70</v>
      </c>
      <c r="I13" s="2" t="s">
        <v>71</v>
      </c>
      <c r="J13" s="2" t="s">
        <v>72</v>
      </c>
      <c r="K13" s="2" t="s">
        <v>73</v>
      </c>
      <c r="L13" s="2" t="s">
        <v>74</v>
      </c>
    </row>
    <row r="14" spans="1:12" x14ac:dyDescent="0.35">
      <c r="A14" s="5">
        <v>15</v>
      </c>
      <c r="B14" s="2" t="s">
        <v>75</v>
      </c>
      <c r="C14" s="5" t="s">
        <v>376</v>
      </c>
      <c r="D14" s="33">
        <v>4.797135033641234E-3</v>
      </c>
      <c r="E14" s="2" t="s">
        <v>12</v>
      </c>
      <c r="F14" s="5"/>
      <c r="G14" s="5" t="s">
        <v>315</v>
      </c>
      <c r="H14" s="2" t="s">
        <v>76</v>
      </c>
      <c r="I14" s="2" t="s">
        <v>77</v>
      </c>
      <c r="J14" s="2" t="s">
        <v>78</v>
      </c>
      <c r="K14" s="2" t="s">
        <v>79</v>
      </c>
      <c r="L14" s="2" t="s">
        <v>379</v>
      </c>
    </row>
    <row r="15" spans="1:12" x14ac:dyDescent="0.35">
      <c r="A15" s="5">
        <v>16</v>
      </c>
      <c r="B15" s="2" t="s">
        <v>80</v>
      </c>
      <c r="C15" s="5" t="s">
        <v>376</v>
      </c>
      <c r="D15" s="33">
        <v>3.4629274136422144E-3</v>
      </c>
      <c r="E15" s="5" t="s">
        <v>81</v>
      </c>
      <c r="F15" s="5"/>
      <c r="G15" s="5" t="s">
        <v>82</v>
      </c>
      <c r="H15" s="2" t="s">
        <v>83</v>
      </c>
      <c r="I15" s="2" t="s">
        <v>84</v>
      </c>
      <c r="J15" s="2" t="s">
        <v>85</v>
      </c>
      <c r="K15" s="2" t="s">
        <v>86</v>
      </c>
      <c r="L15" s="2" t="s">
        <v>379</v>
      </c>
    </row>
    <row r="16" spans="1:12" x14ac:dyDescent="0.35">
      <c r="A16" s="5">
        <v>17</v>
      </c>
      <c r="B16" s="2" t="s">
        <v>87</v>
      </c>
      <c r="C16" s="5" t="s">
        <v>373</v>
      </c>
      <c r="D16" s="33">
        <v>2.903101114698738E-2</v>
      </c>
      <c r="E16" s="34" t="s">
        <v>18</v>
      </c>
      <c r="F16" s="5" t="s">
        <v>427</v>
      </c>
      <c r="G16" s="5" t="s">
        <v>374</v>
      </c>
      <c r="H16" s="2" t="s">
        <v>88</v>
      </c>
      <c r="I16" s="2" t="s">
        <v>89</v>
      </c>
      <c r="J16" s="2" t="s">
        <v>90</v>
      </c>
      <c r="K16" s="2" t="s">
        <v>91</v>
      </c>
      <c r="L16" s="2" t="s">
        <v>92</v>
      </c>
    </row>
    <row r="17" spans="1:12" x14ac:dyDescent="0.35">
      <c r="A17" s="5">
        <v>18</v>
      </c>
      <c r="B17" s="2" t="s">
        <v>93</v>
      </c>
      <c r="C17" s="5" t="s">
        <v>373</v>
      </c>
      <c r="D17" s="33">
        <v>1.42159244027916E-2</v>
      </c>
      <c r="E17" s="2" t="s">
        <v>25</v>
      </c>
      <c r="F17" s="5"/>
      <c r="G17" s="5" t="s">
        <v>315</v>
      </c>
      <c r="H17" s="2" t="s">
        <v>94</v>
      </c>
      <c r="I17" s="2" t="s">
        <v>95</v>
      </c>
      <c r="J17" s="2" t="s">
        <v>96</v>
      </c>
      <c r="K17" s="2" t="s">
        <v>97</v>
      </c>
      <c r="L17" s="2" t="s">
        <v>98</v>
      </c>
    </row>
    <row r="18" spans="1:12" x14ac:dyDescent="0.35">
      <c r="A18" s="5">
        <v>19</v>
      </c>
      <c r="B18" s="2" t="s">
        <v>99</v>
      </c>
      <c r="C18" s="5" t="s">
        <v>373</v>
      </c>
      <c r="D18" s="33">
        <v>2.1678231575555925E-2</v>
      </c>
      <c r="E18" s="2" t="s">
        <v>36</v>
      </c>
      <c r="F18" s="5" t="s">
        <v>427</v>
      </c>
      <c r="G18" s="5" t="s">
        <v>374</v>
      </c>
      <c r="H18" s="2" t="s">
        <v>100</v>
      </c>
      <c r="I18" s="2" t="s">
        <v>101</v>
      </c>
      <c r="J18" s="2" t="s">
        <v>102</v>
      </c>
      <c r="K18" s="2" t="s">
        <v>103</v>
      </c>
      <c r="L18" s="2" t="s">
        <v>104</v>
      </c>
    </row>
    <row r="19" spans="1:12" x14ac:dyDescent="0.35">
      <c r="A19" s="5">
        <v>20</v>
      </c>
      <c r="B19" s="2" t="s">
        <v>105</v>
      </c>
      <c r="C19" s="5" t="s">
        <v>373</v>
      </c>
      <c r="D19" s="33">
        <v>3.5835886060759013E-2</v>
      </c>
      <c r="E19" s="34" t="s">
        <v>18</v>
      </c>
      <c r="F19" s="5" t="s">
        <v>427</v>
      </c>
      <c r="G19" s="5" t="s">
        <v>374</v>
      </c>
      <c r="H19" s="2" t="s">
        <v>106</v>
      </c>
      <c r="I19" s="2" t="s">
        <v>107</v>
      </c>
      <c r="J19" s="2" t="s">
        <v>108</v>
      </c>
      <c r="K19" s="2" t="s">
        <v>109</v>
      </c>
      <c r="L19" s="2" t="s">
        <v>110</v>
      </c>
    </row>
    <row r="20" spans="1:12" x14ac:dyDescent="0.35">
      <c r="A20" s="5">
        <v>22</v>
      </c>
      <c r="B20" s="2" t="s">
        <v>111</v>
      </c>
      <c r="C20" s="5" t="s">
        <v>376</v>
      </c>
      <c r="D20" s="33">
        <v>7.7880093132786932E-3</v>
      </c>
      <c r="E20" s="2" t="s">
        <v>25</v>
      </c>
      <c r="F20" s="5"/>
      <c r="G20" s="5" t="s">
        <v>315</v>
      </c>
      <c r="H20" s="2" t="s">
        <v>112</v>
      </c>
      <c r="I20" s="2" t="s">
        <v>113</v>
      </c>
      <c r="J20" s="2" t="s">
        <v>114</v>
      </c>
      <c r="K20" s="2" t="s">
        <v>115</v>
      </c>
      <c r="L20" s="2" t="s">
        <v>116</v>
      </c>
    </row>
    <row r="21" spans="1:12" x14ac:dyDescent="0.35">
      <c r="A21" s="5">
        <v>23</v>
      </c>
      <c r="B21" s="2" t="s">
        <v>117</v>
      </c>
      <c r="C21" s="5" t="s">
        <v>376</v>
      </c>
      <c r="D21" s="33">
        <v>6.4107872351443895E-3</v>
      </c>
      <c r="E21" s="2" t="s">
        <v>12</v>
      </c>
      <c r="F21" s="5"/>
      <c r="G21" s="5" t="s">
        <v>315</v>
      </c>
      <c r="H21" s="2" t="s">
        <v>118</v>
      </c>
      <c r="I21" s="2" t="s">
        <v>119</v>
      </c>
      <c r="J21" s="2" t="s">
        <v>120</v>
      </c>
      <c r="K21" s="2" t="s">
        <v>121</v>
      </c>
      <c r="L21" s="2" t="s">
        <v>379</v>
      </c>
    </row>
    <row r="22" spans="1:12" x14ac:dyDescent="0.35">
      <c r="A22" s="5">
        <v>24</v>
      </c>
      <c r="B22" s="2" t="s">
        <v>122</v>
      </c>
      <c r="C22" s="5" t="s">
        <v>376</v>
      </c>
      <c r="D22" s="33">
        <v>5.7406415572109244E-3</v>
      </c>
      <c r="E22" s="2" t="s">
        <v>12</v>
      </c>
      <c r="F22" s="5"/>
      <c r="G22" s="5" t="s">
        <v>315</v>
      </c>
      <c r="H22" s="2" t="s">
        <v>123</v>
      </c>
      <c r="I22" s="2" t="s">
        <v>124</v>
      </c>
      <c r="J22" s="2" t="s">
        <v>125</v>
      </c>
      <c r="K22" s="2" t="s">
        <v>126</v>
      </c>
      <c r="L22" s="2" t="s">
        <v>379</v>
      </c>
    </row>
    <row r="23" spans="1:12" x14ac:dyDescent="0.35">
      <c r="A23" s="5">
        <v>25</v>
      </c>
      <c r="B23" s="2" t="s">
        <v>127</v>
      </c>
      <c r="C23" s="5" t="s">
        <v>373</v>
      </c>
      <c r="D23" s="33">
        <v>2.2012174981010289E-2</v>
      </c>
      <c r="E23" s="2" t="s">
        <v>36</v>
      </c>
      <c r="F23" s="5"/>
      <c r="G23" s="5" t="s">
        <v>315</v>
      </c>
      <c r="H23" s="2" t="s">
        <v>128</v>
      </c>
      <c r="I23" s="2" t="s">
        <v>129</v>
      </c>
      <c r="J23" s="2" t="s">
        <v>130</v>
      </c>
      <c r="K23" s="2" t="s">
        <v>131</v>
      </c>
      <c r="L23" s="2" t="s">
        <v>132</v>
      </c>
    </row>
    <row r="24" spans="1:12" x14ac:dyDescent="0.35">
      <c r="A24" s="5">
        <v>26</v>
      </c>
      <c r="B24" s="2" t="s">
        <v>133</v>
      </c>
      <c r="C24" s="5" t="s">
        <v>373</v>
      </c>
      <c r="D24" s="33">
        <v>1.677131641080979E-2</v>
      </c>
      <c r="E24" s="2" t="s">
        <v>25</v>
      </c>
      <c r="F24" s="5"/>
      <c r="G24" s="5" t="s">
        <v>315</v>
      </c>
      <c r="H24" s="2" t="s">
        <v>134</v>
      </c>
      <c r="I24" s="2" t="s">
        <v>135</v>
      </c>
      <c r="J24" s="2" t="s">
        <v>136</v>
      </c>
      <c r="K24" s="2" t="s">
        <v>137</v>
      </c>
      <c r="L24" s="2" t="s">
        <v>138</v>
      </c>
    </row>
    <row r="25" spans="1:12" x14ac:dyDescent="0.35">
      <c r="A25" s="5">
        <v>27</v>
      </c>
      <c r="B25" s="2" t="s">
        <v>139</v>
      </c>
      <c r="C25" s="5" t="s">
        <v>376</v>
      </c>
      <c r="D25" s="33">
        <v>1.8575959282369377E-2</v>
      </c>
      <c r="E25" s="2" t="s">
        <v>25</v>
      </c>
      <c r="F25" s="5"/>
      <c r="G25" s="5" t="s">
        <v>82</v>
      </c>
      <c r="H25" s="2" t="s">
        <v>140</v>
      </c>
      <c r="I25" s="2" t="s">
        <v>141</v>
      </c>
      <c r="J25" s="2" t="s">
        <v>142</v>
      </c>
      <c r="K25" s="2" t="s">
        <v>143</v>
      </c>
      <c r="L25" s="2" t="s">
        <v>144</v>
      </c>
    </row>
    <row r="26" spans="1:12" x14ac:dyDescent="0.35">
      <c r="A26" s="5">
        <v>28</v>
      </c>
      <c r="B26" s="2" t="s">
        <v>145</v>
      </c>
      <c r="C26" s="5" t="s">
        <v>373</v>
      </c>
      <c r="D26" s="33">
        <v>1.7328142443251874E-2</v>
      </c>
      <c r="E26" s="2" t="s">
        <v>25</v>
      </c>
      <c r="F26" s="5"/>
      <c r="G26" s="5" t="s">
        <v>375</v>
      </c>
      <c r="H26" s="2" t="s">
        <v>146</v>
      </c>
      <c r="I26" s="2" t="s">
        <v>147</v>
      </c>
      <c r="J26" s="2" t="s">
        <v>148</v>
      </c>
      <c r="K26" s="2" t="s">
        <v>149</v>
      </c>
      <c r="L26" s="2" t="s">
        <v>150</v>
      </c>
    </row>
    <row r="27" spans="1:12" x14ac:dyDescent="0.35">
      <c r="A27" s="5">
        <v>29</v>
      </c>
      <c r="B27" s="2" t="s">
        <v>151</v>
      </c>
      <c r="C27" s="5" t="s">
        <v>376</v>
      </c>
      <c r="D27" s="33">
        <v>1.0505804070248502E-2</v>
      </c>
      <c r="E27" s="2" t="s">
        <v>12</v>
      </c>
      <c r="F27" s="5"/>
      <c r="G27" s="5" t="s">
        <v>315</v>
      </c>
      <c r="H27" s="2" t="s">
        <v>152</v>
      </c>
      <c r="I27" s="2" t="s">
        <v>153</v>
      </c>
      <c r="J27" s="2" t="s">
        <v>154</v>
      </c>
      <c r="K27" s="2" t="s">
        <v>155</v>
      </c>
      <c r="L27" s="2" t="s">
        <v>156</v>
      </c>
    </row>
    <row r="28" spans="1:12" x14ac:dyDescent="0.35">
      <c r="A28" s="5">
        <v>30</v>
      </c>
      <c r="B28" s="2" t="s">
        <v>157</v>
      </c>
      <c r="C28" s="5" t="s">
        <v>373</v>
      </c>
      <c r="D28" s="33">
        <v>1.8658429209742568E-2</v>
      </c>
      <c r="E28" s="2" t="s">
        <v>36</v>
      </c>
      <c r="F28" s="5" t="s">
        <v>427</v>
      </c>
      <c r="G28" s="5" t="s">
        <v>82</v>
      </c>
      <c r="H28" s="2" t="s">
        <v>158</v>
      </c>
      <c r="I28" s="2" t="s">
        <v>159</v>
      </c>
      <c r="J28" s="2" t="s">
        <v>160</v>
      </c>
      <c r="K28" s="2" t="s">
        <v>161</v>
      </c>
      <c r="L28" s="2" t="s">
        <v>431</v>
      </c>
    </row>
    <row r="29" spans="1:12" x14ac:dyDescent="0.35">
      <c r="A29" s="5">
        <v>31</v>
      </c>
      <c r="B29" s="2" t="s">
        <v>162</v>
      </c>
      <c r="C29" s="5" t="s">
        <v>376</v>
      </c>
      <c r="D29" s="33">
        <v>1.1840728678292573E-2</v>
      </c>
      <c r="E29" s="2" t="s">
        <v>12</v>
      </c>
      <c r="F29" s="5"/>
      <c r="G29" s="5" t="s">
        <v>82</v>
      </c>
      <c r="H29" s="2" t="s">
        <v>163</v>
      </c>
      <c r="I29" s="2" t="s">
        <v>164</v>
      </c>
      <c r="J29" s="2" t="s">
        <v>165</v>
      </c>
      <c r="K29" s="2" t="s">
        <v>166</v>
      </c>
      <c r="L29" s="2" t="s">
        <v>167</v>
      </c>
    </row>
    <row r="30" spans="1:12" x14ac:dyDescent="0.35">
      <c r="A30" s="5">
        <v>32</v>
      </c>
      <c r="B30" s="2" t="s">
        <v>168</v>
      </c>
      <c r="C30" s="5" t="s">
        <v>376</v>
      </c>
      <c r="D30" s="33">
        <v>1.54791842867247E-2</v>
      </c>
      <c r="E30" s="2" t="s">
        <v>25</v>
      </c>
      <c r="F30" s="5" t="s">
        <v>427</v>
      </c>
      <c r="G30" s="5" t="s">
        <v>377</v>
      </c>
      <c r="H30" s="2" t="s">
        <v>169</v>
      </c>
      <c r="I30" s="2" t="s">
        <v>170</v>
      </c>
      <c r="J30" s="2" t="s">
        <v>171</v>
      </c>
      <c r="K30" s="2" t="s">
        <v>172</v>
      </c>
      <c r="L30" s="2" t="s">
        <v>432</v>
      </c>
    </row>
    <row r="31" spans="1:12" x14ac:dyDescent="0.35">
      <c r="A31" s="5">
        <v>33</v>
      </c>
      <c r="B31" s="2" t="s">
        <v>173</v>
      </c>
      <c r="C31" s="5" t="s">
        <v>376</v>
      </c>
      <c r="D31" s="33">
        <v>4.5194923290553298E-3</v>
      </c>
      <c r="E31" s="2" t="s">
        <v>12</v>
      </c>
      <c r="F31" s="5"/>
      <c r="G31" s="5" t="s">
        <v>82</v>
      </c>
      <c r="H31" s="2" t="s">
        <v>174</v>
      </c>
      <c r="I31" s="2" t="s">
        <v>175</v>
      </c>
      <c r="J31" s="2" t="s">
        <v>176</v>
      </c>
      <c r="K31" s="2" t="s">
        <v>177</v>
      </c>
      <c r="L31" s="2" t="s">
        <v>379</v>
      </c>
    </row>
    <row r="32" spans="1:12" x14ac:dyDescent="0.35">
      <c r="A32" s="5">
        <v>34</v>
      </c>
      <c r="B32" s="2" t="s">
        <v>178</v>
      </c>
      <c r="C32" s="5" t="s">
        <v>376</v>
      </c>
      <c r="D32" s="33">
        <v>5.6488945808716171E-3</v>
      </c>
      <c r="E32" s="2" t="s">
        <v>12</v>
      </c>
      <c r="F32" s="5"/>
      <c r="G32" s="5" t="s">
        <v>82</v>
      </c>
      <c r="H32" s="2" t="s">
        <v>179</v>
      </c>
      <c r="I32" s="2" t="s">
        <v>180</v>
      </c>
      <c r="J32" s="2" t="s">
        <v>181</v>
      </c>
      <c r="K32" s="2" t="s">
        <v>182</v>
      </c>
      <c r="L32" s="2" t="s">
        <v>379</v>
      </c>
    </row>
    <row r="33" spans="1:12" x14ac:dyDescent="0.35">
      <c r="A33" s="5">
        <v>36</v>
      </c>
      <c r="B33" s="2" t="s">
        <v>183</v>
      </c>
      <c r="C33" s="5" t="s">
        <v>373</v>
      </c>
      <c r="D33" s="33">
        <v>2.6251181943727699E-2</v>
      </c>
      <c r="E33" s="2" t="s">
        <v>18</v>
      </c>
      <c r="F33" s="5" t="s">
        <v>427</v>
      </c>
      <c r="G33" s="5" t="s">
        <v>374</v>
      </c>
      <c r="H33" s="2" t="s">
        <v>184</v>
      </c>
      <c r="I33" s="2" t="s">
        <v>185</v>
      </c>
      <c r="J33" s="2" t="s">
        <v>186</v>
      </c>
      <c r="K33" s="2" t="s">
        <v>187</v>
      </c>
      <c r="L33" s="2" t="s">
        <v>188</v>
      </c>
    </row>
    <row r="34" spans="1:12" x14ac:dyDescent="0.35">
      <c r="A34" s="5">
        <v>37</v>
      </c>
      <c r="B34" s="2" t="s">
        <v>189</v>
      </c>
      <c r="C34" s="5" t="s">
        <v>376</v>
      </c>
      <c r="D34" s="33">
        <v>7.2060191726123187E-3</v>
      </c>
      <c r="E34" s="2" t="s">
        <v>12</v>
      </c>
      <c r="F34" s="5"/>
      <c r="G34" s="5" t="s">
        <v>315</v>
      </c>
      <c r="H34" s="2" t="s">
        <v>190</v>
      </c>
      <c r="I34" s="2" t="s">
        <v>191</v>
      </c>
      <c r="J34" s="2" t="s">
        <v>192</v>
      </c>
      <c r="K34" s="2" t="s">
        <v>193</v>
      </c>
      <c r="L34" s="2" t="s">
        <v>379</v>
      </c>
    </row>
    <row r="35" spans="1:12" x14ac:dyDescent="0.35">
      <c r="A35" s="5">
        <v>38</v>
      </c>
      <c r="B35" s="2" t="s">
        <v>194</v>
      </c>
      <c r="C35" s="5" t="s">
        <v>373</v>
      </c>
      <c r="D35" s="33">
        <v>1.3916991079011863E-2</v>
      </c>
      <c r="E35" s="2" t="s">
        <v>25</v>
      </c>
      <c r="F35" s="5"/>
      <c r="G35" s="5" t="s">
        <v>315</v>
      </c>
      <c r="H35" s="2" t="s">
        <v>195</v>
      </c>
      <c r="I35" s="2" t="s">
        <v>196</v>
      </c>
      <c r="J35" s="2" t="s">
        <v>197</v>
      </c>
      <c r="K35" s="2" t="s">
        <v>198</v>
      </c>
      <c r="L35" s="2" t="s">
        <v>199</v>
      </c>
    </row>
    <row r="36" spans="1:12" x14ac:dyDescent="0.35">
      <c r="A36" s="5">
        <v>39</v>
      </c>
      <c r="B36" s="2" t="s">
        <v>200</v>
      </c>
      <c r="C36" s="5" t="s">
        <v>376</v>
      </c>
      <c r="D36" s="33">
        <v>1.2108016032006102E-2</v>
      </c>
      <c r="E36" s="2" t="s">
        <v>12</v>
      </c>
      <c r="F36" s="5"/>
      <c r="G36" s="5" t="s">
        <v>82</v>
      </c>
      <c r="H36" s="2" t="s">
        <v>201</v>
      </c>
      <c r="I36" s="2" t="s">
        <v>202</v>
      </c>
      <c r="J36" s="2" t="s">
        <v>203</v>
      </c>
      <c r="K36" s="2" t="s">
        <v>204</v>
      </c>
      <c r="L36" s="2" t="s">
        <v>205</v>
      </c>
    </row>
    <row r="37" spans="1:12" x14ac:dyDescent="0.35">
      <c r="A37" s="5">
        <v>40</v>
      </c>
      <c r="B37" s="2" t="s">
        <v>206</v>
      </c>
      <c r="C37" s="5" t="s">
        <v>373</v>
      </c>
      <c r="D37" s="33">
        <v>2.7095391372885209E-2</v>
      </c>
      <c r="E37" s="34" t="s">
        <v>18</v>
      </c>
      <c r="F37" s="5" t="s">
        <v>427</v>
      </c>
      <c r="G37" s="5" t="s">
        <v>374</v>
      </c>
      <c r="H37" s="2" t="s">
        <v>207</v>
      </c>
      <c r="I37" s="2" t="s">
        <v>208</v>
      </c>
      <c r="J37" s="2" t="s">
        <v>209</v>
      </c>
      <c r="K37" s="2" t="s">
        <v>210</v>
      </c>
      <c r="L37" s="2" t="s">
        <v>211</v>
      </c>
    </row>
    <row r="38" spans="1:12" x14ac:dyDescent="0.35">
      <c r="A38" s="5">
        <v>41</v>
      </c>
      <c r="B38" s="2" t="s">
        <v>212</v>
      </c>
      <c r="C38" s="5" t="s">
        <v>373</v>
      </c>
      <c r="D38" s="33">
        <v>2.1264678506442168E-2</v>
      </c>
      <c r="E38" s="34" t="s">
        <v>36</v>
      </c>
      <c r="F38" s="5"/>
      <c r="G38" s="5" t="s">
        <v>374</v>
      </c>
      <c r="H38" s="2" t="s">
        <v>213</v>
      </c>
      <c r="I38" s="2" t="s">
        <v>214</v>
      </c>
      <c r="J38" s="2" t="s">
        <v>215</v>
      </c>
      <c r="K38" s="2" t="s">
        <v>216</v>
      </c>
      <c r="L38" s="2" t="s">
        <v>217</v>
      </c>
    </row>
    <row r="39" spans="1:12" x14ac:dyDescent="0.35">
      <c r="A39" s="5">
        <v>42</v>
      </c>
      <c r="B39" s="2" t="s">
        <v>218</v>
      </c>
      <c r="C39" s="5" t="s">
        <v>373</v>
      </c>
      <c r="D39" s="33">
        <v>1.5951203142065471E-2</v>
      </c>
      <c r="E39" s="2" t="s">
        <v>36</v>
      </c>
      <c r="F39" s="5"/>
      <c r="G39" s="5" t="s">
        <v>315</v>
      </c>
      <c r="H39" s="2" t="s">
        <v>219</v>
      </c>
      <c r="I39" s="2" t="s">
        <v>220</v>
      </c>
      <c r="J39" s="2" t="s">
        <v>221</v>
      </c>
      <c r="K39" s="2" t="s">
        <v>222</v>
      </c>
      <c r="L39" s="2" t="s">
        <v>223</v>
      </c>
    </row>
    <row r="40" spans="1:12" x14ac:dyDescent="0.35">
      <c r="A40" s="5">
        <v>43</v>
      </c>
      <c r="B40" s="2" t="s">
        <v>224</v>
      </c>
      <c r="C40" s="5" t="s">
        <v>373</v>
      </c>
      <c r="D40" s="33">
        <v>3.2667697879425854E-2</v>
      </c>
      <c r="E40" s="34" t="s">
        <v>18</v>
      </c>
      <c r="F40" s="5" t="s">
        <v>427</v>
      </c>
      <c r="G40" s="5" t="s">
        <v>315</v>
      </c>
      <c r="H40" s="2" t="s">
        <v>225</v>
      </c>
      <c r="I40" s="2" t="s">
        <v>226</v>
      </c>
      <c r="J40" s="2" t="s">
        <v>227</v>
      </c>
      <c r="K40" s="2" t="s">
        <v>228</v>
      </c>
      <c r="L40" s="2" t="s">
        <v>428</v>
      </c>
    </row>
    <row r="41" spans="1:12" x14ac:dyDescent="0.35">
      <c r="A41" s="5">
        <v>44</v>
      </c>
      <c r="B41" s="2" t="s">
        <v>229</v>
      </c>
      <c r="C41" s="5" t="s">
        <v>373</v>
      </c>
      <c r="D41" s="33">
        <v>1.8402213181566939E-2</v>
      </c>
      <c r="E41" s="2" t="s">
        <v>36</v>
      </c>
      <c r="F41" s="5"/>
      <c r="G41" s="5" t="s">
        <v>82</v>
      </c>
      <c r="H41" s="2" t="s">
        <v>230</v>
      </c>
      <c r="I41" s="2" t="s">
        <v>231</v>
      </c>
      <c r="J41" s="2" t="s">
        <v>232</v>
      </c>
      <c r="K41" s="2" t="s">
        <v>233</v>
      </c>
      <c r="L41" s="2" t="s">
        <v>234</v>
      </c>
    </row>
    <row r="42" spans="1:12" x14ac:dyDescent="0.35">
      <c r="A42" s="5">
        <v>45</v>
      </c>
      <c r="B42" s="2" t="s">
        <v>235</v>
      </c>
      <c r="C42" s="5" t="s">
        <v>373</v>
      </c>
      <c r="D42" s="33">
        <v>3.5574193707591711E-2</v>
      </c>
      <c r="E42" s="34" t="s">
        <v>18</v>
      </c>
      <c r="F42" s="5" t="s">
        <v>427</v>
      </c>
      <c r="G42" s="5" t="s">
        <v>374</v>
      </c>
      <c r="H42" s="2" t="s">
        <v>236</v>
      </c>
      <c r="I42" s="2" t="s">
        <v>237</v>
      </c>
      <c r="J42" s="2" t="s">
        <v>238</v>
      </c>
      <c r="K42" s="2" t="s">
        <v>239</v>
      </c>
      <c r="L42" s="2" t="s">
        <v>240</v>
      </c>
    </row>
    <row r="43" spans="1:12" x14ac:dyDescent="0.35">
      <c r="A43" s="5">
        <v>46</v>
      </c>
      <c r="B43" s="2" t="s">
        <v>241</v>
      </c>
      <c r="C43" s="5" t="s">
        <v>376</v>
      </c>
      <c r="D43" s="33">
        <v>2.6728561510674147E-2</v>
      </c>
      <c r="E43" s="2" t="s">
        <v>36</v>
      </c>
      <c r="F43" s="5"/>
      <c r="G43" s="5" t="s">
        <v>315</v>
      </c>
      <c r="H43" s="2" t="s">
        <v>242</v>
      </c>
      <c r="I43" s="2" t="s">
        <v>243</v>
      </c>
      <c r="J43" s="2" t="s">
        <v>244</v>
      </c>
      <c r="K43" s="2" t="s">
        <v>245</v>
      </c>
      <c r="L43" s="2" t="s">
        <v>246</v>
      </c>
    </row>
    <row r="44" spans="1:12" x14ac:dyDescent="0.35">
      <c r="A44" s="5">
        <v>48</v>
      </c>
      <c r="B44" s="2" t="s">
        <v>247</v>
      </c>
      <c r="C44" s="5" t="s">
        <v>373</v>
      </c>
      <c r="D44" s="33">
        <v>1.2538365580383185E-2</v>
      </c>
      <c r="E44" s="2" t="s">
        <v>12</v>
      </c>
      <c r="F44" s="5"/>
      <c r="G44" s="5" t="s">
        <v>315</v>
      </c>
      <c r="H44" s="2" t="s">
        <v>248</v>
      </c>
      <c r="I44" s="2" t="s">
        <v>249</v>
      </c>
      <c r="J44" s="2" t="s">
        <v>250</v>
      </c>
      <c r="K44" s="2" t="s">
        <v>251</v>
      </c>
      <c r="L44" s="2" t="s">
        <v>436</v>
      </c>
    </row>
    <row r="45" spans="1:12" x14ac:dyDescent="0.35">
      <c r="A45" s="5">
        <v>49</v>
      </c>
      <c r="B45" s="2" t="s">
        <v>252</v>
      </c>
      <c r="C45" s="5" t="s">
        <v>376</v>
      </c>
      <c r="D45" s="33">
        <v>1.769229797486228E-2</v>
      </c>
      <c r="E45" s="2" t="s">
        <v>18</v>
      </c>
      <c r="F45" s="5"/>
      <c r="G45" s="5" t="s">
        <v>374</v>
      </c>
      <c r="H45" s="2" t="s">
        <v>253</v>
      </c>
      <c r="I45" s="2" t="s">
        <v>254</v>
      </c>
      <c r="J45" s="2" t="s">
        <v>255</v>
      </c>
      <c r="K45" s="2" t="s">
        <v>256</v>
      </c>
      <c r="L45" s="2" t="s">
        <v>434</v>
      </c>
    </row>
    <row r="46" spans="1:12" x14ac:dyDescent="0.35">
      <c r="A46" s="5">
        <v>50</v>
      </c>
      <c r="B46" s="2" t="s">
        <v>257</v>
      </c>
      <c r="C46" s="5" t="s">
        <v>373</v>
      </c>
      <c r="D46" s="33">
        <v>1.9415968671958984E-2</v>
      </c>
      <c r="E46" s="2" t="s">
        <v>36</v>
      </c>
      <c r="F46" s="5"/>
      <c r="G46" s="5" t="s">
        <v>315</v>
      </c>
      <c r="H46" s="2" t="s">
        <v>258</v>
      </c>
      <c r="I46" s="2" t="s">
        <v>259</v>
      </c>
      <c r="J46" s="2" t="s">
        <v>260</v>
      </c>
      <c r="K46" s="2" t="s">
        <v>261</v>
      </c>
      <c r="L46" s="2" t="s">
        <v>262</v>
      </c>
    </row>
    <row r="47" spans="1:12" x14ac:dyDescent="0.35">
      <c r="A47" s="5">
        <v>51</v>
      </c>
      <c r="B47" s="2" t="s">
        <v>263</v>
      </c>
      <c r="C47" s="5" t="s">
        <v>376</v>
      </c>
      <c r="D47" s="33">
        <v>2.0329309442500967E-2</v>
      </c>
      <c r="E47" s="2" t="s">
        <v>36</v>
      </c>
      <c r="F47" s="5"/>
      <c r="G47" s="5" t="s">
        <v>315</v>
      </c>
      <c r="H47" s="2" t="s">
        <v>264</v>
      </c>
      <c r="I47" s="2" t="s">
        <v>265</v>
      </c>
      <c r="J47" s="2" t="s">
        <v>266</v>
      </c>
      <c r="K47" s="2" t="s">
        <v>267</v>
      </c>
      <c r="L47" s="2" t="s">
        <v>268</v>
      </c>
    </row>
    <row r="48" spans="1:12" x14ac:dyDescent="0.35">
      <c r="A48" s="5">
        <v>52</v>
      </c>
      <c r="B48" s="2" t="s">
        <v>269</v>
      </c>
      <c r="C48" s="5" t="s">
        <v>373</v>
      </c>
      <c r="D48" s="33">
        <v>3.0656385197594529E-2</v>
      </c>
      <c r="E48" s="2" t="s">
        <v>18</v>
      </c>
      <c r="F48" s="5" t="s">
        <v>427</v>
      </c>
      <c r="G48" s="5" t="s">
        <v>315</v>
      </c>
      <c r="H48" s="2" t="s">
        <v>270</v>
      </c>
      <c r="I48" s="2" t="s">
        <v>271</v>
      </c>
      <c r="J48" s="2" t="s">
        <v>272</v>
      </c>
      <c r="K48" s="2" t="s">
        <v>273</v>
      </c>
      <c r="L48" s="2" t="s">
        <v>274</v>
      </c>
    </row>
    <row r="49" spans="1:12" x14ac:dyDescent="0.35">
      <c r="A49" s="5">
        <v>53</v>
      </c>
      <c r="B49" s="2" t="s">
        <v>275</v>
      </c>
      <c r="C49" s="5" t="s">
        <v>376</v>
      </c>
      <c r="D49" s="33">
        <v>4.67756816772832E-3</v>
      </c>
      <c r="E49" s="2" t="s">
        <v>12</v>
      </c>
      <c r="F49" s="5"/>
      <c r="G49" s="5" t="s">
        <v>315</v>
      </c>
      <c r="H49" s="2" t="s">
        <v>276</v>
      </c>
      <c r="I49" s="2" t="s">
        <v>277</v>
      </c>
      <c r="J49" s="2" t="s">
        <v>278</v>
      </c>
      <c r="K49" s="2" t="s">
        <v>279</v>
      </c>
      <c r="L49" s="2" t="s">
        <v>379</v>
      </c>
    </row>
    <row r="50" spans="1:12" x14ac:dyDescent="0.35">
      <c r="A50" s="5">
        <v>54</v>
      </c>
      <c r="B50" s="2" t="s">
        <v>280</v>
      </c>
      <c r="C50" s="5" t="s">
        <v>373</v>
      </c>
      <c r="D50" s="33">
        <v>3.429003005108406E-2</v>
      </c>
      <c r="E50" s="34" t="s">
        <v>18</v>
      </c>
      <c r="F50" s="5" t="s">
        <v>427</v>
      </c>
      <c r="G50" s="5" t="s">
        <v>375</v>
      </c>
      <c r="H50" s="2" t="s">
        <v>281</v>
      </c>
      <c r="I50" s="2" t="s">
        <v>282</v>
      </c>
      <c r="J50" s="2" t="s">
        <v>283</v>
      </c>
      <c r="K50" s="2" t="s">
        <v>284</v>
      </c>
      <c r="L50" s="2" t="s">
        <v>285</v>
      </c>
    </row>
    <row r="51" spans="1:12" x14ac:dyDescent="0.35">
      <c r="A51" s="5">
        <v>55</v>
      </c>
      <c r="B51" s="2" t="s">
        <v>286</v>
      </c>
      <c r="C51" s="5" t="s">
        <v>376</v>
      </c>
      <c r="D51" s="33">
        <v>8.0869427912683579E-3</v>
      </c>
      <c r="E51" s="2" t="s">
        <v>12</v>
      </c>
      <c r="F51" s="5"/>
      <c r="G51" s="5" t="s">
        <v>315</v>
      </c>
      <c r="H51" s="2" t="s">
        <v>287</v>
      </c>
      <c r="I51" s="2" t="s">
        <v>288</v>
      </c>
      <c r="J51" s="2" t="s">
        <v>289</v>
      </c>
      <c r="K51" s="2" t="s">
        <v>290</v>
      </c>
      <c r="L51" s="2" t="s">
        <v>379</v>
      </c>
    </row>
    <row r="52" spans="1:12" x14ac:dyDescent="0.35">
      <c r="A52" s="5">
        <v>56</v>
      </c>
      <c r="B52" s="2" t="s">
        <v>291</v>
      </c>
      <c r="C52" s="5" t="s">
        <v>376</v>
      </c>
      <c r="D52" s="33">
        <v>4.3983115681263665E-3</v>
      </c>
      <c r="E52" s="2" t="s">
        <v>12</v>
      </c>
      <c r="F52" s="5"/>
      <c r="G52" s="5" t="s">
        <v>82</v>
      </c>
      <c r="H52" s="2" t="s">
        <v>292</v>
      </c>
      <c r="I52" s="2" t="s">
        <v>293</v>
      </c>
      <c r="J52" s="2" t="s">
        <v>294</v>
      </c>
      <c r="K52" s="2" t="s">
        <v>295</v>
      </c>
      <c r="L52" s="2" t="s">
        <v>379</v>
      </c>
    </row>
    <row r="53" spans="1:12" x14ac:dyDescent="0.35">
      <c r="A53" s="5">
        <v>57</v>
      </c>
      <c r="B53" s="2" t="s">
        <v>296</v>
      </c>
      <c r="C53" s="5" t="s">
        <v>376</v>
      </c>
      <c r="D53" s="33">
        <v>3.005094384649367E-2</v>
      </c>
      <c r="E53" s="2" t="s">
        <v>36</v>
      </c>
      <c r="F53" s="5"/>
      <c r="G53" s="5" t="s">
        <v>374</v>
      </c>
      <c r="H53" s="2" t="s">
        <v>297</v>
      </c>
      <c r="I53" s="2" t="s">
        <v>298</v>
      </c>
      <c r="J53" s="2" t="s">
        <v>299</v>
      </c>
      <c r="K53" s="2" t="s">
        <v>300</v>
      </c>
      <c r="L53" s="2" t="s">
        <v>301</v>
      </c>
    </row>
    <row r="54" spans="1:12" x14ac:dyDescent="0.35">
      <c r="A54" s="5">
        <v>59</v>
      </c>
      <c r="B54" s="2" t="s">
        <v>302</v>
      </c>
      <c r="C54" s="5" t="s">
        <v>373</v>
      </c>
      <c r="D54" s="33">
        <v>1.3096554982798356E-2</v>
      </c>
      <c r="E54" s="2" t="s">
        <v>25</v>
      </c>
      <c r="F54" s="5" t="s">
        <v>427</v>
      </c>
      <c r="G54" s="5" t="s">
        <v>315</v>
      </c>
      <c r="H54" s="2" t="s">
        <v>303</v>
      </c>
      <c r="I54" s="2" t="s">
        <v>304</v>
      </c>
      <c r="J54" s="2" t="s">
        <v>305</v>
      </c>
      <c r="K54" s="2" t="s">
        <v>306</v>
      </c>
      <c r="L54" s="2" t="s">
        <v>307</v>
      </c>
    </row>
    <row r="55" spans="1:12" x14ac:dyDescent="0.35">
      <c r="A55" s="5">
        <v>60</v>
      </c>
      <c r="B55" s="2" t="s">
        <v>308</v>
      </c>
      <c r="C55" s="5" t="s">
        <v>373</v>
      </c>
      <c r="D55" s="33">
        <v>3.0946639983168552E-2</v>
      </c>
      <c r="E55" s="2" t="s">
        <v>18</v>
      </c>
      <c r="F55" s="5" t="s">
        <v>427</v>
      </c>
      <c r="G55" s="5" t="s">
        <v>315</v>
      </c>
      <c r="H55" s="2" t="s">
        <v>309</v>
      </c>
      <c r="I55" s="2" t="s">
        <v>310</v>
      </c>
      <c r="J55" s="2" t="s">
        <v>311</v>
      </c>
      <c r="K55" s="2" t="s">
        <v>312</v>
      </c>
      <c r="L55" s="2" t="s">
        <v>313</v>
      </c>
    </row>
    <row r="56" spans="1:12" x14ac:dyDescent="0.35">
      <c r="A56" s="5">
        <v>72</v>
      </c>
      <c r="B56" s="2" t="s">
        <v>314</v>
      </c>
      <c r="C56" s="5" t="s">
        <v>373</v>
      </c>
      <c r="D56" s="33">
        <v>4.6905702235942549E-3</v>
      </c>
      <c r="E56" s="5" t="s">
        <v>81</v>
      </c>
      <c r="F56" s="5"/>
      <c r="G56" s="5" t="s">
        <v>315</v>
      </c>
      <c r="H56" s="2" t="s">
        <v>316</v>
      </c>
      <c r="I56" s="2" t="s">
        <v>317</v>
      </c>
      <c r="J56" s="2" t="s">
        <v>318</v>
      </c>
      <c r="K56" s="2" t="s">
        <v>319</v>
      </c>
      <c r="L56" s="2" t="s">
        <v>320</v>
      </c>
    </row>
    <row r="57" spans="1:12" x14ac:dyDescent="0.35">
      <c r="A57" s="5">
        <v>73</v>
      </c>
      <c r="B57" s="2" t="s">
        <v>321</v>
      </c>
      <c r="C57" s="5" t="s">
        <v>373</v>
      </c>
      <c r="D57" s="33">
        <v>7.7337016876091466E-3</v>
      </c>
      <c r="E57" s="5" t="s">
        <v>81</v>
      </c>
      <c r="F57" s="5"/>
      <c r="G57" s="5" t="s">
        <v>82</v>
      </c>
      <c r="H57" s="2" t="s">
        <v>322</v>
      </c>
      <c r="I57" s="2" t="s">
        <v>323</v>
      </c>
      <c r="J57" s="2" t="s">
        <v>324</v>
      </c>
      <c r="K57" s="2" t="s">
        <v>325</v>
      </c>
      <c r="L57" s="2" t="s">
        <v>326</v>
      </c>
    </row>
    <row r="58" spans="1:12" x14ac:dyDescent="0.35">
      <c r="A58" s="5">
        <v>74</v>
      </c>
      <c r="B58" s="2" t="s">
        <v>327</v>
      </c>
      <c r="C58" s="5" t="s">
        <v>373</v>
      </c>
      <c r="D58" s="33">
        <v>1.1349960935850568E-2</v>
      </c>
      <c r="E58" s="2" t="s">
        <v>12</v>
      </c>
      <c r="F58" s="5"/>
      <c r="G58" s="5" t="s">
        <v>82</v>
      </c>
      <c r="H58" s="2" t="s">
        <v>328</v>
      </c>
      <c r="I58" s="2" t="s">
        <v>329</v>
      </c>
      <c r="J58" s="2" t="s">
        <v>330</v>
      </c>
      <c r="K58" s="2" t="s">
        <v>331</v>
      </c>
      <c r="L58" s="2" t="s">
        <v>379</v>
      </c>
    </row>
    <row r="59" spans="1:12" x14ac:dyDescent="0.35">
      <c r="A59" s="5">
        <v>75</v>
      </c>
      <c r="B59" s="2" t="s">
        <v>332</v>
      </c>
      <c r="C59" s="5" t="s">
        <v>376</v>
      </c>
      <c r="D59" s="33">
        <v>4.837738529702827E-3</v>
      </c>
      <c r="E59" s="5" t="s">
        <v>81</v>
      </c>
      <c r="F59" s="5"/>
      <c r="G59" s="5" t="s">
        <v>82</v>
      </c>
      <c r="H59" s="2" t="s">
        <v>333</v>
      </c>
      <c r="I59" s="2" t="s">
        <v>334</v>
      </c>
      <c r="J59" s="2" t="s">
        <v>335</v>
      </c>
      <c r="K59" s="2" t="s">
        <v>336</v>
      </c>
      <c r="L59" s="2" t="s">
        <v>337</v>
      </c>
    </row>
    <row r="60" spans="1:12" x14ac:dyDescent="0.35">
      <c r="A60" s="5">
        <v>76</v>
      </c>
      <c r="B60" s="2" t="s">
        <v>338</v>
      </c>
      <c r="C60" s="5" t="s">
        <v>373</v>
      </c>
      <c r="D60" s="33">
        <v>5.9099821887914315E-3</v>
      </c>
      <c r="E60" s="5" t="s">
        <v>81</v>
      </c>
      <c r="F60" s="5"/>
      <c r="G60" s="5" t="s">
        <v>82</v>
      </c>
      <c r="H60" s="2" t="s">
        <v>339</v>
      </c>
      <c r="I60" s="2" t="s">
        <v>340</v>
      </c>
      <c r="J60" s="2" t="s">
        <v>341</v>
      </c>
      <c r="K60" s="2" t="s">
        <v>342</v>
      </c>
      <c r="L60" s="2" t="s">
        <v>343</v>
      </c>
    </row>
    <row r="61" spans="1:12" x14ac:dyDescent="0.35">
      <c r="A61" s="5">
        <v>79</v>
      </c>
      <c r="B61" s="2" t="s">
        <v>344</v>
      </c>
      <c r="C61" s="5" t="s">
        <v>373</v>
      </c>
      <c r="D61" s="33">
        <v>6.8051994595800212E-3</v>
      </c>
      <c r="E61" s="5" t="s">
        <v>81</v>
      </c>
      <c r="F61" s="5"/>
      <c r="G61" s="5" t="s">
        <v>82</v>
      </c>
      <c r="H61" s="2" t="s">
        <v>345</v>
      </c>
      <c r="I61" s="2" t="s">
        <v>346</v>
      </c>
      <c r="J61" s="2" t="s">
        <v>347</v>
      </c>
      <c r="K61" s="2" t="s">
        <v>348</v>
      </c>
      <c r="L61" s="2" t="s">
        <v>349</v>
      </c>
    </row>
    <row r="62" spans="1:12" x14ac:dyDescent="0.35">
      <c r="A62" s="5">
        <v>81</v>
      </c>
      <c r="B62" s="2" t="s">
        <v>350</v>
      </c>
      <c r="C62" s="5" t="s">
        <v>373</v>
      </c>
      <c r="D62" s="33">
        <v>7.2516904695364278E-3</v>
      </c>
      <c r="E62" s="5" t="s">
        <v>81</v>
      </c>
      <c r="F62" s="5"/>
      <c r="G62" s="5" t="s">
        <v>82</v>
      </c>
      <c r="H62" s="2" t="s">
        <v>351</v>
      </c>
      <c r="I62" s="2" t="s">
        <v>352</v>
      </c>
      <c r="J62" s="2" t="s">
        <v>353</v>
      </c>
      <c r="K62" s="2" t="s">
        <v>354</v>
      </c>
      <c r="L62" s="2" t="s">
        <v>355</v>
      </c>
    </row>
    <row r="63" spans="1:12" x14ac:dyDescent="0.35">
      <c r="A63" s="5">
        <v>84</v>
      </c>
      <c r="B63" s="2" t="s">
        <v>356</v>
      </c>
      <c r="C63" s="5" t="s">
        <v>376</v>
      </c>
      <c r="D63" s="33">
        <v>1.2992876035313213E-2</v>
      </c>
      <c r="E63" s="2" t="s">
        <v>25</v>
      </c>
      <c r="F63" s="5"/>
      <c r="G63" s="5" t="s">
        <v>315</v>
      </c>
      <c r="H63" s="2" t="s">
        <v>357</v>
      </c>
      <c r="I63" s="2" t="s">
        <v>358</v>
      </c>
      <c r="J63" s="2" t="s">
        <v>359</v>
      </c>
      <c r="K63" s="2" t="s">
        <v>360</v>
      </c>
      <c r="L63" s="2" t="s">
        <v>361</v>
      </c>
    </row>
    <row r="64" spans="1:12" x14ac:dyDescent="0.35">
      <c r="A64" s="5">
        <v>85</v>
      </c>
      <c r="B64" s="2" t="s">
        <v>362</v>
      </c>
      <c r="C64" s="5" t="s">
        <v>373</v>
      </c>
      <c r="D64" s="33">
        <v>1.1856171701078182E-2</v>
      </c>
      <c r="E64" s="2" t="s">
        <v>12</v>
      </c>
      <c r="F64" s="5"/>
      <c r="G64" s="5" t="s">
        <v>82</v>
      </c>
      <c r="H64" s="2" t="s">
        <v>363</v>
      </c>
      <c r="I64" s="2" t="s">
        <v>364</v>
      </c>
      <c r="J64" s="2" t="s">
        <v>365</v>
      </c>
      <c r="K64" s="2" t="s">
        <v>366</v>
      </c>
      <c r="L64" s="2" t="s">
        <v>379</v>
      </c>
    </row>
    <row r="65" spans="1:12" x14ac:dyDescent="0.35">
      <c r="A65" s="5">
        <v>86</v>
      </c>
      <c r="B65" s="2" t="s">
        <v>367</v>
      </c>
      <c r="C65" s="5" t="s">
        <v>373</v>
      </c>
      <c r="D65" s="33">
        <v>4.8368253866294128E-3</v>
      </c>
      <c r="E65" s="2" t="s">
        <v>12</v>
      </c>
      <c r="F65" s="5" t="s">
        <v>427</v>
      </c>
      <c r="G65" s="5" t="s">
        <v>315</v>
      </c>
      <c r="H65" s="2" t="s">
        <v>368</v>
      </c>
      <c r="I65" s="2" t="s">
        <v>369</v>
      </c>
      <c r="J65" s="2" t="s">
        <v>370</v>
      </c>
      <c r="K65" s="2" t="s">
        <v>371</v>
      </c>
      <c r="L65" s="2" t="s">
        <v>379</v>
      </c>
    </row>
    <row r="66" spans="1:12" x14ac:dyDescent="0.35">
      <c r="A66" s="5">
        <v>87</v>
      </c>
      <c r="B66" s="2" t="s">
        <v>372</v>
      </c>
      <c r="C66" s="5" t="s">
        <v>373</v>
      </c>
      <c r="D66" s="33">
        <v>0</v>
      </c>
      <c r="E66" s="5" t="s">
        <v>81</v>
      </c>
      <c r="F66" s="5"/>
      <c r="G66" s="5" t="s">
        <v>315</v>
      </c>
      <c r="H66" s="2" t="s">
        <v>439</v>
      </c>
      <c r="I66" s="2" t="s">
        <v>440</v>
      </c>
      <c r="J66" s="2" t="s">
        <v>441</v>
      </c>
      <c r="K66" s="2" t="s">
        <v>379</v>
      </c>
      <c r="L66" s="2" t="s">
        <v>379</v>
      </c>
    </row>
  </sheetData>
  <autoFilter ref="A2:N66" xr:uid="{A7D1ACB3-DDFA-4001-BFC6-4DA96936F153}"/>
  <conditionalFormatting sqref="A1 H1:XFD1 A3:XFD1048576">
    <cfRule type="cellIs" dxfId="8" priority="1" operator="lessThan">
      <formula>0</formula>
    </cfRule>
  </conditionalFormatting>
  <conditionalFormatting sqref="C1:D1">
    <cfRule type="cellIs" dxfId="7" priority="2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95519-68AC-4BF9-99F1-0D914DB9115C}">
  <sheetPr>
    <tabColor theme="8" tint="-0.499984740745262"/>
  </sheetPr>
  <dimension ref="A1:L66"/>
  <sheetViews>
    <sheetView zoomScaleNormal="100" workbookViewId="0">
      <pane ySplit="2" topLeftCell="A33" activePane="bottomLeft" state="frozen"/>
      <selection pane="bottomLeft" activeCell="E29" sqref="E29"/>
    </sheetView>
  </sheetViews>
  <sheetFormatPr defaultColWidth="10.81640625" defaultRowHeight="14.5" x14ac:dyDescent="0.35"/>
  <cols>
    <col min="1" max="1" width="6.1796875" style="2" customWidth="1"/>
    <col min="2" max="2" width="23.7265625" style="2" customWidth="1"/>
    <col min="3" max="3" width="10.81640625" style="5"/>
    <col min="4" max="4" width="10.81640625" style="35"/>
    <col min="5" max="5" width="36" style="36" customWidth="1"/>
    <col min="6" max="6" width="16" style="35" bestFit="1" customWidth="1"/>
    <col min="7" max="7" width="27.453125" style="5" bestFit="1" customWidth="1"/>
    <col min="8" max="8" width="33.54296875" style="2" bestFit="1" customWidth="1"/>
    <col min="9" max="9" width="11.1796875" style="2" bestFit="1" customWidth="1"/>
    <col min="10" max="10" width="28.54296875" style="2" bestFit="1" customWidth="1"/>
    <col min="11" max="11" width="29.81640625" style="2" bestFit="1" customWidth="1"/>
    <col min="12" max="12" width="38.7265625" style="2" bestFit="1" customWidth="1"/>
    <col min="13" max="16384" width="10.81640625" style="2"/>
  </cols>
  <sheetData>
    <row r="1" spans="1:12" s="24" customFormat="1" ht="48.75" customHeight="1" x14ac:dyDescent="0.35">
      <c r="A1" s="23" t="s">
        <v>423</v>
      </c>
      <c r="C1" s="25"/>
      <c r="D1" s="26"/>
      <c r="E1" s="27"/>
      <c r="F1" s="26"/>
      <c r="G1" s="27"/>
    </row>
    <row r="2" spans="1:12" s="32" customFormat="1" ht="43.5" x14ac:dyDescent="0.35">
      <c r="A2" s="28" t="s">
        <v>0</v>
      </c>
      <c r="B2" s="28" t="s">
        <v>1</v>
      </c>
      <c r="C2" s="28" t="s">
        <v>2</v>
      </c>
      <c r="D2" s="29" t="s">
        <v>3</v>
      </c>
      <c r="E2" s="29" t="s">
        <v>4</v>
      </c>
      <c r="F2" s="29" t="s">
        <v>427</v>
      </c>
      <c r="G2" s="30" t="s">
        <v>5</v>
      </c>
      <c r="H2" s="31" t="s">
        <v>6</v>
      </c>
      <c r="I2" s="31" t="s">
        <v>7</v>
      </c>
      <c r="J2" s="31" t="s">
        <v>8</v>
      </c>
      <c r="K2" s="31" t="s">
        <v>9</v>
      </c>
      <c r="L2" s="31" t="s">
        <v>10</v>
      </c>
    </row>
    <row r="3" spans="1:12" x14ac:dyDescent="0.35">
      <c r="A3" s="5">
        <v>5</v>
      </c>
      <c r="B3" s="2" t="s">
        <v>17</v>
      </c>
      <c r="C3" s="5" t="s">
        <v>373</v>
      </c>
      <c r="D3" s="33">
        <v>3.8154776810571583E-2</v>
      </c>
      <c r="E3" s="34" t="s">
        <v>18</v>
      </c>
      <c r="F3" s="33" t="s">
        <v>427</v>
      </c>
      <c r="G3" s="5" t="s">
        <v>374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</row>
    <row r="4" spans="1:12" x14ac:dyDescent="0.35">
      <c r="A4" s="5">
        <v>20</v>
      </c>
      <c r="B4" s="2" t="s">
        <v>105</v>
      </c>
      <c r="C4" s="5" t="s">
        <v>373</v>
      </c>
      <c r="D4" s="33">
        <v>3.5835886060759013E-2</v>
      </c>
      <c r="E4" s="34" t="s">
        <v>18</v>
      </c>
      <c r="F4" s="33" t="s">
        <v>427</v>
      </c>
      <c r="G4" s="5" t="s">
        <v>374</v>
      </c>
      <c r="H4" s="2" t="s">
        <v>106</v>
      </c>
      <c r="I4" s="2" t="s">
        <v>107</v>
      </c>
      <c r="J4" s="2" t="s">
        <v>108</v>
      </c>
      <c r="K4" s="2" t="s">
        <v>109</v>
      </c>
      <c r="L4" s="2" t="s">
        <v>110</v>
      </c>
    </row>
    <row r="5" spans="1:12" x14ac:dyDescent="0.35">
      <c r="A5" s="5">
        <v>45</v>
      </c>
      <c r="B5" s="2" t="s">
        <v>235</v>
      </c>
      <c r="C5" s="5" t="s">
        <v>373</v>
      </c>
      <c r="D5" s="33">
        <v>3.5574193707591711E-2</v>
      </c>
      <c r="E5" s="34" t="s">
        <v>18</v>
      </c>
      <c r="F5" s="33" t="s">
        <v>427</v>
      </c>
      <c r="G5" s="5" t="s">
        <v>374</v>
      </c>
      <c r="H5" s="2" t="s">
        <v>236</v>
      </c>
      <c r="I5" s="2" t="s">
        <v>237</v>
      </c>
      <c r="J5" s="2" t="s">
        <v>238</v>
      </c>
      <c r="K5" s="2" t="s">
        <v>239</v>
      </c>
      <c r="L5" s="2" t="s">
        <v>240</v>
      </c>
    </row>
    <row r="6" spans="1:12" x14ac:dyDescent="0.35">
      <c r="A6" s="5">
        <v>54</v>
      </c>
      <c r="B6" s="2" t="s">
        <v>280</v>
      </c>
      <c r="C6" s="5" t="s">
        <v>373</v>
      </c>
      <c r="D6" s="33">
        <v>3.429003005108406E-2</v>
      </c>
      <c r="E6" s="34" t="s">
        <v>18</v>
      </c>
      <c r="F6" s="33" t="s">
        <v>427</v>
      </c>
      <c r="G6" s="5" t="s">
        <v>375</v>
      </c>
      <c r="H6" s="2" t="s">
        <v>281</v>
      </c>
      <c r="I6" s="2" t="s">
        <v>282</v>
      </c>
      <c r="J6" s="2" t="s">
        <v>283</v>
      </c>
      <c r="K6" s="2" t="s">
        <v>284</v>
      </c>
      <c r="L6" s="2" t="s">
        <v>285</v>
      </c>
    </row>
    <row r="7" spans="1:12" x14ac:dyDescent="0.35">
      <c r="A7" s="5">
        <v>43</v>
      </c>
      <c r="B7" s="2" t="s">
        <v>224</v>
      </c>
      <c r="C7" s="5" t="s">
        <v>373</v>
      </c>
      <c r="D7" s="33">
        <v>3.2667697879425854E-2</v>
      </c>
      <c r="E7" s="34" t="s">
        <v>18</v>
      </c>
      <c r="F7" s="33" t="s">
        <v>427</v>
      </c>
      <c r="G7" s="5" t="s">
        <v>315</v>
      </c>
      <c r="H7" s="2" t="s">
        <v>225</v>
      </c>
      <c r="I7" s="2" t="s">
        <v>226</v>
      </c>
      <c r="J7" s="2" t="s">
        <v>227</v>
      </c>
      <c r="K7" s="2" t="s">
        <v>228</v>
      </c>
      <c r="L7" s="39" t="s">
        <v>428</v>
      </c>
    </row>
    <row r="8" spans="1:12" x14ac:dyDescent="0.35">
      <c r="A8" s="5">
        <v>60</v>
      </c>
      <c r="B8" s="2" t="s">
        <v>308</v>
      </c>
      <c r="C8" s="5" t="s">
        <v>373</v>
      </c>
      <c r="D8" s="33">
        <v>3.0946639983168552E-2</v>
      </c>
      <c r="E8" s="2" t="s">
        <v>18</v>
      </c>
      <c r="F8" s="33" t="s">
        <v>427</v>
      </c>
      <c r="G8" s="5" t="s">
        <v>315</v>
      </c>
      <c r="H8" s="2" t="s">
        <v>309</v>
      </c>
      <c r="I8" s="2" t="s">
        <v>310</v>
      </c>
      <c r="J8" s="2" t="s">
        <v>311</v>
      </c>
      <c r="K8" s="2" t="s">
        <v>312</v>
      </c>
      <c r="L8" s="2" t="s">
        <v>313</v>
      </c>
    </row>
    <row r="9" spans="1:12" x14ac:dyDescent="0.35">
      <c r="A9" s="5">
        <v>52</v>
      </c>
      <c r="B9" s="2" t="s">
        <v>269</v>
      </c>
      <c r="C9" s="5" t="s">
        <v>373</v>
      </c>
      <c r="D9" s="33">
        <v>3.0656385197594529E-2</v>
      </c>
      <c r="E9" s="2" t="s">
        <v>18</v>
      </c>
      <c r="F9" s="33" t="s">
        <v>427</v>
      </c>
      <c r="G9" s="5" t="s">
        <v>315</v>
      </c>
      <c r="H9" s="2" t="s">
        <v>270</v>
      </c>
      <c r="I9" s="2" t="s">
        <v>271</v>
      </c>
      <c r="J9" s="2" t="s">
        <v>272</v>
      </c>
      <c r="K9" s="2" t="s">
        <v>273</v>
      </c>
      <c r="L9" s="2" t="s">
        <v>274</v>
      </c>
    </row>
    <row r="10" spans="1:12" x14ac:dyDescent="0.35">
      <c r="A10" s="5">
        <v>57</v>
      </c>
      <c r="B10" s="2" t="s">
        <v>296</v>
      </c>
      <c r="C10" s="5" t="s">
        <v>376</v>
      </c>
      <c r="D10" s="33">
        <v>3.005094384649367E-2</v>
      </c>
      <c r="E10" s="2" t="s">
        <v>36</v>
      </c>
      <c r="F10" s="33"/>
      <c r="G10" s="5" t="s">
        <v>374</v>
      </c>
      <c r="H10" s="2" t="s">
        <v>297</v>
      </c>
      <c r="I10" s="2" t="s">
        <v>298</v>
      </c>
      <c r="J10" s="2" t="s">
        <v>299</v>
      </c>
      <c r="K10" s="2" t="s">
        <v>300</v>
      </c>
      <c r="L10" s="2" t="s">
        <v>301</v>
      </c>
    </row>
    <row r="11" spans="1:12" x14ac:dyDescent="0.35">
      <c r="A11" s="5">
        <v>17</v>
      </c>
      <c r="B11" s="2" t="s">
        <v>87</v>
      </c>
      <c r="C11" s="5" t="s">
        <v>373</v>
      </c>
      <c r="D11" s="33">
        <v>2.903101114698738E-2</v>
      </c>
      <c r="E11" s="34" t="s">
        <v>18</v>
      </c>
      <c r="F11" s="33" t="s">
        <v>427</v>
      </c>
      <c r="G11" s="5" t="s">
        <v>374</v>
      </c>
      <c r="H11" s="2" t="s">
        <v>88</v>
      </c>
      <c r="I11" s="2" t="s">
        <v>89</v>
      </c>
      <c r="J11" s="2" t="s">
        <v>90</v>
      </c>
      <c r="K11" s="2" t="s">
        <v>91</v>
      </c>
      <c r="L11" s="2" t="s">
        <v>92</v>
      </c>
    </row>
    <row r="12" spans="1:12" x14ac:dyDescent="0.35">
      <c r="A12" s="5">
        <v>40</v>
      </c>
      <c r="B12" s="2" t="s">
        <v>206</v>
      </c>
      <c r="C12" s="5" t="s">
        <v>373</v>
      </c>
      <c r="D12" s="33">
        <v>2.7095391372885209E-2</v>
      </c>
      <c r="E12" s="34" t="s">
        <v>18</v>
      </c>
      <c r="F12" s="33" t="s">
        <v>427</v>
      </c>
      <c r="G12" s="5" t="s">
        <v>374</v>
      </c>
      <c r="H12" s="2" t="s">
        <v>207</v>
      </c>
      <c r="I12" s="2" t="s">
        <v>208</v>
      </c>
      <c r="J12" s="2" t="s">
        <v>209</v>
      </c>
      <c r="K12" s="2" t="s">
        <v>210</v>
      </c>
      <c r="L12" s="2" t="s">
        <v>211</v>
      </c>
    </row>
    <row r="13" spans="1:12" x14ac:dyDescent="0.35">
      <c r="A13" s="5">
        <v>46</v>
      </c>
      <c r="B13" s="2" t="s">
        <v>241</v>
      </c>
      <c r="C13" s="5" t="s">
        <v>376</v>
      </c>
      <c r="D13" s="33">
        <v>2.6728561510674147E-2</v>
      </c>
      <c r="E13" s="2" t="s">
        <v>36</v>
      </c>
      <c r="F13" s="33"/>
      <c r="G13" s="5" t="s">
        <v>315</v>
      </c>
      <c r="H13" s="2" t="s">
        <v>242</v>
      </c>
      <c r="I13" s="2" t="s">
        <v>243</v>
      </c>
      <c r="J13" s="2" t="s">
        <v>244</v>
      </c>
      <c r="K13" s="2" t="s">
        <v>245</v>
      </c>
      <c r="L13" s="2" t="s">
        <v>246</v>
      </c>
    </row>
    <row r="14" spans="1:12" x14ac:dyDescent="0.35">
      <c r="A14" s="5">
        <v>36</v>
      </c>
      <c r="B14" s="2" t="s">
        <v>183</v>
      </c>
      <c r="C14" s="5" t="s">
        <v>373</v>
      </c>
      <c r="D14" s="33">
        <v>2.6251181943727699E-2</v>
      </c>
      <c r="E14" s="2" t="s">
        <v>18</v>
      </c>
      <c r="F14" s="33" t="s">
        <v>427</v>
      </c>
      <c r="G14" s="5" t="s">
        <v>374</v>
      </c>
      <c r="H14" s="2" t="s">
        <v>184</v>
      </c>
      <c r="I14" s="2" t="s">
        <v>185</v>
      </c>
      <c r="J14" s="2" t="s">
        <v>186</v>
      </c>
      <c r="K14" s="2" t="s">
        <v>187</v>
      </c>
      <c r="L14" s="2" t="s">
        <v>188</v>
      </c>
    </row>
    <row r="15" spans="1:12" x14ac:dyDescent="0.35">
      <c r="A15" s="5">
        <v>25</v>
      </c>
      <c r="B15" s="2" t="s">
        <v>127</v>
      </c>
      <c r="C15" s="5" t="s">
        <v>373</v>
      </c>
      <c r="D15" s="33">
        <v>2.2012174981010289E-2</v>
      </c>
      <c r="E15" s="2" t="s">
        <v>36</v>
      </c>
      <c r="F15" s="33"/>
      <c r="G15" s="5" t="s">
        <v>315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132</v>
      </c>
    </row>
    <row r="16" spans="1:12" x14ac:dyDescent="0.35">
      <c r="A16" s="5">
        <v>19</v>
      </c>
      <c r="B16" s="2" t="s">
        <v>99</v>
      </c>
      <c r="C16" s="5" t="s">
        <v>373</v>
      </c>
      <c r="D16" s="33">
        <v>2.1678231575555925E-2</v>
      </c>
      <c r="E16" s="2" t="s">
        <v>36</v>
      </c>
      <c r="F16" s="33" t="s">
        <v>427</v>
      </c>
      <c r="G16" s="5" t="s">
        <v>374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</row>
    <row r="17" spans="1:12" x14ac:dyDescent="0.35">
      <c r="A17" s="5">
        <v>41</v>
      </c>
      <c r="B17" s="2" t="s">
        <v>212</v>
      </c>
      <c r="C17" s="5" t="s">
        <v>373</v>
      </c>
      <c r="D17" s="33">
        <v>2.1264678506442168E-2</v>
      </c>
      <c r="E17" s="34" t="s">
        <v>36</v>
      </c>
      <c r="F17" s="33"/>
      <c r="G17" s="5" t="s">
        <v>374</v>
      </c>
      <c r="H17" s="2" t="s">
        <v>213</v>
      </c>
      <c r="I17" s="2" t="s">
        <v>214</v>
      </c>
      <c r="J17" s="2" t="s">
        <v>215</v>
      </c>
      <c r="K17" s="2" t="s">
        <v>216</v>
      </c>
      <c r="L17" s="2" t="s">
        <v>217</v>
      </c>
    </row>
    <row r="18" spans="1:12" x14ac:dyDescent="0.35">
      <c r="A18" s="5">
        <v>51</v>
      </c>
      <c r="B18" s="2" t="s">
        <v>263</v>
      </c>
      <c r="C18" s="5" t="s">
        <v>376</v>
      </c>
      <c r="D18" s="33">
        <v>2.0329309442500967E-2</v>
      </c>
      <c r="E18" s="2" t="s">
        <v>36</v>
      </c>
      <c r="F18" s="33"/>
      <c r="G18" s="5" t="s">
        <v>315</v>
      </c>
      <c r="H18" s="2" t="s">
        <v>264</v>
      </c>
      <c r="I18" s="2" t="s">
        <v>265</v>
      </c>
      <c r="J18" s="2" t="s">
        <v>266</v>
      </c>
      <c r="K18" s="2" t="s">
        <v>267</v>
      </c>
      <c r="L18" s="2" t="s">
        <v>268</v>
      </c>
    </row>
    <row r="19" spans="1:12" x14ac:dyDescent="0.35">
      <c r="A19" s="5">
        <v>11</v>
      </c>
      <c r="B19" s="2" t="s">
        <v>52</v>
      </c>
      <c r="C19" s="5" t="s">
        <v>376</v>
      </c>
      <c r="D19" s="33">
        <v>2.0155595417363541E-2</v>
      </c>
      <c r="E19" s="2" t="s">
        <v>36</v>
      </c>
      <c r="F19" s="33"/>
      <c r="G19" s="5" t="s">
        <v>82</v>
      </c>
      <c r="H19" s="2" t="s">
        <v>53</v>
      </c>
      <c r="I19" s="2" t="s">
        <v>54</v>
      </c>
      <c r="J19" s="2" t="s">
        <v>55</v>
      </c>
      <c r="K19" s="2" t="s">
        <v>56</v>
      </c>
      <c r="L19" s="2" t="s">
        <v>57</v>
      </c>
    </row>
    <row r="20" spans="1:12" x14ac:dyDescent="0.35">
      <c r="A20" s="5">
        <v>12</v>
      </c>
      <c r="B20" s="2" t="s">
        <v>58</v>
      </c>
      <c r="C20" s="5" t="s">
        <v>373</v>
      </c>
      <c r="D20" s="33">
        <v>1.995071820938437E-2</v>
      </c>
      <c r="E20" s="2" t="s">
        <v>25</v>
      </c>
      <c r="F20" s="33"/>
      <c r="G20" s="5" t="s">
        <v>82</v>
      </c>
      <c r="H20" s="2" t="s">
        <v>59</v>
      </c>
      <c r="I20" s="2" t="s">
        <v>60</v>
      </c>
      <c r="J20" s="2" t="s">
        <v>61</v>
      </c>
      <c r="K20" s="2" t="s">
        <v>62</v>
      </c>
      <c r="L20" s="39" t="s">
        <v>429</v>
      </c>
    </row>
    <row r="21" spans="1:12" x14ac:dyDescent="0.35">
      <c r="A21" s="5">
        <v>50</v>
      </c>
      <c r="B21" s="2" t="s">
        <v>257</v>
      </c>
      <c r="C21" s="5" t="s">
        <v>373</v>
      </c>
      <c r="D21" s="33">
        <v>1.9415968671958984E-2</v>
      </c>
      <c r="E21" s="2" t="s">
        <v>36</v>
      </c>
      <c r="F21" s="33"/>
      <c r="G21" s="5" t="s">
        <v>315</v>
      </c>
      <c r="H21" s="2" t="s">
        <v>258</v>
      </c>
      <c r="I21" s="2" t="s">
        <v>259</v>
      </c>
      <c r="J21" s="2" t="s">
        <v>260</v>
      </c>
      <c r="K21" s="2" t="s">
        <v>261</v>
      </c>
      <c r="L21" s="2" t="s">
        <v>262</v>
      </c>
    </row>
    <row r="22" spans="1:12" x14ac:dyDescent="0.35">
      <c r="A22" s="5">
        <v>8</v>
      </c>
      <c r="B22" s="2" t="s">
        <v>35</v>
      </c>
      <c r="C22" s="5" t="s">
        <v>373</v>
      </c>
      <c r="D22" s="33">
        <v>1.8886436695266157E-2</v>
      </c>
      <c r="E22" s="2" t="s">
        <v>36</v>
      </c>
      <c r="F22" s="33"/>
      <c r="G22" s="5" t="s">
        <v>374</v>
      </c>
      <c r="H22" s="2" t="s">
        <v>37</v>
      </c>
      <c r="I22" s="2" t="s">
        <v>38</v>
      </c>
      <c r="J22" s="2" t="s">
        <v>39</v>
      </c>
      <c r="K22" s="2" t="s">
        <v>40</v>
      </c>
      <c r="L22" s="39" t="s">
        <v>430</v>
      </c>
    </row>
    <row r="23" spans="1:12" x14ac:dyDescent="0.35">
      <c r="A23" s="5">
        <v>30</v>
      </c>
      <c r="B23" s="2" t="s">
        <v>157</v>
      </c>
      <c r="C23" s="5" t="s">
        <v>373</v>
      </c>
      <c r="D23" s="33">
        <v>1.8658429209742568E-2</v>
      </c>
      <c r="E23" s="2" t="s">
        <v>36</v>
      </c>
      <c r="F23" s="33" t="s">
        <v>427</v>
      </c>
      <c r="G23" s="5" t="s">
        <v>82</v>
      </c>
      <c r="H23" s="2" t="s">
        <v>158</v>
      </c>
      <c r="I23" s="2" t="s">
        <v>159</v>
      </c>
      <c r="J23" s="2" t="s">
        <v>160</v>
      </c>
      <c r="K23" s="2" t="s">
        <v>161</v>
      </c>
      <c r="L23" s="39" t="s">
        <v>431</v>
      </c>
    </row>
    <row r="24" spans="1:12" x14ac:dyDescent="0.35">
      <c r="A24" s="5">
        <v>27</v>
      </c>
      <c r="B24" s="2" t="s">
        <v>139</v>
      </c>
      <c r="C24" s="5" t="s">
        <v>376</v>
      </c>
      <c r="D24" s="33">
        <v>1.8575959282369377E-2</v>
      </c>
      <c r="E24" s="2" t="s">
        <v>25</v>
      </c>
      <c r="F24" s="33"/>
      <c r="G24" s="5" t="s">
        <v>82</v>
      </c>
      <c r="H24" s="2" t="s">
        <v>140</v>
      </c>
      <c r="I24" s="2" t="s">
        <v>141</v>
      </c>
      <c r="J24" s="2" t="s">
        <v>142</v>
      </c>
      <c r="K24" s="2" t="s">
        <v>143</v>
      </c>
      <c r="L24" s="2" t="s">
        <v>144</v>
      </c>
    </row>
    <row r="25" spans="1:12" x14ac:dyDescent="0.35">
      <c r="A25" s="5">
        <v>44</v>
      </c>
      <c r="B25" s="2" t="s">
        <v>229</v>
      </c>
      <c r="C25" s="5" t="s">
        <v>373</v>
      </c>
      <c r="D25" s="33">
        <v>1.8402213181566939E-2</v>
      </c>
      <c r="E25" s="2" t="s">
        <v>36</v>
      </c>
      <c r="F25" s="33"/>
      <c r="G25" s="5" t="s">
        <v>82</v>
      </c>
      <c r="H25" s="2" t="s">
        <v>230</v>
      </c>
      <c r="I25" s="2" t="s">
        <v>231</v>
      </c>
      <c r="J25" s="2" t="s">
        <v>232</v>
      </c>
      <c r="K25" s="2" t="s">
        <v>233</v>
      </c>
      <c r="L25" s="2" t="s">
        <v>234</v>
      </c>
    </row>
    <row r="26" spans="1:12" x14ac:dyDescent="0.35">
      <c r="A26" s="5">
        <v>49</v>
      </c>
      <c r="B26" s="2" t="s">
        <v>252</v>
      </c>
      <c r="C26" s="5" t="s">
        <v>376</v>
      </c>
      <c r="D26" s="33">
        <v>1.769229797486228E-2</v>
      </c>
      <c r="E26" s="2" t="s">
        <v>18</v>
      </c>
      <c r="F26" s="33"/>
      <c r="G26" s="5" t="s">
        <v>374</v>
      </c>
      <c r="H26" s="2" t="s">
        <v>253</v>
      </c>
      <c r="I26" s="2" t="s">
        <v>254</v>
      </c>
      <c r="J26" s="2" t="s">
        <v>255</v>
      </c>
      <c r="K26" s="2" t="s">
        <v>256</v>
      </c>
      <c r="L26" s="39" t="s">
        <v>434</v>
      </c>
    </row>
    <row r="27" spans="1:12" x14ac:dyDescent="0.35">
      <c r="A27" s="5">
        <v>28</v>
      </c>
      <c r="B27" s="2" t="s">
        <v>145</v>
      </c>
      <c r="C27" s="5" t="s">
        <v>373</v>
      </c>
      <c r="D27" s="33">
        <v>1.7328142443251874E-2</v>
      </c>
      <c r="E27" s="2" t="s">
        <v>25</v>
      </c>
      <c r="F27" s="33"/>
      <c r="G27" s="5" t="s">
        <v>375</v>
      </c>
      <c r="H27" s="2" t="s">
        <v>146</v>
      </c>
      <c r="I27" s="2" t="s">
        <v>147</v>
      </c>
      <c r="J27" s="2" t="s">
        <v>148</v>
      </c>
      <c r="K27" s="2" t="s">
        <v>149</v>
      </c>
      <c r="L27" s="2" t="s">
        <v>150</v>
      </c>
    </row>
    <row r="28" spans="1:12" x14ac:dyDescent="0.35">
      <c r="A28" s="5">
        <v>26</v>
      </c>
      <c r="B28" s="2" t="s">
        <v>133</v>
      </c>
      <c r="C28" s="5" t="s">
        <v>373</v>
      </c>
      <c r="D28" s="33">
        <v>1.677131641080979E-2</v>
      </c>
      <c r="E28" s="2" t="s">
        <v>25</v>
      </c>
      <c r="F28" s="33"/>
      <c r="G28" s="5" t="s">
        <v>315</v>
      </c>
      <c r="H28" s="2" t="s">
        <v>134</v>
      </c>
      <c r="I28" s="2" t="s">
        <v>135</v>
      </c>
      <c r="J28" s="2" t="s">
        <v>136</v>
      </c>
      <c r="K28" s="2" t="s">
        <v>137</v>
      </c>
      <c r="L28" s="2" t="s">
        <v>138</v>
      </c>
    </row>
    <row r="29" spans="1:12" x14ac:dyDescent="0.35">
      <c r="A29" s="5">
        <v>42</v>
      </c>
      <c r="B29" s="2" t="s">
        <v>218</v>
      </c>
      <c r="C29" s="5" t="s">
        <v>373</v>
      </c>
      <c r="D29" s="33">
        <v>1.5951203142065471E-2</v>
      </c>
      <c r="E29" s="2" t="s">
        <v>36</v>
      </c>
      <c r="F29" s="33"/>
      <c r="G29" s="5" t="s">
        <v>315</v>
      </c>
      <c r="H29" s="2" t="s">
        <v>219</v>
      </c>
      <c r="I29" s="2" t="s">
        <v>220</v>
      </c>
      <c r="J29" s="2" t="s">
        <v>221</v>
      </c>
      <c r="K29" s="2" t="s">
        <v>222</v>
      </c>
      <c r="L29" s="2" t="s">
        <v>223</v>
      </c>
    </row>
    <row r="30" spans="1:12" x14ac:dyDescent="0.35">
      <c r="A30" s="5">
        <v>13</v>
      </c>
      <c r="B30" s="2" t="s">
        <v>63</v>
      </c>
      <c r="C30" s="5" t="s">
        <v>376</v>
      </c>
      <c r="D30" s="33">
        <v>1.5730195377351878E-2</v>
      </c>
      <c r="E30" s="2" t="s">
        <v>25</v>
      </c>
      <c r="F30" s="33"/>
      <c r="G30" s="5" t="s">
        <v>315</v>
      </c>
      <c r="H30" s="2" t="s">
        <v>64</v>
      </c>
      <c r="I30" s="2" t="s">
        <v>65</v>
      </c>
      <c r="J30" s="2" t="s">
        <v>66</v>
      </c>
      <c r="K30" s="2" t="s">
        <v>67</v>
      </c>
      <c r="L30" s="2" t="s">
        <v>68</v>
      </c>
    </row>
    <row r="31" spans="1:12" x14ac:dyDescent="0.35">
      <c r="A31" s="5">
        <v>32</v>
      </c>
      <c r="B31" s="2" t="s">
        <v>168</v>
      </c>
      <c r="C31" s="5" t="s">
        <v>376</v>
      </c>
      <c r="D31" s="33">
        <v>1.54791842867247E-2</v>
      </c>
      <c r="E31" s="2" t="s">
        <v>25</v>
      </c>
      <c r="F31" s="33" t="s">
        <v>427</v>
      </c>
      <c r="G31" s="5" t="s">
        <v>377</v>
      </c>
      <c r="H31" s="2" t="s">
        <v>169</v>
      </c>
      <c r="I31" s="2" t="s">
        <v>170</v>
      </c>
      <c r="J31" s="2" t="s">
        <v>171</v>
      </c>
      <c r="K31" s="2" t="s">
        <v>172</v>
      </c>
      <c r="L31" s="39" t="s">
        <v>432</v>
      </c>
    </row>
    <row r="32" spans="1:12" x14ac:dyDescent="0.35">
      <c r="A32" s="5">
        <v>6</v>
      </c>
      <c r="B32" s="2" t="s">
        <v>24</v>
      </c>
      <c r="C32" s="5" t="s">
        <v>373</v>
      </c>
      <c r="D32" s="33">
        <v>1.5451920808601159E-2</v>
      </c>
      <c r="E32" s="2" t="s">
        <v>25</v>
      </c>
      <c r="F32" s="33"/>
      <c r="G32" s="5" t="s">
        <v>82</v>
      </c>
      <c r="H32" s="2" t="s">
        <v>26</v>
      </c>
      <c r="I32" s="2" t="s">
        <v>27</v>
      </c>
      <c r="J32" s="2" t="s">
        <v>28</v>
      </c>
      <c r="K32" s="2" t="s">
        <v>29</v>
      </c>
      <c r="L32" s="39" t="s">
        <v>433</v>
      </c>
    </row>
    <row r="33" spans="1:12" x14ac:dyDescent="0.35">
      <c r="A33" s="5">
        <v>7</v>
      </c>
      <c r="B33" s="2" t="s">
        <v>30</v>
      </c>
      <c r="C33" s="5" t="s">
        <v>376</v>
      </c>
      <c r="D33" s="33">
        <v>1.5124134520910429E-2</v>
      </c>
      <c r="E33" s="2" t="s">
        <v>25</v>
      </c>
      <c r="F33" s="33"/>
      <c r="G33" s="5" t="s">
        <v>315</v>
      </c>
      <c r="H33" s="2" t="s">
        <v>31</v>
      </c>
      <c r="I33" s="2" t="s">
        <v>32</v>
      </c>
      <c r="J33" s="2" t="s">
        <v>33</v>
      </c>
      <c r="K33" s="2" t="s">
        <v>34</v>
      </c>
      <c r="L33" s="2" t="s">
        <v>379</v>
      </c>
    </row>
    <row r="34" spans="1:12" x14ac:dyDescent="0.35">
      <c r="A34" s="5">
        <v>18</v>
      </c>
      <c r="B34" s="2" t="s">
        <v>93</v>
      </c>
      <c r="C34" s="5" t="s">
        <v>373</v>
      </c>
      <c r="D34" s="33">
        <v>1.42159244027916E-2</v>
      </c>
      <c r="E34" s="2" t="s">
        <v>25</v>
      </c>
      <c r="F34" s="33"/>
      <c r="G34" s="5" t="s">
        <v>315</v>
      </c>
      <c r="H34" s="2" t="s">
        <v>94</v>
      </c>
      <c r="I34" s="2" t="s">
        <v>95</v>
      </c>
      <c r="J34" s="2" t="s">
        <v>96</v>
      </c>
      <c r="K34" s="2" t="s">
        <v>97</v>
      </c>
      <c r="L34" s="2" t="s">
        <v>98</v>
      </c>
    </row>
    <row r="35" spans="1:12" x14ac:dyDescent="0.35">
      <c r="A35" s="5">
        <v>38</v>
      </c>
      <c r="B35" s="2" t="s">
        <v>194</v>
      </c>
      <c r="C35" s="5" t="s">
        <v>373</v>
      </c>
      <c r="D35" s="33">
        <v>1.3916991079011863E-2</v>
      </c>
      <c r="E35" s="2" t="s">
        <v>25</v>
      </c>
      <c r="F35" s="33"/>
      <c r="G35" s="5" t="s">
        <v>315</v>
      </c>
      <c r="H35" s="2" t="s">
        <v>195</v>
      </c>
      <c r="I35" s="2" t="s">
        <v>196</v>
      </c>
      <c r="J35" s="2" t="s">
        <v>197</v>
      </c>
      <c r="K35" s="2" t="s">
        <v>198</v>
      </c>
      <c r="L35" s="2" t="s">
        <v>199</v>
      </c>
    </row>
    <row r="36" spans="1:12" x14ac:dyDescent="0.35">
      <c r="A36" s="5">
        <v>9</v>
      </c>
      <c r="B36" s="2" t="s">
        <v>41</v>
      </c>
      <c r="C36" s="5" t="s">
        <v>373</v>
      </c>
      <c r="D36" s="33">
        <v>1.3758991442073275E-2</v>
      </c>
      <c r="E36" s="2" t="s">
        <v>25</v>
      </c>
      <c r="F36" s="33" t="s">
        <v>427</v>
      </c>
      <c r="G36" s="5" t="s">
        <v>82</v>
      </c>
      <c r="H36" s="2" t="s">
        <v>42</v>
      </c>
      <c r="I36" s="2" t="s">
        <v>43</v>
      </c>
      <c r="J36" s="2" t="s">
        <v>44</v>
      </c>
      <c r="K36" s="2" t="s">
        <v>45</v>
      </c>
      <c r="L36" s="39" t="s">
        <v>435</v>
      </c>
    </row>
    <row r="37" spans="1:12" x14ac:dyDescent="0.35">
      <c r="A37" s="5">
        <v>59</v>
      </c>
      <c r="B37" s="2" t="s">
        <v>302</v>
      </c>
      <c r="C37" s="5" t="s">
        <v>373</v>
      </c>
      <c r="D37" s="33">
        <v>1.3096554982798356E-2</v>
      </c>
      <c r="E37" s="2" t="s">
        <v>25</v>
      </c>
      <c r="F37" s="33" t="s">
        <v>427</v>
      </c>
      <c r="G37" s="5" t="s">
        <v>315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</row>
    <row r="38" spans="1:12" x14ac:dyDescent="0.35">
      <c r="A38" s="5">
        <v>84</v>
      </c>
      <c r="B38" s="2" t="s">
        <v>356</v>
      </c>
      <c r="C38" s="5" t="s">
        <v>376</v>
      </c>
      <c r="D38" s="33">
        <v>1.2992876035313213E-2</v>
      </c>
      <c r="E38" s="2" t="s">
        <v>25</v>
      </c>
      <c r="F38" s="33"/>
      <c r="G38" s="5" t="s">
        <v>315</v>
      </c>
      <c r="H38" s="2" t="s">
        <v>357</v>
      </c>
      <c r="I38" s="2" t="s">
        <v>358</v>
      </c>
      <c r="J38" s="2" t="s">
        <v>359</v>
      </c>
      <c r="K38" s="2" t="s">
        <v>360</v>
      </c>
      <c r="L38" s="2" t="s">
        <v>361</v>
      </c>
    </row>
    <row r="39" spans="1:12" x14ac:dyDescent="0.35">
      <c r="A39" s="5">
        <v>14</v>
      </c>
      <c r="B39" s="2" t="s">
        <v>69</v>
      </c>
      <c r="C39" s="5" t="s">
        <v>373</v>
      </c>
      <c r="D39" s="33">
        <v>1.2771875121926422E-2</v>
      </c>
      <c r="E39" s="2" t="s">
        <v>12</v>
      </c>
      <c r="F39" s="33"/>
      <c r="G39" s="5" t="s">
        <v>315</v>
      </c>
      <c r="H39" s="2" t="s">
        <v>70</v>
      </c>
      <c r="I39" s="2" t="s">
        <v>71</v>
      </c>
      <c r="J39" s="2" t="s">
        <v>72</v>
      </c>
      <c r="K39" s="2" t="s">
        <v>73</v>
      </c>
      <c r="L39" s="2" t="s">
        <v>74</v>
      </c>
    </row>
    <row r="40" spans="1:12" x14ac:dyDescent="0.35">
      <c r="A40" s="5">
        <v>48</v>
      </c>
      <c r="B40" s="2" t="s">
        <v>247</v>
      </c>
      <c r="C40" s="5" t="s">
        <v>373</v>
      </c>
      <c r="D40" s="33">
        <v>1.2538365580383185E-2</v>
      </c>
      <c r="E40" s="2" t="s">
        <v>12</v>
      </c>
      <c r="F40" s="33"/>
      <c r="G40" s="5" t="s">
        <v>315</v>
      </c>
      <c r="H40" s="2" t="s">
        <v>248</v>
      </c>
      <c r="I40" s="2" t="s">
        <v>249</v>
      </c>
      <c r="J40" s="2" t="s">
        <v>250</v>
      </c>
      <c r="K40" s="2" t="s">
        <v>251</v>
      </c>
      <c r="L40" s="39" t="s">
        <v>436</v>
      </c>
    </row>
    <row r="41" spans="1:12" x14ac:dyDescent="0.35">
      <c r="A41" s="5">
        <v>39</v>
      </c>
      <c r="B41" s="2" t="s">
        <v>200</v>
      </c>
      <c r="C41" s="5" t="s">
        <v>376</v>
      </c>
      <c r="D41" s="33">
        <v>1.2108016032006102E-2</v>
      </c>
      <c r="E41" s="2" t="s">
        <v>12</v>
      </c>
      <c r="F41" s="33"/>
      <c r="G41" s="5" t="s">
        <v>82</v>
      </c>
      <c r="H41" s="2" t="s">
        <v>201</v>
      </c>
      <c r="I41" s="2" t="s">
        <v>202</v>
      </c>
      <c r="J41" s="2" t="s">
        <v>203</v>
      </c>
      <c r="K41" s="2" t="s">
        <v>204</v>
      </c>
      <c r="L41" s="2" t="s">
        <v>205</v>
      </c>
    </row>
    <row r="42" spans="1:12" x14ac:dyDescent="0.35">
      <c r="A42" s="5">
        <v>85</v>
      </c>
      <c r="B42" s="2" t="s">
        <v>362</v>
      </c>
      <c r="C42" s="5" t="s">
        <v>373</v>
      </c>
      <c r="D42" s="33">
        <v>1.1856171701078182E-2</v>
      </c>
      <c r="E42" s="2" t="s">
        <v>12</v>
      </c>
      <c r="F42" s="33"/>
      <c r="G42" s="5" t="s">
        <v>82</v>
      </c>
      <c r="H42" s="2" t="s">
        <v>363</v>
      </c>
      <c r="I42" s="2" t="s">
        <v>364</v>
      </c>
      <c r="J42" s="2" t="s">
        <v>365</v>
      </c>
      <c r="K42" s="2" t="s">
        <v>366</v>
      </c>
      <c r="L42" s="2" t="s">
        <v>379</v>
      </c>
    </row>
    <row r="43" spans="1:12" x14ac:dyDescent="0.35">
      <c r="A43" s="5">
        <v>31</v>
      </c>
      <c r="B43" s="2" t="s">
        <v>162</v>
      </c>
      <c r="C43" s="5" t="s">
        <v>376</v>
      </c>
      <c r="D43" s="33">
        <v>1.1840728678292573E-2</v>
      </c>
      <c r="E43" s="2" t="s">
        <v>12</v>
      </c>
      <c r="F43" s="33"/>
      <c r="G43" s="5" t="s">
        <v>82</v>
      </c>
      <c r="H43" s="2" t="s">
        <v>163</v>
      </c>
      <c r="I43" s="2" t="s">
        <v>164</v>
      </c>
      <c r="J43" s="2" t="s">
        <v>165</v>
      </c>
      <c r="K43" s="2" t="s">
        <v>166</v>
      </c>
      <c r="L43" s="2" t="s">
        <v>167</v>
      </c>
    </row>
    <row r="44" spans="1:12" x14ac:dyDescent="0.35">
      <c r="A44" s="5">
        <v>74</v>
      </c>
      <c r="B44" s="2" t="s">
        <v>327</v>
      </c>
      <c r="C44" s="5" t="s">
        <v>373</v>
      </c>
      <c r="D44" s="33">
        <v>1.1349960935850568E-2</v>
      </c>
      <c r="E44" s="2" t="s">
        <v>12</v>
      </c>
      <c r="F44" s="33"/>
      <c r="G44" s="5" t="s">
        <v>82</v>
      </c>
      <c r="H44" s="2" t="s">
        <v>328</v>
      </c>
      <c r="I44" s="2" t="s">
        <v>329</v>
      </c>
      <c r="J44" s="2" t="s">
        <v>330</v>
      </c>
      <c r="K44" s="2" t="s">
        <v>331</v>
      </c>
      <c r="L44" s="2" t="s">
        <v>379</v>
      </c>
    </row>
    <row r="45" spans="1:12" x14ac:dyDescent="0.35">
      <c r="A45" s="5">
        <v>29</v>
      </c>
      <c r="B45" s="2" t="s">
        <v>151</v>
      </c>
      <c r="C45" s="5" t="s">
        <v>376</v>
      </c>
      <c r="D45" s="33">
        <v>1.0505804070248502E-2</v>
      </c>
      <c r="E45" s="2" t="s">
        <v>12</v>
      </c>
      <c r="F45" s="33"/>
      <c r="G45" s="5" t="s">
        <v>315</v>
      </c>
      <c r="H45" s="2" t="s">
        <v>152</v>
      </c>
      <c r="I45" s="2" t="s">
        <v>153</v>
      </c>
      <c r="J45" s="2" t="s">
        <v>154</v>
      </c>
      <c r="K45" s="2" t="s">
        <v>155</v>
      </c>
      <c r="L45" s="2" t="s">
        <v>156</v>
      </c>
    </row>
    <row r="46" spans="1:12" x14ac:dyDescent="0.35">
      <c r="A46" s="5">
        <v>55</v>
      </c>
      <c r="B46" s="2" t="s">
        <v>286</v>
      </c>
      <c r="C46" s="5" t="s">
        <v>376</v>
      </c>
      <c r="D46" s="33">
        <v>8.0869427912683579E-3</v>
      </c>
      <c r="E46" s="2" t="s">
        <v>12</v>
      </c>
      <c r="F46" s="33"/>
      <c r="G46" s="5" t="s">
        <v>315</v>
      </c>
      <c r="H46" s="2" t="s">
        <v>287</v>
      </c>
      <c r="I46" s="2" t="s">
        <v>288</v>
      </c>
      <c r="J46" s="2" t="s">
        <v>289</v>
      </c>
      <c r="K46" s="2" t="s">
        <v>290</v>
      </c>
      <c r="L46" s="2" t="s">
        <v>379</v>
      </c>
    </row>
    <row r="47" spans="1:12" x14ac:dyDescent="0.35">
      <c r="A47" s="5">
        <v>22</v>
      </c>
      <c r="B47" s="2" t="s">
        <v>111</v>
      </c>
      <c r="C47" s="5" t="s">
        <v>376</v>
      </c>
      <c r="D47" s="33">
        <v>7.7880093132786932E-3</v>
      </c>
      <c r="E47" s="2" t="s">
        <v>25</v>
      </c>
      <c r="F47" s="33"/>
      <c r="G47" s="5" t="s">
        <v>315</v>
      </c>
      <c r="H47" s="2" t="s">
        <v>112</v>
      </c>
      <c r="I47" s="2" t="s">
        <v>113</v>
      </c>
      <c r="J47" s="2" t="s">
        <v>114</v>
      </c>
      <c r="K47" s="2" t="s">
        <v>115</v>
      </c>
      <c r="L47" s="2" t="s">
        <v>116</v>
      </c>
    </row>
    <row r="48" spans="1:12" x14ac:dyDescent="0.35">
      <c r="A48" s="5">
        <v>73</v>
      </c>
      <c r="B48" s="2" t="s">
        <v>321</v>
      </c>
      <c r="C48" s="5" t="s">
        <v>373</v>
      </c>
      <c r="D48" s="33">
        <v>7.7337016876091466E-3</v>
      </c>
      <c r="E48" s="5" t="s">
        <v>81</v>
      </c>
      <c r="F48" s="33"/>
      <c r="G48" s="5" t="s">
        <v>82</v>
      </c>
      <c r="H48" s="2" t="s">
        <v>322</v>
      </c>
      <c r="I48" s="2" t="s">
        <v>323</v>
      </c>
      <c r="J48" s="2" t="s">
        <v>324</v>
      </c>
      <c r="K48" s="2" t="s">
        <v>325</v>
      </c>
      <c r="L48" s="2" t="s">
        <v>326</v>
      </c>
    </row>
    <row r="49" spans="1:12" x14ac:dyDescent="0.35">
      <c r="A49" s="5">
        <v>10</v>
      </c>
      <c r="B49" s="2" t="s">
        <v>46</v>
      </c>
      <c r="C49" s="5" t="s">
        <v>376</v>
      </c>
      <c r="D49" s="33">
        <v>7.3820439674302397E-3</v>
      </c>
      <c r="E49" s="2" t="s">
        <v>12</v>
      </c>
      <c r="F49" s="33"/>
      <c r="G49" s="5" t="s">
        <v>82</v>
      </c>
      <c r="H49" s="2" t="s">
        <v>47</v>
      </c>
      <c r="I49" s="2" t="s">
        <v>48</v>
      </c>
      <c r="J49" s="2" t="s">
        <v>49</v>
      </c>
      <c r="K49" s="2" t="s">
        <v>50</v>
      </c>
      <c r="L49" s="2" t="s">
        <v>51</v>
      </c>
    </row>
    <row r="50" spans="1:12" x14ac:dyDescent="0.35">
      <c r="A50" s="5">
        <v>81</v>
      </c>
      <c r="B50" s="2" t="s">
        <v>350</v>
      </c>
      <c r="C50" s="5" t="s">
        <v>373</v>
      </c>
      <c r="D50" s="33">
        <v>7.2516904695364278E-3</v>
      </c>
      <c r="E50" s="5" t="s">
        <v>81</v>
      </c>
      <c r="F50" s="33"/>
      <c r="G50" s="5" t="s">
        <v>82</v>
      </c>
      <c r="H50" s="2" t="s">
        <v>351</v>
      </c>
      <c r="I50" s="2" t="s">
        <v>352</v>
      </c>
      <c r="J50" s="2" t="s">
        <v>353</v>
      </c>
      <c r="K50" s="2" t="s">
        <v>354</v>
      </c>
      <c r="L50" s="2" t="s">
        <v>355</v>
      </c>
    </row>
    <row r="51" spans="1:12" x14ac:dyDescent="0.35">
      <c r="A51" s="5">
        <v>37</v>
      </c>
      <c r="B51" s="2" t="s">
        <v>189</v>
      </c>
      <c r="C51" s="5" t="s">
        <v>376</v>
      </c>
      <c r="D51" s="33">
        <v>7.2060191726123187E-3</v>
      </c>
      <c r="E51" s="2" t="s">
        <v>12</v>
      </c>
      <c r="F51" s="33"/>
      <c r="G51" s="5" t="s">
        <v>315</v>
      </c>
      <c r="H51" s="2" t="s">
        <v>190</v>
      </c>
      <c r="I51" s="2" t="s">
        <v>191</v>
      </c>
      <c r="J51" s="2" t="s">
        <v>192</v>
      </c>
      <c r="K51" s="2" t="s">
        <v>193</v>
      </c>
      <c r="L51" s="2" t="s">
        <v>379</v>
      </c>
    </row>
    <row r="52" spans="1:12" x14ac:dyDescent="0.35">
      <c r="A52" s="5">
        <v>79</v>
      </c>
      <c r="B52" s="2" t="s">
        <v>344</v>
      </c>
      <c r="C52" s="5" t="s">
        <v>373</v>
      </c>
      <c r="D52" s="33">
        <v>6.8051994595800212E-3</v>
      </c>
      <c r="E52" s="5" t="s">
        <v>81</v>
      </c>
      <c r="F52" s="33"/>
      <c r="G52" s="5" t="s">
        <v>82</v>
      </c>
      <c r="H52" s="2" t="s">
        <v>345</v>
      </c>
      <c r="I52" s="2" t="s">
        <v>346</v>
      </c>
      <c r="J52" s="2" t="s">
        <v>347</v>
      </c>
      <c r="K52" s="2" t="s">
        <v>348</v>
      </c>
      <c r="L52" s="2" t="s">
        <v>349</v>
      </c>
    </row>
    <row r="53" spans="1:12" x14ac:dyDescent="0.35">
      <c r="A53" s="5">
        <v>4</v>
      </c>
      <c r="B53" s="2" t="s">
        <v>11</v>
      </c>
      <c r="C53" s="5" t="s">
        <v>376</v>
      </c>
      <c r="D53" s="33">
        <v>6.755013534834973E-3</v>
      </c>
      <c r="E53" s="2" t="s">
        <v>12</v>
      </c>
      <c r="F53" s="33"/>
      <c r="G53" s="5" t="s">
        <v>82</v>
      </c>
      <c r="H53" s="2" t="s">
        <v>13</v>
      </c>
      <c r="I53" s="2" t="s">
        <v>14</v>
      </c>
      <c r="J53" s="2" t="s">
        <v>15</v>
      </c>
      <c r="K53" s="2" t="s">
        <v>16</v>
      </c>
      <c r="L53" s="2" t="s">
        <v>379</v>
      </c>
    </row>
    <row r="54" spans="1:12" x14ac:dyDescent="0.35">
      <c r="A54" s="5">
        <v>23</v>
      </c>
      <c r="B54" s="2" t="s">
        <v>117</v>
      </c>
      <c r="C54" s="5" t="s">
        <v>376</v>
      </c>
      <c r="D54" s="33">
        <v>6.4107872351443895E-3</v>
      </c>
      <c r="E54" s="2" t="s">
        <v>12</v>
      </c>
      <c r="F54" s="33"/>
      <c r="G54" s="5" t="s">
        <v>315</v>
      </c>
      <c r="H54" s="2" t="s">
        <v>118</v>
      </c>
      <c r="I54" s="2" t="s">
        <v>119</v>
      </c>
      <c r="J54" s="2" t="s">
        <v>120</v>
      </c>
      <c r="K54" s="2" t="s">
        <v>121</v>
      </c>
      <c r="L54" s="2" t="s">
        <v>379</v>
      </c>
    </row>
    <row r="55" spans="1:12" x14ac:dyDescent="0.35">
      <c r="A55" s="5">
        <v>76</v>
      </c>
      <c r="B55" s="2" t="s">
        <v>338</v>
      </c>
      <c r="C55" s="5" t="s">
        <v>373</v>
      </c>
      <c r="D55" s="33">
        <v>5.9099821887914315E-3</v>
      </c>
      <c r="E55" s="5" t="s">
        <v>81</v>
      </c>
      <c r="F55" s="33"/>
      <c r="G55" s="5" t="s">
        <v>82</v>
      </c>
      <c r="H55" s="2" t="s">
        <v>339</v>
      </c>
      <c r="I55" s="2" t="s">
        <v>340</v>
      </c>
      <c r="J55" s="2" t="s">
        <v>341</v>
      </c>
      <c r="K55" s="2" t="s">
        <v>342</v>
      </c>
      <c r="L55" s="2" t="s">
        <v>343</v>
      </c>
    </row>
    <row r="56" spans="1:12" x14ac:dyDescent="0.35">
      <c r="A56" s="5">
        <v>24</v>
      </c>
      <c r="B56" s="2" t="s">
        <v>122</v>
      </c>
      <c r="C56" s="5" t="s">
        <v>376</v>
      </c>
      <c r="D56" s="33">
        <v>5.7406415572109244E-3</v>
      </c>
      <c r="E56" s="2" t="s">
        <v>12</v>
      </c>
      <c r="F56" s="33"/>
      <c r="G56" s="5" t="s">
        <v>315</v>
      </c>
      <c r="H56" s="2" t="s">
        <v>123</v>
      </c>
      <c r="I56" s="2" t="s">
        <v>124</v>
      </c>
      <c r="J56" s="2" t="s">
        <v>125</v>
      </c>
      <c r="K56" s="2" t="s">
        <v>126</v>
      </c>
      <c r="L56" s="2" t="s">
        <v>379</v>
      </c>
    </row>
    <row r="57" spans="1:12" x14ac:dyDescent="0.35">
      <c r="A57" s="5">
        <v>34</v>
      </c>
      <c r="B57" s="2" t="s">
        <v>178</v>
      </c>
      <c r="C57" s="5" t="s">
        <v>376</v>
      </c>
      <c r="D57" s="33">
        <v>5.6488945808716171E-3</v>
      </c>
      <c r="E57" s="2" t="s">
        <v>12</v>
      </c>
      <c r="F57" s="33"/>
      <c r="G57" s="5" t="s">
        <v>82</v>
      </c>
      <c r="H57" s="2" t="s">
        <v>179</v>
      </c>
      <c r="I57" s="2" t="s">
        <v>180</v>
      </c>
      <c r="J57" s="2" t="s">
        <v>181</v>
      </c>
      <c r="K57" s="2" t="s">
        <v>182</v>
      </c>
      <c r="L57" s="2" t="s">
        <v>379</v>
      </c>
    </row>
    <row r="58" spans="1:12" x14ac:dyDescent="0.35">
      <c r="A58" s="5">
        <v>75</v>
      </c>
      <c r="B58" s="2" t="s">
        <v>332</v>
      </c>
      <c r="C58" s="5" t="s">
        <v>376</v>
      </c>
      <c r="D58" s="33">
        <v>4.837738529702827E-3</v>
      </c>
      <c r="E58" s="5" t="s">
        <v>81</v>
      </c>
      <c r="F58" s="33"/>
      <c r="G58" s="5" t="s">
        <v>82</v>
      </c>
      <c r="H58" s="2" t="s">
        <v>333</v>
      </c>
      <c r="I58" s="2" t="s">
        <v>334</v>
      </c>
      <c r="J58" s="2" t="s">
        <v>335</v>
      </c>
      <c r="K58" s="2" t="s">
        <v>336</v>
      </c>
      <c r="L58" s="2" t="s">
        <v>337</v>
      </c>
    </row>
    <row r="59" spans="1:12" x14ac:dyDescent="0.35">
      <c r="A59" s="5">
        <v>86</v>
      </c>
      <c r="B59" s="2" t="s">
        <v>367</v>
      </c>
      <c r="C59" s="5" t="s">
        <v>373</v>
      </c>
      <c r="D59" s="33">
        <v>4.8368253866294128E-3</v>
      </c>
      <c r="E59" s="2" t="s">
        <v>12</v>
      </c>
      <c r="F59" s="33" t="s">
        <v>427</v>
      </c>
      <c r="G59" s="5" t="s">
        <v>315</v>
      </c>
      <c r="H59" s="2" t="s">
        <v>368</v>
      </c>
      <c r="I59" s="2" t="s">
        <v>369</v>
      </c>
      <c r="J59" s="2" t="s">
        <v>370</v>
      </c>
      <c r="K59" s="2" t="s">
        <v>371</v>
      </c>
      <c r="L59" s="2" t="s">
        <v>379</v>
      </c>
    </row>
    <row r="60" spans="1:12" x14ac:dyDescent="0.35">
      <c r="A60" s="5">
        <v>15</v>
      </c>
      <c r="B60" s="2" t="s">
        <v>75</v>
      </c>
      <c r="C60" s="5" t="s">
        <v>376</v>
      </c>
      <c r="D60" s="33">
        <v>4.797135033641234E-3</v>
      </c>
      <c r="E60" s="2" t="s">
        <v>12</v>
      </c>
      <c r="F60" s="33"/>
      <c r="G60" s="5" t="s">
        <v>315</v>
      </c>
      <c r="H60" s="2" t="s">
        <v>76</v>
      </c>
      <c r="I60" s="2" t="s">
        <v>77</v>
      </c>
      <c r="J60" s="2" t="s">
        <v>78</v>
      </c>
      <c r="K60" s="2" t="s">
        <v>79</v>
      </c>
      <c r="L60" s="2" t="s">
        <v>379</v>
      </c>
    </row>
    <row r="61" spans="1:12" x14ac:dyDescent="0.35">
      <c r="A61" s="5">
        <v>72</v>
      </c>
      <c r="B61" s="2" t="s">
        <v>314</v>
      </c>
      <c r="C61" s="5" t="s">
        <v>373</v>
      </c>
      <c r="D61" s="33">
        <v>4.6905702235942549E-3</v>
      </c>
      <c r="E61" s="5" t="s">
        <v>81</v>
      </c>
      <c r="F61" s="33"/>
      <c r="G61" s="5" t="s">
        <v>315</v>
      </c>
      <c r="H61" s="2" t="s">
        <v>316</v>
      </c>
      <c r="I61" s="2" t="s">
        <v>317</v>
      </c>
      <c r="J61" s="2" t="s">
        <v>318</v>
      </c>
      <c r="K61" s="2" t="s">
        <v>319</v>
      </c>
      <c r="L61" s="2" t="s">
        <v>320</v>
      </c>
    </row>
    <row r="62" spans="1:12" x14ac:dyDescent="0.35">
      <c r="A62" s="5">
        <v>53</v>
      </c>
      <c r="B62" s="2" t="s">
        <v>275</v>
      </c>
      <c r="C62" s="5" t="s">
        <v>376</v>
      </c>
      <c r="D62" s="33">
        <v>4.67756816772832E-3</v>
      </c>
      <c r="E62" s="2" t="s">
        <v>12</v>
      </c>
      <c r="F62" s="33"/>
      <c r="G62" s="5" t="s">
        <v>315</v>
      </c>
      <c r="H62" s="2" t="s">
        <v>276</v>
      </c>
      <c r="I62" s="2" t="s">
        <v>277</v>
      </c>
      <c r="J62" s="2" t="s">
        <v>278</v>
      </c>
      <c r="K62" s="2" t="s">
        <v>279</v>
      </c>
      <c r="L62" s="2" t="s">
        <v>379</v>
      </c>
    </row>
    <row r="63" spans="1:12" x14ac:dyDescent="0.35">
      <c r="A63" s="5">
        <v>33</v>
      </c>
      <c r="B63" s="2" t="s">
        <v>173</v>
      </c>
      <c r="C63" s="5" t="s">
        <v>376</v>
      </c>
      <c r="D63" s="33">
        <v>4.5194923290553298E-3</v>
      </c>
      <c r="E63" s="2" t="s">
        <v>12</v>
      </c>
      <c r="F63" s="33"/>
      <c r="G63" s="5" t="s">
        <v>82</v>
      </c>
      <c r="H63" s="2" t="s">
        <v>174</v>
      </c>
      <c r="I63" s="2" t="s">
        <v>175</v>
      </c>
      <c r="J63" s="2" t="s">
        <v>176</v>
      </c>
      <c r="K63" s="2" t="s">
        <v>177</v>
      </c>
      <c r="L63" s="2" t="s">
        <v>379</v>
      </c>
    </row>
    <row r="64" spans="1:12" x14ac:dyDescent="0.35">
      <c r="A64" s="5">
        <v>56</v>
      </c>
      <c r="B64" s="2" t="s">
        <v>291</v>
      </c>
      <c r="C64" s="5" t="s">
        <v>376</v>
      </c>
      <c r="D64" s="33">
        <v>4.3983115681263665E-3</v>
      </c>
      <c r="E64" s="2" t="s">
        <v>12</v>
      </c>
      <c r="F64" s="33"/>
      <c r="G64" s="5" t="s">
        <v>82</v>
      </c>
      <c r="H64" s="2" t="s">
        <v>292</v>
      </c>
      <c r="I64" s="2" t="s">
        <v>293</v>
      </c>
      <c r="J64" s="2" t="s">
        <v>294</v>
      </c>
      <c r="K64" s="2" t="s">
        <v>295</v>
      </c>
      <c r="L64" s="2" t="s">
        <v>379</v>
      </c>
    </row>
    <row r="65" spans="1:12" x14ac:dyDescent="0.35">
      <c r="A65" s="5">
        <v>16</v>
      </c>
      <c r="B65" s="2" t="s">
        <v>80</v>
      </c>
      <c r="C65" s="5" t="s">
        <v>376</v>
      </c>
      <c r="D65" s="33">
        <v>3.4629274136422144E-3</v>
      </c>
      <c r="E65" s="5" t="s">
        <v>81</v>
      </c>
      <c r="F65" s="33"/>
      <c r="G65" s="5" t="s">
        <v>82</v>
      </c>
      <c r="H65" s="2" t="s">
        <v>83</v>
      </c>
      <c r="I65" s="2" t="s">
        <v>84</v>
      </c>
      <c r="J65" s="2" t="s">
        <v>85</v>
      </c>
      <c r="K65" s="2" t="s">
        <v>86</v>
      </c>
      <c r="L65" s="2" t="s">
        <v>379</v>
      </c>
    </row>
    <row r="66" spans="1:12" x14ac:dyDescent="0.35">
      <c r="A66" s="5">
        <v>87</v>
      </c>
      <c r="B66" s="2" t="s">
        <v>372</v>
      </c>
      <c r="C66" s="5" t="s">
        <v>373</v>
      </c>
      <c r="D66" s="33">
        <v>0</v>
      </c>
      <c r="E66" s="5" t="s">
        <v>81</v>
      </c>
      <c r="F66" s="33"/>
      <c r="G66" s="5" t="s">
        <v>315</v>
      </c>
      <c r="H66" s="2" t="e">
        <v>#N/A</v>
      </c>
      <c r="I66" s="2" t="e">
        <v>#N/A</v>
      </c>
      <c r="J66" s="2" t="e">
        <v>#N/A</v>
      </c>
      <c r="K66" s="2" t="e">
        <v>#N/A</v>
      </c>
      <c r="L66" s="2" t="e">
        <v>#N/A</v>
      </c>
    </row>
  </sheetData>
  <autoFilter ref="A2:N66" xr:uid="{A7D1ACB3-DDFA-4001-BFC6-4DA96936F153}"/>
  <conditionalFormatting sqref="A1 C1:D1 H1:XFD1">
    <cfRule type="cellIs" dxfId="6" priority="8" operator="lessThan">
      <formula>0</formula>
    </cfRule>
  </conditionalFormatting>
  <conditionalFormatting sqref="A3:XFD1048576">
    <cfRule type="cellIs" dxfId="5" priority="1" operator="lessThan">
      <formula>0</formula>
    </cfRule>
  </conditionalFormatting>
  <hyperlinks>
    <hyperlink ref="L7" r:id="rId1" xr:uid="{FDE0A3CE-2889-4B76-AA36-EF2F2CAF9EBA}"/>
    <hyperlink ref="L20" r:id="rId2" xr:uid="{50DA85D7-77D9-40E5-B4F7-1F98959FB759}"/>
    <hyperlink ref="L22" r:id="rId3" xr:uid="{19AED01C-B3CE-4359-8BAE-FFF8DFAFB349}"/>
    <hyperlink ref="L23" r:id="rId4" xr:uid="{B11058E3-C715-4E66-B0A6-966E8B2A5ABC}"/>
    <hyperlink ref="L31" r:id="rId5" xr:uid="{D8986685-EBCB-47E3-90FE-C086E75D304F}"/>
    <hyperlink ref="L32" r:id="rId6" xr:uid="{99515EC5-83E6-4FB2-9DB2-C984F49A33AD}"/>
    <hyperlink ref="L26" r:id="rId7" xr:uid="{458ACA17-38E2-46BB-BD4E-81B5F9CF1321}"/>
    <hyperlink ref="L36" r:id="rId8" xr:uid="{8D26ED9E-C350-431B-8846-E7C7A7CD2134}"/>
    <hyperlink ref="L40" r:id="rId9" xr:uid="{CF1E9931-D6C3-40DD-A488-CEAB29F6563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69A61-BEF7-4EED-8AEE-1F78D6745D31}">
  <sheetPr>
    <tabColor theme="3" tint="0.89999084444715716"/>
  </sheetPr>
  <dimension ref="A1:Q68"/>
  <sheetViews>
    <sheetView zoomScale="90" zoomScaleNormal="90" workbookViewId="0">
      <selection activeCell="D4" sqref="D4:D11"/>
    </sheetView>
  </sheetViews>
  <sheetFormatPr defaultColWidth="9.1796875" defaultRowHeight="14.5" x14ac:dyDescent="0.35"/>
  <cols>
    <col min="1" max="2" width="9.1796875" style="2"/>
    <col min="3" max="4" width="9.1796875" style="2" customWidth="1"/>
    <col min="5" max="5" width="9.1796875" style="2"/>
    <col min="6" max="6" width="28.26953125" style="2" bestFit="1" customWidth="1"/>
    <col min="7" max="7" width="9.81640625" style="2" bestFit="1" customWidth="1"/>
    <col min="8" max="8" width="27.1796875" style="2" customWidth="1"/>
    <col min="9" max="9" width="30.54296875" style="2" bestFit="1" customWidth="1"/>
    <col min="10" max="10" width="11.453125" style="2" bestFit="1" customWidth="1"/>
    <col min="11" max="11" width="29.26953125" style="2" bestFit="1" customWidth="1"/>
    <col min="12" max="12" width="30.26953125" style="2" bestFit="1" customWidth="1"/>
    <col min="13" max="13" width="37.7265625" style="2" bestFit="1" customWidth="1"/>
    <col min="14" max="16384" width="9.1796875" style="2"/>
  </cols>
  <sheetData>
    <row r="1" spans="1:17" ht="23.5" x14ac:dyDescent="0.55000000000000004">
      <c r="A1" s="7" t="s">
        <v>384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4" thickBot="1" x14ac:dyDescent="0.6">
      <c r="A2" s="9"/>
      <c r="B2" s="9"/>
      <c r="C2" s="9"/>
      <c r="D2" s="9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thickBot="1" x14ac:dyDescent="0.4">
      <c r="E3" s="10" t="s">
        <v>0</v>
      </c>
      <c r="F3" s="10" t="s">
        <v>378</v>
      </c>
      <c r="G3" s="10" t="s">
        <v>2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</row>
    <row r="4" spans="1:17" x14ac:dyDescent="0.35">
      <c r="A4" s="58" t="s">
        <v>388</v>
      </c>
      <c r="B4" s="58" t="s">
        <v>387</v>
      </c>
      <c r="C4" s="58" t="s">
        <v>385</v>
      </c>
      <c r="D4" s="64" t="s">
        <v>386</v>
      </c>
      <c r="E4" s="18">
        <v>5</v>
      </c>
      <c r="F4" s="19" t="str" cm="1">
        <f t="array" ref="F4:L4">VLOOKUP('PRODUCT SPOTIGHT'!E4,'Store Info - by Store #'!A:L,{2,3,7,8,9,10,11},0)</f>
        <v xml:space="preserve">GARDEN CITY SQUARE </v>
      </c>
      <c r="G4" s="19" t="str">
        <v>City</v>
      </c>
      <c r="H4" s="19" t="str">
        <v>HYBRID</v>
      </c>
      <c r="I4" s="19" t="str">
        <v>Unit 2 - 915 Leila Ave</v>
      </c>
      <c r="J4" s="19" t="str">
        <v>R2V 3J7</v>
      </c>
      <c r="K4" s="19" t="str">
        <v>P:204-987-4005</v>
      </c>
      <c r="L4" s="19" t="str">
        <v>Store05-StoreManager@mbll.ca</v>
      </c>
      <c r="M4" s="19" t="str">
        <f>VLOOKUP('PRODUCT SPOTIGHT'!E4,'Store Info - by Store #'!A:L,12,0)</f>
        <v>Store05-AssistantStoreManager@mbll.ca</v>
      </c>
      <c r="N4" s="61" t="s">
        <v>392</v>
      </c>
      <c r="O4" s="49" t="s">
        <v>389</v>
      </c>
      <c r="P4" s="49" t="s">
        <v>390</v>
      </c>
      <c r="Q4" s="49" t="s">
        <v>391</v>
      </c>
    </row>
    <row r="5" spans="1:17" x14ac:dyDescent="0.35">
      <c r="A5" s="59"/>
      <c r="B5" s="59"/>
      <c r="C5" s="59"/>
      <c r="D5" s="65"/>
      <c r="E5" s="6">
        <v>17</v>
      </c>
      <c r="F5" s="2" t="str" cm="1">
        <f t="array" ref="F5:L5">VLOOKUP('PRODUCT SPOTIGHT'!E5,'Store Info - by Store #'!A:L,{2,3,7,8,9,10,11},0)</f>
        <v xml:space="preserve">KENASTON CROSSING  </v>
      </c>
      <c r="G5" s="2" t="str">
        <v>City</v>
      </c>
      <c r="H5" s="2" t="str">
        <v>HYBRID</v>
      </c>
      <c r="I5" s="2" t="str">
        <v>8-1650 Kenaston Blvd</v>
      </c>
      <c r="J5" s="2" t="str">
        <v>R3P 2M6</v>
      </c>
      <c r="K5" s="2" t="str">
        <v>P:204-987-4017</v>
      </c>
      <c r="L5" s="2" t="str">
        <v>Store17-StoreManager@mbll.ca</v>
      </c>
      <c r="M5" s="2" t="str">
        <f>VLOOKUP('PRODUCT SPOTIGHT'!E5,'Store Info - by Store #'!A:L,12,0)</f>
        <v>Store17-AssistantStoreManager@mbll.ca</v>
      </c>
      <c r="N5" s="62"/>
      <c r="O5" s="50"/>
      <c r="P5" s="50"/>
      <c r="Q5" s="50"/>
    </row>
    <row r="6" spans="1:17" x14ac:dyDescent="0.35">
      <c r="A6" s="59"/>
      <c r="B6" s="59"/>
      <c r="C6" s="59"/>
      <c r="D6" s="65"/>
      <c r="E6" s="6">
        <v>20</v>
      </c>
      <c r="F6" s="2" t="str" cm="1">
        <f t="array" ref="F6:L6">VLOOKUP('PRODUCT SPOTIGHT'!E6,'Store Info - by Store #'!A:L,{2,3,7,8,9,10,11},0)</f>
        <v xml:space="preserve">ST. VITAL SQUARE </v>
      </c>
      <c r="G6" s="2" t="str">
        <v>City</v>
      </c>
      <c r="H6" s="2" t="str">
        <v>HYBRID</v>
      </c>
      <c r="I6" s="2" t="str">
        <v>#5 – 827 Dakota St</v>
      </c>
      <c r="J6" s="2" t="str">
        <v>R2M 3K4</v>
      </c>
      <c r="K6" s="2" t="str">
        <v>P:204-987-4020</v>
      </c>
      <c r="L6" s="2" t="str">
        <v>Store20-StoreManager@mbll.ca</v>
      </c>
      <c r="M6" s="2" t="str">
        <f>VLOOKUP('PRODUCT SPOTIGHT'!E6,'Store Info - by Store #'!A:L,12,0)</f>
        <v>Store20-AssistantStoreManager@mbll.ca</v>
      </c>
      <c r="N6" s="62"/>
      <c r="O6" s="50"/>
      <c r="P6" s="50"/>
      <c r="Q6" s="50"/>
    </row>
    <row r="7" spans="1:17" x14ac:dyDescent="0.35">
      <c r="A7" s="59"/>
      <c r="B7" s="59"/>
      <c r="C7" s="59"/>
      <c r="D7" s="65"/>
      <c r="E7" s="6">
        <v>40</v>
      </c>
      <c r="F7" s="2" t="str" cm="1">
        <f t="array" ref="F7:L7">VLOOKUP('PRODUCT SPOTIGHT'!E7,'Store Info - by Store #'!A:L,{2,3,7,8,9,10,11},0)</f>
        <v xml:space="preserve">FORT RICHMOND  </v>
      </c>
      <c r="G7" s="2" t="str">
        <v>City</v>
      </c>
      <c r="H7" s="2" t="str">
        <v>HYBRID</v>
      </c>
      <c r="I7" s="2" t="str">
        <v>2851 Pembina Hwy</v>
      </c>
      <c r="J7" s="2" t="str">
        <v>R3T 2H5</v>
      </c>
      <c r="K7" s="2" t="str">
        <v>P:204-987-4040</v>
      </c>
      <c r="L7" s="2" t="str">
        <v>Store40-StoreManager@mbll.ca</v>
      </c>
      <c r="M7" s="2" t="str">
        <f>VLOOKUP('PRODUCT SPOTIGHT'!E7,'Store Info - by Store #'!A:L,12,0)</f>
        <v>Store40-AssistantStoreManager@mbll.ca</v>
      </c>
      <c r="N7" s="62"/>
      <c r="O7" s="50"/>
      <c r="P7" s="50"/>
      <c r="Q7" s="50"/>
    </row>
    <row r="8" spans="1:17" x14ac:dyDescent="0.35">
      <c r="A8" s="59"/>
      <c r="B8" s="59"/>
      <c r="C8" s="59"/>
      <c r="D8" s="65"/>
      <c r="E8" s="6">
        <v>41</v>
      </c>
      <c r="F8" s="2" t="str" cm="1">
        <f t="array" ref="F8:L8">VLOOKUP('PRODUCT SPOTIGHT'!E8,'Store Info - by Store #'!A:L,{2,3,7,8,9,10,11},0)</f>
        <v xml:space="preserve">SOUTHGLEN   </v>
      </c>
      <c r="G8" s="2" t="str">
        <v>City</v>
      </c>
      <c r="H8" s="2" t="str">
        <v>HYBRID</v>
      </c>
      <c r="I8" s="2" t="str">
        <v>Unit A - 730 St. Anne's</v>
      </c>
      <c r="J8" s="2" t="str">
        <v>R2N 0A2</v>
      </c>
      <c r="K8" s="2" t="str">
        <v>P:204-987-4041</v>
      </c>
      <c r="L8" s="2" t="str">
        <v>Store41-StoreManager@mbll.ca </v>
      </c>
      <c r="M8" s="2" t="str">
        <f>VLOOKUP('PRODUCT SPOTIGHT'!E8,'Store Info - by Store #'!A:L,12,0)</f>
        <v>Store41-AssistantStoreManager@mbll.ca</v>
      </c>
      <c r="N8" s="62"/>
      <c r="O8" s="50"/>
      <c r="P8" s="50"/>
      <c r="Q8" s="50"/>
    </row>
    <row r="9" spans="1:17" x14ac:dyDescent="0.35">
      <c r="A9" s="59"/>
      <c r="B9" s="59"/>
      <c r="C9" s="59"/>
      <c r="D9" s="65"/>
      <c r="E9" s="6">
        <v>43</v>
      </c>
      <c r="F9" s="2" t="str" cm="1">
        <f t="array" ref="F9:L9">VLOOKUP('PRODUCT SPOTIGHT'!E9,'Store Info - by Store #'!A:L,{2,3,7,8,9,10,11},0)</f>
        <v xml:space="preserve">SOUTHDALE   </v>
      </c>
      <c r="G9" s="2" t="str">
        <v>City</v>
      </c>
      <c r="H9" s="2" t="str">
        <v>VIC</v>
      </c>
      <c r="I9" s="2" t="str">
        <v>81 Vermillion Rd</v>
      </c>
      <c r="J9" s="2" t="str">
        <v>R2J 3W7</v>
      </c>
      <c r="K9" s="2" t="str">
        <v>P:204-987-4043</v>
      </c>
      <c r="L9" s="2" t="str">
        <v>Store43-StoreManager@mbll.ca</v>
      </c>
      <c r="M9" s="2" t="str">
        <f>VLOOKUP('PRODUCT SPOTIGHT'!E9,'Store Info - by Store #'!A:L,12,0)</f>
        <v>Store43-AssistantStoreManager@mbll.ca</v>
      </c>
      <c r="N9" s="62"/>
      <c r="O9" s="50"/>
      <c r="P9" s="50"/>
      <c r="Q9" s="50"/>
    </row>
    <row r="10" spans="1:17" x14ac:dyDescent="0.35">
      <c r="A10" s="59"/>
      <c r="B10" s="59"/>
      <c r="C10" s="59"/>
      <c r="D10" s="65"/>
      <c r="E10" s="6">
        <v>45</v>
      </c>
      <c r="F10" s="2" t="str" cm="1">
        <f t="array" ref="F10:L10">VLOOKUP('PRODUCT SPOTIGHT'!E10,'Store Info - by Store #'!A:L,{2,3,7,8,9,10,11},0)</f>
        <v xml:space="preserve">GRANT PARK  </v>
      </c>
      <c r="G10" s="2" t="str">
        <v>City</v>
      </c>
      <c r="H10" s="2" t="str">
        <v>HYBRID</v>
      </c>
      <c r="I10" s="2" t="str">
        <v>1120 Grant Ave</v>
      </c>
      <c r="J10" s="2" t="str">
        <v>R3M 2A6</v>
      </c>
      <c r="K10" s="2" t="str">
        <v>P:204-987-4045</v>
      </c>
      <c r="L10" s="2" t="str">
        <v>Store45-StoreManager@mbll.ca</v>
      </c>
      <c r="M10" s="2" t="str">
        <f>VLOOKUP('PRODUCT SPOTIGHT'!E10,'Store Info - by Store #'!A:L,12,0)</f>
        <v>Store45-AssistantStoreManager@mbll.ca</v>
      </c>
      <c r="N10" s="62"/>
      <c r="O10" s="50"/>
      <c r="P10" s="50"/>
      <c r="Q10" s="50"/>
    </row>
    <row r="11" spans="1:17" ht="15" thickBot="1" x14ac:dyDescent="0.4">
      <c r="A11" s="59"/>
      <c r="B11" s="59"/>
      <c r="C11" s="59"/>
      <c r="D11" s="66"/>
      <c r="E11" s="11">
        <v>54</v>
      </c>
      <c r="F11" s="12" t="str" cm="1">
        <f t="array" ref="F11:L11">VLOOKUP('PRODUCT SPOTIGHT'!E11,'Store Info - by Store #'!A:L,{2,3,7,8,9,10,11},0)</f>
        <v xml:space="preserve">CRESTVIEW   </v>
      </c>
      <c r="G11" s="12" t="str">
        <v>City</v>
      </c>
      <c r="H11" s="12" t="str">
        <v>VIC (minus boutique)</v>
      </c>
      <c r="I11" s="12" t="str">
        <v>Unit 170–3393 Portage</v>
      </c>
      <c r="J11" s="12" t="str">
        <v>R3K 2G7</v>
      </c>
      <c r="K11" s="12" t="str">
        <v>P:204-987-4054</v>
      </c>
      <c r="L11" s="12" t="str">
        <v>Store54-StoreManager@mbll.ca</v>
      </c>
      <c r="M11" s="12" t="str">
        <f>VLOOKUP('PRODUCT SPOTIGHT'!E11,'Store Info - by Store #'!A:L,12,0)</f>
        <v>Store54-AssistantStoreManager@mbll.ca</v>
      </c>
      <c r="N11" s="63"/>
      <c r="O11" s="50"/>
      <c r="P11" s="50"/>
      <c r="Q11" s="50"/>
    </row>
    <row r="12" spans="1:17" ht="15.5" x14ac:dyDescent="0.35">
      <c r="A12" s="59"/>
      <c r="B12" s="59"/>
      <c r="C12" s="59"/>
      <c r="D12" s="37"/>
      <c r="E12" s="5">
        <v>8</v>
      </c>
      <c r="F12" s="2" t="str" cm="1">
        <f t="array" ref="F12:L12">VLOOKUP('PRODUCT SPOTIGHT'!E12,'Store Info - by Store #'!A:L,{2,3,7,8,9,10,11},0)</f>
        <v xml:space="preserve">PORTAGE &amp; AINSLIE </v>
      </c>
      <c r="G12" s="2" t="str">
        <v>City</v>
      </c>
      <c r="H12" s="2" t="str">
        <v>HYBRID</v>
      </c>
      <c r="I12" s="2" t="str">
        <v>2549 Portage Ave</v>
      </c>
      <c r="J12" s="2" t="str">
        <v>R3J  0P1</v>
      </c>
      <c r="K12" s="2" t="str">
        <v>P:204-987-4008</v>
      </c>
      <c r="L12" s="2" t="str">
        <v>Store08-StoreManager@mbll.ca</v>
      </c>
      <c r="M12" s="2" t="str">
        <f>VLOOKUP('PRODUCT SPOTIGHT'!E12,'Store Info - by Store #'!A:L,12,0)</f>
        <v>Store08-AssistantStoreManager@mbll.ca</v>
      </c>
      <c r="N12" s="14"/>
      <c r="O12" s="50"/>
      <c r="P12" s="50"/>
      <c r="Q12" s="50"/>
    </row>
    <row r="13" spans="1:17" ht="15.5" x14ac:dyDescent="0.35">
      <c r="A13" s="59"/>
      <c r="B13" s="59"/>
      <c r="C13" s="59"/>
      <c r="D13" s="37"/>
      <c r="E13" s="5">
        <v>30</v>
      </c>
      <c r="F13" s="2" t="str" cm="1">
        <f t="array" ref="F13:L13">VLOOKUP('PRODUCT SPOTIGHT'!E13,'Store Info - by Store #'!A:L,{2,3,7,8,9,10,11},0)</f>
        <v xml:space="preserve">SAGE CREEK  </v>
      </c>
      <c r="G13" s="2" t="str">
        <v>City</v>
      </c>
      <c r="H13" s="2" t="str">
        <v>WIRE</v>
      </c>
      <c r="I13" s="2" t="str">
        <v>Unit 1200- 50 Sage Creek Blvd</v>
      </c>
      <c r="J13" s="2" t="str">
        <v>R3X OJ6</v>
      </c>
      <c r="K13" s="2" t="str">
        <v>P:204-987-4030</v>
      </c>
      <c r="L13" s="2" t="str">
        <v>Store30-StoreManager@mbll.ca</v>
      </c>
      <c r="M13" s="2" t="str">
        <f>VLOOKUP('PRODUCT SPOTIGHT'!E13,'Store Info - by Store #'!A:L,12,0)</f>
        <v>Store30-AssistantStoreManager@mbll.ca</v>
      </c>
      <c r="N13" s="14"/>
      <c r="O13" s="50"/>
      <c r="P13" s="50"/>
      <c r="Q13" s="50"/>
    </row>
    <row r="14" spans="1:17" ht="15.5" x14ac:dyDescent="0.35">
      <c r="A14" s="59"/>
      <c r="B14" s="59"/>
      <c r="C14" s="59"/>
      <c r="D14" s="37"/>
      <c r="E14" s="5">
        <v>36</v>
      </c>
      <c r="F14" s="2" t="str" cm="1">
        <f t="array" ref="F14:L14">VLOOKUP('PRODUCT SPOTIGHT'!E14,'Store Info - by Store #'!A:L,{2,3,7,8,9,10,11},0)</f>
        <v xml:space="preserve">NORTHDALE   </v>
      </c>
      <c r="G14" s="2" t="str">
        <v>City</v>
      </c>
      <c r="H14" s="2" t="str">
        <v>HYBRID</v>
      </c>
      <c r="I14" s="2" t="str">
        <v>965-A Henderson Hwy</v>
      </c>
      <c r="J14" s="2" t="str">
        <v>R2K 2M2</v>
      </c>
      <c r="K14" s="2" t="str">
        <v>P:204-987-4036</v>
      </c>
      <c r="L14" s="2" t="str">
        <v>Store36-StoreManager@mbll.ca</v>
      </c>
      <c r="M14" s="2" t="str">
        <f>VLOOKUP('PRODUCT SPOTIGHT'!E14,'Store Info - by Store #'!A:L,12,0)</f>
        <v>Store36-AssistantStoreManager@mbll.ca</v>
      </c>
      <c r="N14" s="14"/>
      <c r="O14" s="50"/>
      <c r="P14" s="50"/>
      <c r="Q14" s="50"/>
    </row>
    <row r="15" spans="1:17" ht="15.5" x14ac:dyDescent="0.35">
      <c r="A15" s="59"/>
      <c r="B15" s="59"/>
      <c r="C15" s="59"/>
      <c r="D15" s="37"/>
      <c r="E15" s="5">
        <v>49</v>
      </c>
      <c r="F15" s="2" t="str" cm="1">
        <f t="array" ref="F15:L15">VLOOKUP('PRODUCT SPOTIGHT'!E15,'Store Info - by Store #'!A:L,{2,3,7,8,9,10,11},0)</f>
        <v xml:space="preserve">BRANDON VICTORIA  </v>
      </c>
      <c r="G15" s="2" t="str">
        <v>Rural</v>
      </c>
      <c r="H15" s="2" t="str">
        <v>HYBRID</v>
      </c>
      <c r="I15" s="2" t="str">
        <v>1015 Victoria Ave 10th &amp; Victoria</v>
      </c>
      <c r="J15" s="2" t="str">
        <v>R7A 1A9</v>
      </c>
      <c r="K15" s="2" t="str">
        <v>P:204-571-5105 F:204-727-2714</v>
      </c>
      <c r="L15" s="2" t="str">
        <v>Store49-StoreManager@mbll.ca</v>
      </c>
      <c r="M15" s="2" t="str">
        <f>VLOOKUP('PRODUCT SPOTIGHT'!E15,'Store Info - by Store #'!A:L,12,0)</f>
        <v>Store49-AssistantStoreManager@mbll.ca</v>
      </c>
      <c r="N15" s="14"/>
      <c r="O15" s="50"/>
      <c r="P15" s="50"/>
      <c r="Q15" s="50"/>
    </row>
    <row r="16" spans="1:17" ht="16" thickBot="1" x14ac:dyDescent="0.4">
      <c r="A16" s="59"/>
      <c r="B16" s="59"/>
      <c r="C16" s="60"/>
      <c r="D16" s="38"/>
      <c r="E16" s="13">
        <v>52</v>
      </c>
      <c r="F16" s="12" t="str" cm="1">
        <f t="array" ref="F16:L16">VLOOKUP('PRODUCT SPOTIGHT'!E16,'Store Info - by Store #'!A:L,{2,3,7,8,9,10,11},0)</f>
        <v xml:space="preserve">EASTWINDS   </v>
      </c>
      <c r="G16" s="12" t="str">
        <v>City</v>
      </c>
      <c r="H16" s="12" t="str">
        <v>VIC</v>
      </c>
      <c r="I16" s="12" t="str">
        <v>23 - 1530 Regent Ave</v>
      </c>
      <c r="J16" s="12" t="str">
        <v>R2C 4J5</v>
      </c>
      <c r="K16" s="12" t="str">
        <v>P:204-987-4052</v>
      </c>
      <c r="L16" s="12" t="str">
        <v>Store52-StoreManager@mbll.ca</v>
      </c>
      <c r="M16" s="12" t="str">
        <f>VLOOKUP('PRODUCT SPOTIGHT'!E16,'Store Info - by Store #'!A:L,12,0)</f>
        <v>Store52-AssistantStoreManager@mbll.ca</v>
      </c>
      <c r="N16" s="15"/>
      <c r="O16" s="51"/>
      <c r="P16" s="50"/>
      <c r="Q16" s="50"/>
    </row>
    <row r="17" spans="1:17" ht="15.5" x14ac:dyDescent="0.35">
      <c r="A17" s="59"/>
      <c r="B17" s="59"/>
      <c r="C17" s="37"/>
      <c r="D17" s="37"/>
      <c r="E17" s="5">
        <v>6</v>
      </c>
      <c r="F17" s="2" t="str" cm="1">
        <f t="array" ref="F17:L17">VLOOKUP('PRODUCT SPOTIGHT'!E17,'Store Info - by Store #'!A:L,{2,3,7,8,9,10,11},0)</f>
        <v xml:space="preserve">HARGRAVE &amp; ELLICE </v>
      </c>
      <c r="G17" s="2" t="str">
        <v>City</v>
      </c>
      <c r="H17" s="2" t="str">
        <v>WIRE</v>
      </c>
      <c r="I17" s="2" t="str">
        <v>325 Ellice Ave</v>
      </c>
      <c r="J17" s="2" t="str">
        <v>R3B 1X7</v>
      </c>
      <c r="K17" s="2" t="str">
        <v>P:204-987-4006</v>
      </c>
      <c r="L17" s="2" t="str">
        <v>Store06-StoreManager@mbll.ca</v>
      </c>
      <c r="M17" s="2" t="str">
        <f>VLOOKUP('PRODUCT SPOTIGHT'!E17,'Store Info - by Store #'!A:L,12,0)</f>
        <v>Store06-AssistantStoreManager@mbll.ca</v>
      </c>
      <c r="N17" s="14"/>
      <c r="O17" s="14"/>
      <c r="P17" s="50"/>
      <c r="Q17" s="50"/>
    </row>
    <row r="18" spans="1:17" ht="15.5" x14ac:dyDescent="0.35">
      <c r="A18" s="59"/>
      <c r="B18" s="59"/>
      <c r="C18" s="37"/>
      <c r="D18" s="37"/>
      <c r="E18" s="5">
        <v>9</v>
      </c>
      <c r="F18" s="2" t="str" cm="1">
        <f t="array" ref="F18:L18">VLOOKUP('PRODUCT SPOTIGHT'!E18,'Store Info - by Store #'!A:L,{2,3,7,8,9,10,11},0)</f>
        <v xml:space="preserve">TUXEDO   </v>
      </c>
      <c r="G18" s="2" t="str">
        <v>City</v>
      </c>
      <c r="H18" s="2" t="str">
        <v>WIRE</v>
      </c>
      <c r="I18" s="2" t="str">
        <v>168 – 2025 Corydon</v>
      </c>
      <c r="J18" s="2" t="str">
        <v>R3P 0N5</v>
      </c>
      <c r="K18" s="2" t="str">
        <v>P:204-987-4009</v>
      </c>
      <c r="L18" s="2" t="str">
        <v>Store09-StoreManager@mbll.ca</v>
      </c>
      <c r="M18" s="2" t="str">
        <f>VLOOKUP('PRODUCT SPOTIGHT'!E18,'Store Info - by Store #'!A:L,12,0)</f>
        <v>Store09-AssistantStoreManager@mbll.ca</v>
      </c>
      <c r="N18" s="14"/>
      <c r="O18" s="14"/>
      <c r="P18" s="50"/>
      <c r="Q18" s="50"/>
    </row>
    <row r="19" spans="1:17" ht="15.5" x14ac:dyDescent="0.35">
      <c r="A19" s="59"/>
      <c r="B19" s="59"/>
      <c r="C19" s="37"/>
      <c r="D19" s="37"/>
      <c r="E19" s="5">
        <v>14</v>
      </c>
      <c r="F19" s="2" t="str" cm="1">
        <f t="array" ref="F19:L19">VLOOKUP('PRODUCT SPOTIGHT'!E19,'Store Info - by Store #'!A:L,{2,3,7,8,9,10,11},0)</f>
        <v xml:space="preserve">MAIN &amp; PRITCHARD </v>
      </c>
      <c r="G19" s="2" t="str">
        <v>City</v>
      </c>
      <c r="H19" s="2" t="str">
        <v>VIC</v>
      </c>
      <c r="I19" s="2" t="str">
        <v>1005 Main St</v>
      </c>
      <c r="J19" s="2" t="str">
        <v>R2W 3P8</v>
      </c>
      <c r="K19" s="2" t="str">
        <v>P:204-987-4014</v>
      </c>
      <c r="L19" s="2" t="str">
        <v>Store14-StoreManager@mbll.ca</v>
      </c>
      <c r="M19" s="2" t="str">
        <f>VLOOKUP('PRODUCT SPOTIGHT'!E19,'Store Info - by Store #'!A:L,12,0)</f>
        <v>Store14-AssistantStoreManager@mbll.ca</v>
      </c>
      <c r="N19" s="14"/>
      <c r="O19" s="14"/>
      <c r="P19" s="50"/>
      <c r="Q19" s="50"/>
    </row>
    <row r="20" spans="1:17" ht="15.5" x14ac:dyDescent="0.35">
      <c r="A20" s="59"/>
      <c r="B20" s="59"/>
      <c r="C20" s="37"/>
      <c r="D20" s="37"/>
      <c r="E20" s="5">
        <v>26</v>
      </c>
      <c r="F20" s="2" t="str" cm="1">
        <f t="array" ref="F20:L20">VLOOKUP('PRODUCT SPOTIGHT'!E20,'Store Info - by Store #'!A:L,{2,3,7,8,9,10,11},0)</f>
        <v xml:space="preserve">CHARLESWOOD   </v>
      </c>
      <c r="G20" s="2" t="str">
        <v>City</v>
      </c>
      <c r="H20" s="2" t="str">
        <v>VIC</v>
      </c>
      <c r="I20" s="2" t="str">
        <v>Unit 1D-3900 Grant Ave</v>
      </c>
      <c r="J20" s="2" t="str">
        <v>R3R 3C2</v>
      </c>
      <c r="K20" s="2" t="str">
        <v>P:204-987-4026</v>
      </c>
      <c r="L20" s="2" t="str">
        <v>Store26-StoreManager@mbll.ca</v>
      </c>
      <c r="M20" s="2" t="str">
        <f>VLOOKUP('PRODUCT SPOTIGHT'!E20,'Store Info - by Store #'!A:L,12,0)</f>
        <v>Store26-AssistantStoreManager@mbll.ca</v>
      </c>
      <c r="N20" s="14"/>
      <c r="O20" s="14"/>
      <c r="P20" s="50"/>
      <c r="Q20" s="50"/>
    </row>
    <row r="21" spans="1:17" ht="15.5" x14ac:dyDescent="0.35">
      <c r="A21" s="59"/>
      <c r="B21" s="59"/>
      <c r="C21" s="37"/>
      <c r="D21" s="37"/>
      <c r="E21" s="5">
        <v>38</v>
      </c>
      <c r="F21" s="2" t="str" cm="1">
        <f t="array" ref="F21:L21">VLOOKUP('PRODUCT SPOTIGHT'!E21,'Store Info - by Store #'!A:L,{2,3,7,8,9,10,11},0)</f>
        <v xml:space="preserve">MAIN &amp; JEFFERSON </v>
      </c>
      <c r="G21" s="2" t="str">
        <v>City</v>
      </c>
      <c r="H21" s="2" t="str">
        <v>VIC</v>
      </c>
      <c r="I21" s="2" t="str">
        <v>1662 Main St</v>
      </c>
      <c r="J21" s="2" t="str">
        <v>R2V 1Y9</v>
      </c>
      <c r="K21" s="2" t="str">
        <v>P:204-987-4038</v>
      </c>
      <c r="L21" s="2" t="str">
        <v>Store38-StoreManager@mbll.ca</v>
      </c>
      <c r="M21" s="2" t="str">
        <f>VLOOKUP('PRODUCT SPOTIGHT'!E21,'Store Info - by Store #'!A:L,12,0)</f>
        <v>Store38-AssistantStoreManager@mbll.ca</v>
      </c>
      <c r="N21" s="14"/>
      <c r="O21" s="14"/>
      <c r="P21" s="50"/>
      <c r="Q21" s="50"/>
    </row>
    <row r="22" spans="1:17" ht="15.5" x14ac:dyDescent="0.35">
      <c r="A22" s="59"/>
      <c r="B22" s="59"/>
      <c r="C22" s="37"/>
      <c r="D22" s="37"/>
      <c r="E22" s="5">
        <v>44</v>
      </c>
      <c r="F22" s="2" t="str" cm="1">
        <f t="array" ref="F22:L22">VLOOKUP('PRODUCT SPOTIGHT'!E22,'Store Info - by Store #'!A:L,{2,3,7,8,9,10,11},0)</f>
        <v xml:space="preserve">SPRING MEADOW SQUARE </v>
      </c>
      <c r="G22" s="2" t="str">
        <v>City</v>
      </c>
      <c r="H22" s="2" t="str">
        <v>WIRE</v>
      </c>
      <c r="I22" s="2" t="str">
        <v>Unit 21 - 1783 Plessis Rd</v>
      </c>
      <c r="J22" s="2" t="str">
        <v>R3W 1N3</v>
      </c>
      <c r="K22" s="2" t="str">
        <v>P:204-987-4044</v>
      </c>
      <c r="L22" s="2" t="str">
        <v>Store44-StoreManager@mbll.ca</v>
      </c>
      <c r="M22" s="2" t="str">
        <f>VLOOKUP('PRODUCT SPOTIGHT'!E22,'Store Info - by Store #'!A:L,12,0)</f>
        <v>Store44-AssistantStoreManager@mbll.ca</v>
      </c>
      <c r="N22" s="14"/>
      <c r="O22" s="14"/>
      <c r="P22" s="50"/>
      <c r="Q22" s="50"/>
    </row>
    <row r="23" spans="1:17" ht="15.5" x14ac:dyDescent="0.35">
      <c r="A23" s="59"/>
      <c r="B23" s="59"/>
      <c r="C23" s="37"/>
      <c r="D23" s="37"/>
      <c r="E23" s="5">
        <v>46</v>
      </c>
      <c r="F23" s="2" t="str" cm="1">
        <f t="array" ref="F23:L23">VLOOKUP('PRODUCT SPOTIGHT'!E23,'Store Info - by Store #'!A:L,{2,3,7,8,9,10,11},0)</f>
        <v xml:space="preserve">THOMPSON   </v>
      </c>
      <c r="G23" s="2" t="str">
        <v>Rural</v>
      </c>
      <c r="H23" s="2" t="str">
        <v>VIC</v>
      </c>
      <c r="I23" s="2" t="str">
        <v>2-300 Mystery Lake Rd</v>
      </c>
      <c r="J23" s="2" t="str">
        <v>R8N 0M2</v>
      </c>
      <c r="K23" s="2" t="str">
        <v>P:204-677-0211 F:204-778-8483</v>
      </c>
      <c r="L23" s="2" t="str">
        <v>Store46-StoreManager@mbll.ca</v>
      </c>
      <c r="M23" s="2" t="str">
        <f>VLOOKUP('PRODUCT SPOTIGHT'!E23,'Store Info - by Store #'!A:L,12,0)</f>
        <v>Store46-AssistantStoreManager@mbll.ca</v>
      </c>
      <c r="N23" s="14"/>
      <c r="O23" s="14"/>
      <c r="P23" s="50"/>
      <c r="Q23" s="50"/>
    </row>
    <row r="24" spans="1:17" ht="15.5" x14ac:dyDescent="0.35">
      <c r="A24" s="59"/>
      <c r="B24" s="59"/>
      <c r="C24" s="37"/>
      <c r="D24" s="37"/>
      <c r="E24" s="5">
        <v>57</v>
      </c>
      <c r="F24" s="2" t="str" cm="1">
        <f t="array" ref="F24:L24">VLOOKUP('PRODUCT SPOTIGHT'!E24,'Store Info - by Store #'!A:L,{2,3,7,8,9,10,11},0)</f>
        <v xml:space="preserve">STEINBACH   </v>
      </c>
      <c r="G24" s="2" t="str">
        <v>Rural</v>
      </c>
      <c r="H24" s="2" t="str">
        <v>HYBRID</v>
      </c>
      <c r="I24" s="2" t="str">
        <v>Unit A - 118 PTH #12N</v>
      </c>
      <c r="J24" s="2" t="str">
        <v>R5G 1T4</v>
      </c>
      <c r="K24" s="2" t="str">
        <v>P:204-320-2557 F:204-320-2558</v>
      </c>
      <c r="L24" s="2" t="str">
        <v>Store57-StoreManager@mbll.ca</v>
      </c>
      <c r="M24" s="2" t="str">
        <f>VLOOKUP('PRODUCT SPOTIGHT'!E24,'Store Info - by Store #'!A:L,12,0)</f>
        <v>Store57-AssistantStoreManager@mbll.ca</v>
      </c>
      <c r="N24" s="14"/>
      <c r="O24" s="14"/>
      <c r="P24" s="50"/>
      <c r="Q24" s="50"/>
    </row>
    <row r="25" spans="1:17" ht="15.5" x14ac:dyDescent="0.35">
      <c r="A25" s="59"/>
      <c r="B25" s="59"/>
      <c r="C25" s="37"/>
      <c r="D25" s="37"/>
      <c r="E25" s="5">
        <v>60</v>
      </c>
      <c r="F25" s="2" t="str" cm="1">
        <f t="array" ref="F25:L25">VLOOKUP('PRODUCT SPOTIGHT'!E25,'Store Info - by Store #'!A:L,{2,3,7,8,9,10,11},0)</f>
        <v xml:space="preserve">MADISON SQUARE  </v>
      </c>
      <c r="G25" s="2" t="str">
        <v>City</v>
      </c>
      <c r="H25" s="2" t="str">
        <v>VIC</v>
      </c>
      <c r="I25" s="2" t="str">
        <v>P – 1600 Ness Ave</v>
      </c>
      <c r="J25" s="2" t="str">
        <v>R3J 3W7</v>
      </c>
      <c r="K25" s="2" t="str">
        <v>P:204-987-4060</v>
      </c>
      <c r="L25" s="2" t="str">
        <v>Store60-StoreManager@mbll.ca</v>
      </c>
      <c r="M25" s="2" t="str">
        <f>VLOOKUP('PRODUCT SPOTIGHT'!E25,'Store Info - by Store #'!A:L,12,0)</f>
        <v>Store60-AssistantStoreManager@mbll.ca</v>
      </c>
      <c r="N25" s="14"/>
      <c r="O25" s="14"/>
      <c r="P25" s="50"/>
      <c r="Q25" s="50"/>
    </row>
    <row r="26" spans="1:17" ht="16" thickBot="1" x14ac:dyDescent="0.4">
      <c r="A26" s="59"/>
      <c r="B26" s="60"/>
      <c r="C26" s="38"/>
      <c r="D26" s="38"/>
      <c r="E26" s="13">
        <v>84</v>
      </c>
      <c r="F26" s="12" t="str" cm="1">
        <f t="array" ref="F26:L26">VLOOKUP('PRODUCT SPOTIGHT'!E26,'Store Info - by Store #'!A:L,{2,3,7,8,9,10,11},0)</f>
        <v>PORTAGE LA PRAIRIE WEST</v>
      </c>
      <c r="G26" s="12" t="str">
        <v>Rural</v>
      </c>
      <c r="H26" s="12" t="str">
        <v>VIC</v>
      </c>
      <c r="I26" s="12" t="str">
        <v>2255 Saskatchewan Ave West</v>
      </c>
      <c r="J26" s="12" t="str">
        <v>R1N 4A1</v>
      </c>
      <c r="K26" s="12" t="str">
        <v>P:204-856-1159</v>
      </c>
      <c r="L26" s="12" t="str">
        <v>Store84-StoreManager@mbll.ca</v>
      </c>
      <c r="M26" s="12" t="str">
        <f>VLOOKUP('PRODUCT SPOTIGHT'!E26,'Store Info - by Store #'!A:L,12,0)</f>
        <v>Store84-AssistantStoreManager@mbll.ca</v>
      </c>
      <c r="N26" s="15"/>
      <c r="O26" s="15"/>
      <c r="P26" s="51"/>
      <c r="Q26" s="50"/>
    </row>
    <row r="27" spans="1:17" ht="15.5" x14ac:dyDescent="0.35">
      <c r="A27" s="59"/>
      <c r="B27" s="37"/>
      <c r="C27" s="37"/>
      <c r="D27" s="37"/>
      <c r="E27" s="5">
        <v>7</v>
      </c>
      <c r="F27" s="2" t="str" cm="1">
        <f t="array" ref="F27:L27">VLOOKUP('PRODUCT SPOTIGHT'!E27,'Store Info - by Store #'!A:L,{2,3,7,8,9,10,11},0)</f>
        <v xml:space="preserve">DAUPHIN   </v>
      </c>
      <c r="G27" s="2" t="str">
        <v>Rural</v>
      </c>
      <c r="H27" s="2" t="str">
        <v>VIC</v>
      </c>
      <c r="I27" s="2" t="str">
        <v>1460 Main St S.</v>
      </c>
      <c r="J27" s="2" t="str">
        <v>R7N 3H4</v>
      </c>
      <c r="K27" s="2" t="str">
        <v>P:204-622-7070 F:204-638-4069</v>
      </c>
      <c r="L27" s="2" t="str">
        <v>Store07-StoreManager@mbll.ca</v>
      </c>
      <c r="M27" s="2" t="str">
        <f>VLOOKUP('PRODUCT SPOTIGHT'!E27,'Store Info - by Store #'!A:L,12,0)</f>
        <v>N/A</v>
      </c>
      <c r="N27" s="14"/>
      <c r="O27" s="14"/>
      <c r="P27" s="14"/>
      <c r="Q27" s="50"/>
    </row>
    <row r="28" spans="1:17" ht="15.5" x14ac:dyDescent="0.35">
      <c r="A28" s="59"/>
      <c r="B28" s="37"/>
      <c r="C28" s="37"/>
      <c r="D28" s="37"/>
      <c r="E28" s="5">
        <v>11</v>
      </c>
      <c r="F28" s="2" t="str" cm="1">
        <f t="array" ref="F28:L28">VLOOKUP('PRODUCT SPOTIGHT'!E28,'Store Info - by Store #'!A:L,{2,3,7,8,9,10,11},0)</f>
        <v xml:space="preserve">SELKIRK   </v>
      </c>
      <c r="G28" s="2" t="str">
        <v>Rural</v>
      </c>
      <c r="H28" s="2" t="str">
        <v>WIRE</v>
      </c>
      <c r="I28" s="2" t="str">
        <v>377 Main St</v>
      </c>
      <c r="J28" s="2" t="str">
        <v>R1A 1T7</v>
      </c>
      <c r="K28" s="2" t="str">
        <v>P:204-482-2360 F: 204-785-2124</v>
      </c>
      <c r="L28" s="2" t="str">
        <v>Store11-StoreManager@mbll.ca</v>
      </c>
      <c r="M28" s="2" t="str">
        <f>VLOOKUP('PRODUCT SPOTIGHT'!E28,'Store Info - by Store #'!A:L,12,0)</f>
        <v>Store11-AssistantStoreManager@mbll.ca</v>
      </c>
      <c r="N28" s="14"/>
      <c r="O28" s="14"/>
      <c r="P28" s="14"/>
      <c r="Q28" s="50"/>
    </row>
    <row r="29" spans="1:17" ht="15.5" x14ac:dyDescent="0.35">
      <c r="A29" s="59"/>
      <c r="B29" s="37"/>
      <c r="C29" s="37"/>
      <c r="D29" s="37"/>
      <c r="E29" s="5">
        <v>13</v>
      </c>
      <c r="F29" s="2" t="str" cm="1">
        <f t="array" ref="F29:L29">VLOOKUP('PRODUCT SPOTIGHT'!E29,'Store Info - by Store #'!A:L,{2,3,7,8,9,10,11},0)</f>
        <v xml:space="preserve">GIMLI   </v>
      </c>
      <c r="G29" s="2" t="str">
        <v>Rural</v>
      </c>
      <c r="H29" s="2" t="str">
        <v>VIC</v>
      </c>
      <c r="I29" s="2" t="str">
        <v>69 Centre St</v>
      </c>
      <c r="J29" s="2" t="str">
        <v>R0C 1B1</v>
      </c>
      <c r="K29" s="2" t="str">
        <v>P:204-642-6540 F:204-642-9778</v>
      </c>
      <c r="L29" s="2" t="str">
        <v>Store13-StoreManager@mbll.ca</v>
      </c>
      <c r="M29" s="2" t="str">
        <f>VLOOKUP('PRODUCT SPOTIGHT'!E29,'Store Info - by Store #'!A:L,12,0)</f>
        <v>Store13-AssistantStoreManager@mbll.ca</v>
      </c>
      <c r="N29" s="14"/>
      <c r="O29" s="14"/>
      <c r="P29" s="14"/>
      <c r="Q29" s="50"/>
    </row>
    <row r="30" spans="1:17" ht="15.5" x14ac:dyDescent="0.35">
      <c r="A30" s="59"/>
      <c r="B30" s="37"/>
      <c r="C30" s="37"/>
      <c r="D30" s="37"/>
      <c r="E30" s="5">
        <v>18</v>
      </c>
      <c r="F30" s="2" t="str" cm="1">
        <f t="array" ref="F30:L30">VLOOKUP('PRODUCT SPOTIGHT'!E30,'Store Info - by Store #'!A:L,{2,3,7,8,9,10,11},0)</f>
        <v xml:space="preserve">FORT GARRY  </v>
      </c>
      <c r="G30" s="2" t="str">
        <v>City</v>
      </c>
      <c r="H30" s="2" t="str">
        <v>VIC</v>
      </c>
      <c r="I30" s="2" t="str">
        <v>1235 Pembina Hwy</v>
      </c>
      <c r="J30" s="2" t="str">
        <v>R3T 2A9</v>
      </c>
      <c r="K30" s="2" t="str">
        <v>P:204-987-4018</v>
      </c>
      <c r="L30" s="2" t="str">
        <v>Store18-StoreManager@mbll.ca </v>
      </c>
      <c r="M30" s="2" t="str">
        <f>VLOOKUP('PRODUCT SPOTIGHT'!E30,'Store Info - by Store #'!A:L,12,0)</f>
        <v>Store18-AssistantStoreManager@mbll.ca</v>
      </c>
      <c r="N30" s="14"/>
      <c r="O30" s="14"/>
      <c r="P30" s="14"/>
      <c r="Q30" s="50"/>
    </row>
    <row r="31" spans="1:17" ht="15.5" x14ac:dyDescent="0.35">
      <c r="A31" s="59"/>
      <c r="B31" s="37"/>
      <c r="C31" s="37"/>
      <c r="D31" s="37"/>
      <c r="E31" s="5">
        <v>19</v>
      </c>
      <c r="F31" s="2" t="str" cm="1">
        <f t="array" ref="F31:L31">VLOOKUP('PRODUCT SPOTIGHT'!E31,'Store Info - by Store #'!A:L,{2,3,7,8,9,10,11},0)</f>
        <v>BUNNS CREEK SHOPPING MALL</v>
      </c>
      <c r="G31" s="2" t="str">
        <v>City</v>
      </c>
      <c r="H31" s="2" t="str">
        <v>HYBRID</v>
      </c>
      <c r="I31" s="2" t="str">
        <v>2001 Henderson Hwy</v>
      </c>
      <c r="J31" s="2" t="str">
        <v>R2G 1P7</v>
      </c>
      <c r="K31" s="2" t="str">
        <v>P:204-987-4019</v>
      </c>
      <c r="L31" s="2" t="str">
        <v>Store19-StoreManager@mbll.ca</v>
      </c>
      <c r="M31" s="2" t="str">
        <f>VLOOKUP('PRODUCT SPOTIGHT'!E31,'Store Info - by Store #'!A:L,12,0)</f>
        <v>Store19-AssistantStoreManager@mbll.ca</v>
      </c>
      <c r="N31" s="14"/>
      <c r="O31" s="14"/>
      <c r="P31" s="14"/>
      <c r="Q31" s="50"/>
    </row>
    <row r="32" spans="1:17" ht="15.5" x14ac:dyDescent="0.35">
      <c r="A32" s="59"/>
      <c r="B32" s="37"/>
      <c r="C32" s="37"/>
      <c r="D32" s="37"/>
      <c r="E32" s="5">
        <v>25</v>
      </c>
      <c r="F32" s="2" t="str" cm="1">
        <f t="array" ref="F32:L32">VLOOKUP('PRODUCT SPOTIGHT'!E32,'Store Info - by Store #'!A:L,{2,3,7,8,9,10,11},0)</f>
        <v xml:space="preserve">PORTAGE &amp; BURNELL </v>
      </c>
      <c r="G32" s="2" t="str">
        <v>City</v>
      </c>
      <c r="H32" s="2" t="str">
        <v>VIC</v>
      </c>
      <c r="I32" s="2" t="str">
        <v>923 Portage Ave</v>
      </c>
      <c r="J32" s="2" t="str">
        <v>R3G 0P6</v>
      </c>
      <c r="K32" s="2" t="str">
        <v>P:204-987-4025</v>
      </c>
      <c r="L32" s="2" t="str">
        <v>Store25-StoreManager@mbll.ca</v>
      </c>
      <c r="M32" s="2" t="str">
        <f>VLOOKUP('PRODUCT SPOTIGHT'!E32,'Store Info - by Store #'!A:L,12,0)</f>
        <v>Store25-AssistantStoreManager@mbll.ca</v>
      </c>
      <c r="N32" s="14"/>
      <c r="O32" s="14"/>
      <c r="P32" s="14"/>
      <c r="Q32" s="50"/>
    </row>
    <row r="33" spans="1:17" ht="15.5" x14ac:dyDescent="0.35">
      <c r="A33" s="59"/>
      <c r="B33" s="37"/>
      <c r="C33" s="37"/>
      <c r="D33" s="37"/>
      <c r="E33" s="5">
        <v>27</v>
      </c>
      <c r="F33" s="2" t="str" cm="1">
        <f t="array" ref="F33:L33">VLOOKUP('PRODUCT SPOTIGHT'!E33,'Store Info - by Store #'!A:L,{2,3,7,8,9,10,11},0)</f>
        <v xml:space="preserve">WINKLER   </v>
      </c>
      <c r="G33" s="2" t="str">
        <v>Rural</v>
      </c>
      <c r="H33" s="2" t="str">
        <v>WIRE</v>
      </c>
      <c r="I33" s="2" t="str">
        <v>Unit A - 155 Cargill Rd</v>
      </c>
      <c r="J33" s="2" t="str">
        <v>R6W 1K2</v>
      </c>
      <c r="K33" s="2" t="str">
        <v>P:204-331-6213 F:204-331-6220</v>
      </c>
      <c r="L33" s="2" t="str">
        <v>Store27-StoreManager@mbll.ca</v>
      </c>
      <c r="M33" s="2" t="str">
        <f>VLOOKUP('PRODUCT SPOTIGHT'!E33,'Store Info - by Store #'!A:L,12,0)</f>
        <v>Store27-AssistantStoreManager@mbll.ca</v>
      </c>
      <c r="N33" s="14"/>
      <c r="O33" s="14"/>
      <c r="P33" s="14"/>
      <c r="Q33" s="50"/>
    </row>
    <row r="34" spans="1:17" ht="15.5" x14ac:dyDescent="0.35">
      <c r="A34" s="59"/>
      <c r="B34" s="37"/>
      <c r="C34" s="37"/>
      <c r="D34" s="37"/>
      <c r="E34" s="5">
        <v>28</v>
      </c>
      <c r="F34" s="2" t="str" cm="1">
        <f t="array" ref="F34:L34">VLOOKUP('PRODUCT SPOTIGHT'!E34,'Store Info - by Store #'!A:L,{2,3,7,8,9,10,11},0)</f>
        <v xml:space="preserve">RIVERGROVE   </v>
      </c>
      <c r="G34" s="2" t="str">
        <v>City</v>
      </c>
      <c r="H34" s="2" t="str">
        <v>VIC (minus boutique)</v>
      </c>
      <c r="I34" s="2" t="str">
        <v>2615 Main St</v>
      </c>
      <c r="J34" s="2" t="str">
        <v>R2V 4W3</v>
      </c>
      <c r="K34" s="2" t="str">
        <v>P:204-987-4028</v>
      </c>
      <c r="L34" s="2" t="str">
        <v>Store28-StoreManager@mbll.ca</v>
      </c>
      <c r="M34" s="2" t="str">
        <f>VLOOKUP('PRODUCT SPOTIGHT'!E34,'Store Info - by Store #'!A:L,12,0)</f>
        <v>Store28-AssistantStoreManager@mbll.ca</v>
      </c>
      <c r="N34" s="14"/>
      <c r="O34" s="14"/>
      <c r="P34" s="14"/>
      <c r="Q34" s="50"/>
    </row>
    <row r="35" spans="1:17" ht="15.5" x14ac:dyDescent="0.35">
      <c r="A35" s="59"/>
      <c r="B35" s="37"/>
      <c r="C35" s="37"/>
      <c r="D35" s="37"/>
      <c r="E35" s="5">
        <v>32</v>
      </c>
      <c r="F35" s="2" t="str" cm="1">
        <f t="array" ref="F35:L35">VLOOKUP('PRODUCT SPOTIGHT'!E35,'Store Info - by Store #'!A:L,{2,3,7,8,9,10,11},0)</f>
        <v xml:space="preserve">BRANDON CORRAL CENTRE </v>
      </c>
      <c r="G35" s="2" t="str">
        <v>Rural</v>
      </c>
      <c r="H35" s="2" t="str">
        <v>VIC (no wine/perimeter walls)</v>
      </c>
      <c r="I35" s="2" t="str">
        <v>805 - 18th Street North</v>
      </c>
      <c r="J35" s="2" t="str">
        <v>R7A 7S1</v>
      </c>
      <c r="K35" s="2" t="str">
        <v>P:204-571-5132 F:204-571-5104</v>
      </c>
      <c r="L35" s="2" t="str">
        <v>Store32-StoreManager@mbll.ca</v>
      </c>
      <c r="M35" s="2" t="str">
        <f>VLOOKUP('PRODUCT SPOTIGHT'!E35,'Store Info - by Store #'!A:L,12,0)</f>
        <v>Store32-AssistantStoreManager@mbll.ca</v>
      </c>
      <c r="N35" s="14"/>
      <c r="O35" s="14"/>
      <c r="P35" s="14"/>
      <c r="Q35" s="50"/>
    </row>
    <row r="36" spans="1:17" ht="15.5" x14ac:dyDescent="0.35">
      <c r="A36" s="59"/>
      <c r="B36" s="37"/>
      <c r="C36" s="37"/>
      <c r="D36" s="37"/>
      <c r="E36" s="5">
        <v>42</v>
      </c>
      <c r="F36" s="2" t="str" cm="1">
        <f t="array" ref="F36:L36">VLOOKUP('PRODUCT SPOTIGHT'!E36,'Store Info - by Store #'!A:L,{2,3,7,8,9,10,11},0)</f>
        <v xml:space="preserve">DOMINION   </v>
      </c>
      <c r="G36" s="2" t="str">
        <v>City</v>
      </c>
      <c r="H36" s="2" t="str">
        <v>VIC</v>
      </c>
      <c r="I36" s="2" t="str">
        <v>21 Marion St</v>
      </c>
      <c r="J36" s="2" t="str">
        <v>R2H 0S8</v>
      </c>
      <c r="K36" s="2" t="str">
        <v>P:204-987-4042</v>
      </c>
      <c r="L36" s="2" t="str">
        <v>Store42-StoreManager@mbll.ca</v>
      </c>
      <c r="M36" s="2" t="str">
        <f>VLOOKUP('PRODUCT SPOTIGHT'!E36,'Store Info - by Store #'!A:L,12,0)</f>
        <v>Store42-AssistantStoreManager@mbll.ca</v>
      </c>
      <c r="N36" s="14"/>
      <c r="O36" s="14"/>
      <c r="P36" s="14"/>
      <c r="Q36" s="50"/>
    </row>
    <row r="37" spans="1:17" ht="15.5" x14ac:dyDescent="0.35">
      <c r="A37" s="59"/>
      <c r="B37" s="37"/>
      <c r="C37" s="37"/>
      <c r="D37" s="37"/>
      <c r="E37" s="5">
        <v>48</v>
      </c>
      <c r="F37" s="2" t="str" cm="1">
        <f t="array" ref="F37:L37">VLOOKUP('PRODUCT SPOTIGHT'!E37,'Store Info - by Store #'!A:L,{2,3,7,8,9,10,11},0)</f>
        <v xml:space="preserve">TRANSCONA SQUARE  </v>
      </c>
      <c r="G37" s="2" t="str">
        <v>City</v>
      </c>
      <c r="H37" s="2" t="str">
        <v>VIC</v>
      </c>
      <c r="I37" s="2" t="str">
        <v>3-620 Kildare Ave East</v>
      </c>
      <c r="J37" s="2" t="str">
        <v>R2C 0P8</v>
      </c>
      <c r="K37" s="2" t="str">
        <v>P:204-987-4048</v>
      </c>
      <c r="L37" s="2" t="str">
        <v>Store48-StoreManager@mbll.ca</v>
      </c>
      <c r="M37" s="2" t="str">
        <f>VLOOKUP('PRODUCT SPOTIGHT'!E37,'Store Info - by Store #'!A:L,12,0)</f>
        <v>Store48-AssistantStoreManager@mbll.ca</v>
      </c>
      <c r="N37" s="14"/>
      <c r="O37" s="14"/>
      <c r="P37" s="14"/>
      <c r="Q37" s="50"/>
    </row>
    <row r="38" spans="1:17" ht="15.5" x14ac:dyDescent="0.35">
      <c r="A38" s="59"/>
      <c r="B38" s="37"/>
      <c r="C38" s="37"/>
      <c r="D38" s="37"/>
      <c r="E38" s="5">
        <v>50</v>
      </c>
      <c r="F38" s="2" t="str" cm="1">
        <f t="array" ref="F38:L38">VLOOKUP('PRODUCT SPOTIGHT'!E38,'Store Info - by Store #'!A:L,{2,3,7,8,9,10,11},0)</f>
        <v xml:space="preserve">TYNDALL MARKET  </v>
      </c>
      <c r="G38" s="2" t="str">
        <v>City</v>
      </c>
      <c r="H38" s="2" t="str">
        <v>VIC</v>
      </c>
      <c r="I38" s="2" t="str">
        <v>Unit 15 - 850 Keewatin</v>
      </c>
      <c r="J38" s="2" t="str">
        <v>R2R 0Z5</v>
      </c>
      <c r="K38" s="2" t="str">
        <v>P:204-987-4050</v>
      </c>
      <c r="L38" s="2" t="str">
        <v>Store50-StoreManager@mbll.ca</v>
      </c>
      <c r="M38" s="2" t="str">
        <f>VLOOKUP('PRODUCT SPOTIGHT'!E38,'Store Info - by Store #'!A:L,12,0)</f>
        <v>Store50-AssistantStoreManager@mbll.ca</v>
      </c>
      <c r="N38" s="14"/>
      <c r="O38" s="14"/>
      <c r="P38" s="14"/>
      <c r="Q38" s="50"/>
    </row>
    <row r="39" spans="1:17" ht="15.5" x14ac:dyDescent="0.35">
      <c r="A39" s="59"/>
      <c r="B39" s="37"/>
      <c r="C39" s="37"/>
      <c r="D39" s="37"/>
      <c r="E39" s="5">
        <v>51</v>
      </c>
      <c r="F39" s="2" t="str" cm="1">
        <f t="array" ref="F39:L39">VLOOKUP('PRODUCT SPOTIGHT'!E39,'Store Info - by Store #'!A:L,{2,3,7,8,9,10,11},0)</f>
        <v xml:space="preserve">BRANDON SOUTH  </v>
      </c>
      <c r="G39" s="2" t="str">
        <v>Rural</v>
      </c>
      <c r="H39" s="2" t="str">
        <v>VIC</v>
      </c>
      <c r="I39" s="2" t="str">
        <v>1645C 18th Street</v>
      </c>
      <c r="J39" s="2" t="str">
        <v>R7A 5C6</v>
      </c>
      <c r="K39" s="2" t="str">
        <v>P:204-571-5100 F:204-726-5983</v>
      </c>
      <c r="L39" s="2" t="str">
        <v>Store51-StoreManager@mbll.ca</v>
      </c>
      <c r="M39" s="2" t="str">
        <f>VLOOKUP('PRODUCT SPOTIGHT'!E39,'Store Info - by Store #'!A:L,12,0)</f>
        <v>Store51-AssistantStoreManager@mbll.ca</v>
      </c>
      <c r="N39" s="14"/>
      <c r="O39" s="14"/>
      <c r="P39" s="14"/>
      <c r="Q39" s="50"/>
    </row>
    <row r="40" spans="1:17" ht="16" thickBot="1" x14ac:dyDescent="0.4">
      <c r="A40" s="60"/>
      <c r="B40" s="38"/>
      <c r="C40" s="38"/>
      <c r="D40" s="38"/>
      <c r="E40" s="13">
        <v>59</v>
      </c>
      <c r="F40" s="12" t="str" cm="1">
        <f t="array" ref="F40:L40">VLOOKUP('PRODUCT SPOTIGHT'!E40,'Store Info - by Store #'!A:L,{2,3,7,8,9,10,11},0)</f>
        <v xml:space="preserve">SEASONS   </v>
      </c>
      <c r="G40" s="12" t="str">
        <v>City</v>
      </c>
      <c r="H40" s="12" t="str">
        <v>VIC</v>
      </c>
      <c r="I40" s="12" t="str">
        <v>Unit 5, 469 Sterling Lyon Parkway</v>
      </c>
      <c r="J40" s="12" t="str">
        <v>R3P 2S8</v>
      </c>
      <c r="K40" s="12" t="str">
        <v>P:204-987-4059</v>
      </c>
      <c r="L40" s="12" t="str">
        <v>Store59-StoreManager@mbll.ca</v>
      </c>
      <c r="M40" s="12" t="str">
        <f>VLOOKUP('PRODUCT SPOTIGHT'!E40,'Store Info - by Store #'!A:L,12,0)</f>
        <v>Store59-AssistantStoreManager@mbll.ca</v>
      </c>
      <c r="N40" s="15"/>
      <c r="O40" s="15"/>
      <c r="P40" s="15"/>
      <c r="Q40" s="51"/>
    </row>
    <row r="42" spans="1:17" x14ac:dyDescent="0.35">
      <c r="E42" s="41"/>
      <c r="F42" s="41"/>
    </row>
    <row r="43" spans="1:17" x14ac:dyDescent="0.35">
      <c r="E43" s="5"/>
    </row>
    <row r="44" spans="1:17" x14ac:dyDescent="0.35">
      <c r="E44" s="5"/>
    </row>
    <row r="45" spans="1:17" x14ac:dyDescent="0.35">
      <c r="E45" s="5"/>
    </row>
    <row r="46" spans="1:17" x14ac:dyDescent="0.35">
      <c r="E46" s="5"/>
    </row>
    <row r="47" spans="1:17" x14ac:dyDescent="0.35">
      <c r="E47" s="5"/>
    </row>
    <row r="48" spans="1:17" x14ac:dyDescent="0.35">
      <c r="E48" s="5"/>
    </row>
    <row r="49" spans="5:6" x14ac:dyDescent="0.35">
      <c r="E49" s="5"/>
    </row>
    <row r="50" spans="5:6" x14ac:dyDescent="0.35">
      <c r="E50" s="5"/>
    </row>
    <row r="51" spans="5:6" x14ac:dyDescent="0.35">
      <c r="E51" s="5"/>
    </row>
    <row r="52" spans="5:6" x14ac:dyDescent="0.35">
      <c r="E52" s="5"/>
    </row>
    <row r="53" spans="5:6" x14ac:dyDescent="0.35">
      <c r="E53" s="5"/>
    </row>
    <row r="54" spans="5:6" x14ac:dyDescent="0.35">
      <c r="E54" s="5"/>
    </row>
    <row r="55" spans="5:6" x14ac:dyDescent="0.35">
      <c r="E55" s="5"/>
    </row>
    <row r="56" spans="5:6" x14ac:dyDescent="0.35">
      <c r="E56" s="5"/>
    </row>
    <row r="57" spans="5:6" x14ac:dyDescent="0.35">
      <c r="E57" s="5"/>
    </row>
    <row r="58" spans="5:6" x14ac:dyDescent="0.35">
      <c r="E58" s="5"/>
    </row>
    <row r="59" spans="5:6" x14ac:dyDescent="0.35">
      <c r="E59" s="5"/>
    </row>
    <row r="60" spans="5:6" x14ac:dyDescent="0.35">
      <c r="E60" s="5"/>
    </row>
    <row r="62" spans="5:6" x14ac:dyDescent="0.35">
      <c r="E62" s="6"/>
      <c r="F62"/>
    </row>
    <row r="63" spans="5:6" x14ac:dyDescent="0.35">
      <c r="E63" s="6"/>
      <c r="F63"/>
    </row>
    <row r="64" spans="5:6" x14ac:dyDescent="0.35">
      <c r="E64" s="6"/>
      <c r="F64"/>
    </row>
    <row r="65" spans="5:6" x14ac:dyDescent="0.35">
      <c r="E65" s="6"/>
      <c r="F65"/>
    </row>
    <row r="66" spans="5:6" x14ac:dyDescent="0.35">
      <c r="E66" s="6"/>
      <c r="F66"/>
    </row>
    <row r="67" spans="5:6" x14ac:dyDescent="0.35">
      <c r="E67" s="6"/>
      <c r="F67"/>
    </row>
    <row r="68" spans="5:6" x14ac:dyDescent="0.35">
      <c r="E68" s="6"/>
      <c r="F68"/>
    </row>
  </sheetData>
  <sortState xmlns:xlrd2="http://schemas.microsoft.com/office/spreadsheetml/2017/richdata2" ref="E62:F68">
    <sortCondition ref="E62:E68"/>
  </sortState>
  <mergeCells count="8">
    <mergeCell ref="A4:A40"/>
    <mergeCell ref="N4:N11"/>
    <mergeCell ref="O4:O16"/>
    <mergeCell ref="P4:P26"/>
    <mergeCell ref="Q4:Q40"/>
    <mergeCell ref="D4:D11"/>
    <mergeCell ref="C4:C16"/>
    <mergeCell ref="B4:B26"/>
  </mergeCells>
  <conditionalFormatting sqref="E62:F68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13399-7F1F-4F89-8E85-5EBECEC8BEBE}">
  <sheetPr>
    <tabColor theme="3" tint="0.89999084444715716"/>
  </sheetPr>
  <dimension ref="A1:I23"/>
  <sheetViews>
    <sheetView workbookViewId="0">
      <selection activeCell="I1" sqref="I1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0.26953125" style="2" bestFit="1" customWidth="1"/>
    <col min="6" max="6" width="11.453125" style="2" bestFit="1" customWidth="1"/>
    <col min="7" max="7" width="29.26953125" style="2" bestFit="1" customWidth="1"/>
    <col min="8" max="8" width="30.269531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7" t="s">
        <v>380</v>
      </c>
      <c r="B1" s="8"/>
      <c r="C1" s="8"/>
      <c r="D1" s="8"/>
      <c r="E1" s="8"/>
      <c r="F1" s="8"/>
      <c r="G1" s="22"/>
      <c r="H1" s="22" t="s">
        <v>406</v>
      </c>
      <c r="I1" s="22" t="s">
        <v>407</v>
      </c>
    </row>
    <row r="2" spans="1:9" ht="24" thickBot="1" x14ac:dyDescent="0.6">
      <c r="A2" s="9" t="s">
        <v>381</v>
      </c>
      <c r="B2" s="8"/>
      <c r="C2" s="8"/>
      <c r="D2" s="8"/>
      <c r="E2" s="8"/>
      <c r="F2" s="8"/>
      <c r="G2" s="8"/>
      <c r="H2" s="8"/>
      <c r="I2" s="8"/>
    </row>
    <row r="3" spans="1:9" ht="15" thickBot="1" x14ac:dyDescent="0.4">
      <c r="A3" s="20" t="s">
        <v>0</v>
      </c>
      <c r="B3" s="20" t="s">
        <v>378</v>
      </c>
      <c r="C3" s="20" t="s">
        <v>2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</row>
    <row r="4" spans="1:9" x14ac:dyDescent="0.35">
      <c r="A4" s="3">
        <v>5</v>
      </c>
      <c r="B4" s="2" t="str" cm="1">
        <f t="array" ref="B4:H4">VLOOKUP('FOOTPRINT - SPIRITS'!A4,'Store Info - by Store #'!A:L,{2,3,7,8,9,10,11},0)</f>
        <v xml:space="preserve">GARDEN CITY SQUARE </v>
      </c>
      <c r="C4" s="2" t="str">
        <v>City</v>
      </c>
      <c r="D4" s="2" t="str">
        <v>HYBRID</v>
      </c>
      <c r="E4" s="2" t="str">
        <v>Unit 2 - 915 Leila Ave</v>
      </c>
      <c r="F4" s="2" t="str">
        <v>R2V 3J7</v>
      </c>
      <c r="G4" s="2" t="str">
        <v>P:204-987-4005</v>
      </c>
      <c r="H4" s="2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3">
        <v>8</v>
      </c>
      <c r="B5" s="2" t="str" cm="1">
        <f t="array" ref="B5:H5">VLOOKUP('FOOTPRINT - SPIRITS'!A5,'Store Info - by Store #'!A:L,{2,3,7,8,9,10,11},0)</f>
        <v xml:space="preserve">PORTAGE &amp; AINSLIE </v>
      </c>
      <c r="C5" s="2" t="str">
        <v>City</v>
      </c>
      <c r="D5" s="2" t="str">
        <v>HYBRID</v>
      </c>
      <c r="E5" s="2" t="str">
        <v>2549 Portage Ave</v>
      </c>
      <c r="F5" s="2" t="str">
        <v>R3J  0P1</v>
      </c>
      <c r="G5" s="2" t="str">
        <v>P:204-987-4008</v>
      </c>
      <c r="H5" s="2" t="str">
        <v>Store08-StoreManager@mbll.ca</v>
      </c>
      <c r="I5" s="2" t="str">
        <f>VLOOKUP(A5,'Store Info - by Store #'!A:L,12,0)</f>
        <v>Store08-AssistantStoreManager@mbll.ca</v>
      </c>
    </row>
    <row r="6" spans="1:9" x14ac:dyDescent="0.35">
      <c r="A6" s="4">
        <v>11</v>
      </c>
      <c r="B6" s="2" t="str" cm="1">
        <f t="array" ref="B6:H6">VLOOKUP('FOOTPRINT - SPIRITS'!A6,'Store Info - by Store #'!A:L,{2,3,7,8,9,10,11},0)</f>
        <v xml:space="preserve">SELKIRK   </v>
      </c>
      <c r="C6" s="2" t="str">
        <v>Rural</v>
      </c>
      <c r="D6" s="2" t="str">
        <v>WIRE</v>
      </c>
      <c r="E6" s="2" t="str">
        <v>377 Main St</v>
      </c>
      <c r="F6" s="2" t="str">
        <v>R1A 1T7</v>
      </c>
      <c r="G6" s="2" t="str">
        <v>P:204-482-2360 F: 204-785-2124</v>
      </c>
      <c r="H6" s="2" t="str">
        <v>Store11-StoreManager@mbll.ca</v>
      </c>
      <c r="I6" s="2" t="str">
        <f>VLOOKUP(A6,'Store Info - by Store #'!A:L,12,0)</f>
        <v>Store11-AssistantStoreManager@mbll.ca</v>
      </c>
    </row>
    <row r="7" spans="1:9" x14ac:dyDescent="0.35">
      <c r="A7" s="3">
        <v>17</v>
      </c>
      <c r="B7" s="2" t="str" cm="1">
        <f t="array" ref="B7:H7">VLOOKUP('FOOTPRINT - SPIRITS'!A7,'Store Info - by Store #'!A:L,{2,3,7,8,9,10,11},0)</f>
        <v xml:space="preserve">KENASTON CROSSING  </v>
      </c>
      <c r="C7" s="2" t="str">
        <v>City</v>
      </c>
      <c r="D7" s="2" t="str">
        <v>HYBRID</v>
      </c>
      <c r="E7" s="2" t="str">
        <v>8-1650 Kenaston Blvd</v>
      </c>
      <c r="F7" s="2" t="str">
        <v>R3P 2M6</v>
      </c>
      <c r="G7" s="2" t="str">
        <v>P:204-987-4017</v>
      </c>
      <c r="H7" s="2" t="str">
        <v>Store17-StoreManager@mbll.ca</v>
      </c>
      <c r="I7" s="2" t="str">
        <f>VLOOKUP(A7,'Store Info - by Store #'!A:L,12,0)</f>
        <v>Store17-AssistantStoreManager@mbll.ca</v>
      </c>
    </row>
    <row r="8" spans="1:9" x14ac:dyDescent="0.35">
      <c r="A8" s="3">
        <v>19</v>
      </c>
      <c r="B8" s="2" t="str" cm="1">
        <f t="array" ref="B8:H8">VLOOKUP('FOOTPRINT - SPIRITS'!A8,'Store Info - by Store #'!A:L,{2,3,7,8,9,10,11},0)</f>
        <v>BUNNS CREEK SHOPPING MALL</v>
      </c>
      <c r="C8" s="2" t="str">
        <v>City</v>
      </c>
      <c r="D8" s="2" t="str">
        <v>HYBRID</v>
      </c>
      <c r="E8" s="2" t="str">
        <v>2001 Henderson Hwy</v>
      </c>
      <c r="F8" s="2" t="str">
        <v>R2G 1P7</v>
      </c>
      <c r="G8" s="2" t="str">
        <v>P:204-987-4019</v>
      </c>
      <c r="H8" s="2" t="str">
        <v>Store19-StoreManager@mbll.ca</v>
      </c>
      <c r="I8" s="2" t="str">
        <f>VLOOKUP(A8,'Store Info - by Store #'!A:L,12,0)</f>
        <v>Store19-AssistantStoreManager@mbll.ca</v>
      </c>
    </row>
    <row r="9" spans="1:9" x14ac:dyDescent="0.35">
      <c r="A9" s="3">
        <v>20</v>
      </c>
      <c r="B9" s="2" t="str" cm="1">
        <f t="array" ref="B9:H9">VLOOKUP('FOOTPRINT - SPIRITS'!A9,'Store Info - by Store #'!A:L,{2,3,7,8,9,10,11},0)</f>
        <v xml:space="preserve">ST. VITAL SQUARE </v>
      </c>
      <c r="C9" s="2" t="str">
        <v>City</v>
      </c>
      <c r="D9" s="2" t="str">
        <v>HYBRID</v>
      </c>
      <c r="E9" s="2" t="str">
        <v>#5 – 827 Dakota St</v>
      </c>
      <c r="F9" s="2" t="str">
        <v>R2M 3K4</v>
      </c>
      <c r="G9" s="2" t="str">
        <v>P:204-987-4020</v>
      </c>
      <c r="H9" s="2" t="str">
        <v>Store20-StoreManager@mbll.ca</v>
      </c>
      <c r="I9" s="2" t="str">
        <f>VLOOKUP(A9,'Store Info - by Store #'!A:L,12,0)</f>
        <v>Store20-AssistantStoreManager@mbll.ca</v>
      </c>
    </row>
    <row r="10" spans="1:9" x14ac:dyDescent="0.35">
      <c r="A10" s="3">
        <v>25</v>
      </c>
      <c r="B10" s="2" t="str" cm="1">
        <f t="array" ref="B10:H10">VLOOKUP('FOOTPRINT - SPIRITS'!A10,'Store Info - by Store #'!A:L,{2,3,7,8,9,10,11},0)</f>
        <v xml:space="preserve">PORTAGE &amp; BURNELL </v>
      </c>
      <c r="C10" s="2" t="str">
        <v>City</v>
      </c>
      <c r="D10" s="2" t="str">
        <v>VIC</v>
      </c>
      <c r="E10" s="2" t="str">
        <v>923 Portage Ave</v>
      </c>
      <c r="F10" s="2" t="str">
        <v>R3G 0P6</v>
      </c>
      <c r="G10" s="2" t="str">
        <v>P:204-987-4025</v>
      </c>
      <c r="H10" s="2" t="str">
        <v>Store25-StoreManager@mbll.ca</v>
      </c>
      <c r="I10" s="2" t="str">
        <f>VLOOKUP(A10,'Store Info - by Store #'!A:L,12,0)</f>
        <v>Store25-AssistantStoreManager@mbll.ca</v>
      </c>
    </row>
    <row r="11" spans="1:9" x14ac:dyDescent="0.35">
      <c r="A11" s="3">
        <v>36</v>
      </c>
      <c r="B11" s="2" t="str" cm="1">
        <f t="array" ref="B11:H11">VLOOKUP('FOOTPRINT - SPIRITS'!A11,'Store Info - by Store #'!A:L,{2,3,7,8,9,10,11},0)</f>
        <v xml:space="preserve">NORTHDALE   </v>
      </c>
      <c r="C11" s="2" t="str">
        <v>City</v>
      </c>
      <c r="D11" s="2" t="str">
        <v>HYBRID</v>
      </c>
      <c r="E11" s="2" t="str">
        <v>965-A Henderson Hwy</v>
      </c>
      <c r="F11" s="2" t="str">
        <v>R2K 2M2</v>
      </c>
      <c r="G11" s="2" t="str">
        <v>P:204-987-4036</v>
      </c>
      <c r="H11" s="2" t="str">
        <v>Store36-StoreManager@mbll.ca</v>
      </c>
      <c r="I11" s="2" t="str">
        <f>VLOOKUP(A11,'Store Info - by Store #'!A:L,12,0)</f>
        <v>Store36-AssistantStoreManager@mbll.ca</v>
      </c>
    </row>
    <row r="12" spans="1:9" x14ac:dyDescent="0.35">
      <c r="A12" s="3">
        <v>40</v>
      </c>
      <c r="B12" s="2" t="str" cm="1">
        <f t="array" ref="B12:H12">VLOOKUP('FOOTPRINT - SPIRITS'!A12,'Store Info - by Store #'!A:L,{2,3,7,8,9,10,11},0)</f>
        <v xml:space="preserve">FORT RICHMOND  </v>
      </c>
      <c r="C12" s="2" t="str">
        <v>City</v>
      </c>
      <c r="D12" s="2" t="str">
        <v>HYBRID</v>
      </c>
      <c r="E12" s="2" t="str">
        <v>2851 Pembina Hwy</v>
      </c>
      <c r="F12" s="2" t="str">
        <v>R3T 2H5</v>
      </c>
      <c r="G12" s="2" t="str">
        <v>P:204-987-4040</v>
      </c>
      <c r="H12" s="2" t="str">
        <v>Store40-StoreManager@mbll.ca</v>
      </c>
      <c r="I12" s="2" t="str">
        <f>VLOOKUP(A12,'Store Info - by Store #'!A:L,12,0)</f>
        <v>Store40-AssistantStoreManager@mbll.ca</v>
      </c>
    </row>
    <row r="13" spans="1:9" x14ac:dyDescent="0.35">
      <c r="A13" s="3">
        <v>41</v>
      </c>
      <c r="B13" s="2" t="str" cm="1">
        <f t="array" ref="B13:H13">VLOOKUP('FOOTPRINT - SPIRITS'!A13,'Store Info - by Store #'!A:L,{2,3,7,8,9,10,11},0)</f>
        <v xml:space="preserve">SOUTHGLEN   </v>
      </c>
      <c r="C13" s="2" t="str">
        <v>City</v>
      </c>
      <c r="D13" s="2" t="str">
        <v>HYBRID</v>
      </c>
      <c r="E13" s="2" t="str">
        <v>Unit A - 730 St. Anne's</v>
      </c>
      <c r="F13" s="2" t="str">
        <v>R2N 0A2</v>
      </c>
      <c r="G13" s="2" t="str">
        <v>P:204-987-4041</v>
      </c>
      <c r="H13" s="2" t="str">
        <v>Store41-StoreManager@mbll.ca </v>
      </c>
      <c r="I13" s="2" t="str">
        <f>VLOOKUP(A13,'Store Info - by Store #'!A:L,12,0)</f>
        <v>Store41-AssistantStoreManager@mbll.ca</v>
      </c>
    </row>
    <row r="14" spans="1:9" x14ac:dyDescent="0.35">
      <c r="A14" s="3">
        <v>43</v>
      </c>
      <c r="B14" s="2" t="str" cm="1">
        <f t="array" ref="B14:H14">VLOOKUP('FOOTPRINT - SPIRITS'!A14,'Store Info - by Store #'!A:L,{2,3,7,8,9,10,11},0)</f>
        <v xml:space="preserve">SOUTHDALE   </v>
      </c>
      <c r="C14" s="2" t="str">
        <v>City</v>
      </c>
      <c r="D14" s="2" t="str">
        <v>VIC</v>
      </c>
      <c r="E14" s="2" t="str">
        <v>81 Vermillion Rd</v>
      </c>
      <c r="F14" s="2" t="str">
        <v>R2J 3W7</v>
      </c>
      <c r="G14" s="2" t="str">
        <v>P:204-987-4043</v>
      </c>
      <c r="H14" s="2" t="str">
        <v>Store43-StoreManager@mbll.ca</v>
      </c>
      <c r="I14" s="2" t="str">
        <f>VLOOKUP(A14,'Store Info - by Store #'!A:L,12,0)</f>
        <v>Store43-AssistantStoreManager@mbll.ca</v>
      </c>
    </row>
    <row r="15" spans="1:9" x14ac:dyDescent="0.35">
      <c r="A15" s="3">
        <v>44</v>
      </c>
      <c r="B15" s="2" t="str" cm="1">
        <f t="array" ref="B15:H15">VLOOKUP('FOOTPRINT - SPIRITS'!A15,'Store Info - by Store #'!A:L,{2,3,7,8,9,10,11},0)</f>
        <v xml:space="preserve">SPRING MEADOW SQUARE </v>
      </c>
      <c r="C15" s="2" t="str">
        <v>City</v>
      </c>
      <c r="D15" s="2" t="str">
        <v>WIRE</v>
      </c>
      <c r="E15" s="2" t="str">
        <v>Unit 21 - 1783 Plessis Rd</v>
      </c>
      <c r="F15" s="2" t="str">
        <v>R3W 1N3</v>
      </c>
      <c r="G15" s="2" t="str">
        <v>P:204-987-4044</v>
      </c>
      <c r="H15" s="2" t="str">
        <v>Store44-StoreManager@mbll.ca</v>
      </c>
      <c r="I15" s="2" t="str">
        <f>VLOOKUP(A15,'Store Info - by Store #'!A:L,12,0)</f>
        <v>Store44-AssistantStoreManager@mbll.ca</v>
      </c>
    </row>
    <row r="16" spans="1:9" x14ac:dyDescent="0.35">
      <c r="A16" s="3">
        <v>45</v>
      </c>
      <c r="B16" s="2" t="str" cm="1">
        <f t="array" ref="B16:H16">VLOOKUP('FOOTPRINT - SPIRITS'!A16,'Store Info - by Store #'!A:L,{2,3,7,8,9,10,11},0)</f>
        <v xml:space="preserve">GRANT PARK  </v>
      </c>
      <c r="C16" s="2" t="str">
        <v>City</v>
      </c>
      <c r="D16" s="2" t="str">
        <v>HYBRID</v>
      </c>
      <c r="E16" s="2" t="str">
        <v>1120 Grant Ave</v>
      </c>
      <c r="F16" s="2" t="str">
        <v>R3M 2A6</v>
      </c>
      <c r="G16" s="2" t="str">
        <v>P:204-987-4045</v>
      </c>
      <c r="H16" s="2" t="str">
        <v>Store45-StoreManager@mbll.ca</v>
      </c>
      <c r="I16" s="2" t="str">
        <f>VLOOKUP(A16,'Store Info - by Store #'!A:L,12,0)</f>
        <v>Store45-AssistantStoreManager@mbll.ca</v>
      </c>
    </row>
    <row r="17" spans="1:9" x14ac:dyDescent="0.35">
      <c r="A17" s="3">
        <v>49</v>
      </c>
      <c r="B17" s="2" t="str" cm="1">
        <f t="array" ref="B17:H17">VLOOKUP('FOOTPRINT - SPIRITS'!A17,'Store Info - by Store #'!A:L,{2,3,7,8,9,10,11},0)</f>
        <v xml:space="preserve">BRANDON VICTORIA  </v>
      </c>
      <c r="C17" s="2" t="str">
        <v>Rural</v>
      </c>
      <c r="D17" s="2" t="str">
        <v>HYBRID</v>
      </c>
      <c r="E17" s="2" t="str">
        <v>1015 Victoria Ave 10th &amp; Victoria</v>
      </c>
      <c r="F17" s="2" t="str">
        <v>R7A 1A9</v>
      </c>
      <c r="G17" s="2" t="str">
        <v>P:204-571-5105 F:204-727-2714</v>
      </c>
      <c r="H17" s="2" t="str">
        <v>Store49-StoreManager@mbll.ca</v>
      </c>
      <c r="I17" s="2" t="str">
        <f>VLOOKUP(A17,'Store Info - by Store #'!A:L,12,0)</f>
        <v>Store49-AssistantStoreManager@mbll.ca</v>
      </c>
    </row>
    <row r="18" spans="1:9" x14ac:dyDescent="0.35">
      <c r="A18" s="3">
        <v>50</v>
      </c>
      <c r="B18" s="2" t="str" cm="1">
        <f t="array" ref="B18:H18">VLOOKUP('FOOTPRINT - SPIRITS'!A18,'Store Info - by Store #'!A:L,{2,3,7,8,9,10,11},0)</f>
        <v xml:space="preserve">TYNDALL MARKET  </v>
      </c>
      <c r="C18" s="2" t="str">
        <v>City</v>
      </c>
      <c r="D18" s="2" t="str">
        <v>VIC</v>
      </c>
      <c r="E18" s="2" t="str">
        <v>Unit 15 - 850 Keewatin</v>
      </c>
      <c r="F18" s="2" t="str">
        <v>R2R 0Z5</v>
      </c>
      <c r="G18" s="2" t="str">
        <v>P:204-987-4050</v>
      </c>
      <c r="H18" s="2" t="str">
        <v>Store50-StoreManager@mbll.ca</v>
      </c>
      <c r="I18" s="2" t="str">
        <f>VLOOKUP(A18,'Store Info - by Store #'!A:L,12,0)</f>
        <v>Store50-AssistantStoreManager@mbll.ca</v>
      </c>
    </row>
    <row r="19" spans="1:9" x14ac:dyDescent="0.35">
      <c r="A19" s="3">
        <v>51</v>
      </c>
      <c r="B19" s="2" t="str" cm="1">
        <f t="array" ref="B19:H19">VLOOKUP('FOOTPRINT - SPIRITS'!A19,'Store Info - by Store #'!A:L,{2,3,7,8,9,10,11},0)</f>
        <v xml:space="preserve">BRANDON SOUTH  </v>
      </c>
      <c r="C19" s="2" t="str">
        <v>Rural</v>
      </c>
      <c r="D19" s="2" t="str">
        <v>VIC</v>
      </c>
      <c r="E19" s="2" t="str">
        <v>1645C 18th Street</v>
      </c>
      <c r="F19" s="2" t="str">
        <v>R7A 5C6</v>
      </c>
      <c r="G19" s="2" t="str">
        <v>P:204-571-5100 F:204-726-5983</v>
      </c>
      <c r="H19" s="2" t="str">
        <v>Store51-StoreManager@mbll.ca</v>
      </c>
      <c r="I19" s="2" t="str">
        <f>VLOOKUP(A19,'Store Info - by Store #'!A:L,12,0)</f>
        <v>Store51-AssistantStoreManager@mbll.ca</v>
      </c>
    </row>
    <row r="20" spans="1:9" x14ac:dyDescent="0.35">
      <c r="A20" s="3">
        <v>52</v>
      </c>
      <c r="B20" s="2" t="str" cm="1">
        <f t="array" ref="B20:H20">VLOOKUP('FOOTPRINT - SPIRITS'!A20,'Store Info - by Store #'!A:L,{2,3,7,8,9,10,11},0)</f>
        <v xml:space="preserve">EASTWINDS   </v>
      </c>
      <c r="C20" s="2" t="str">
        <v>City</v>
      </c>
      <c r="D20" s="2" t="str">
        <v>VIC</v>
      </c>
      <c r="E20" s="2" t="str">
        <v>23 - 1530 Regent Ave</v>
      </c>
      <c r="F20" s="2" t="str">
        <v>R2C 4J5</v>
      </c>
      <c r="G20" s="2" t="str">
        <v>P:204-987-4052</v>
      </c>
      <c r="H20" s="2" t="str">
        <v>Store52-StoreManager@mbll.ca</v>
      </c>
      <c r="I20" s="2" t="str">
        <f>VLOOKUP(A20,'Store Info - by Store #'!A:L,12,0)</f>
        <v>Store52-AssistantStoreManager@mbll.ca</v>
      </c>
    </row>
    <row r="21" spans="1:9" x14ac:dyDescent="0.35">
      <c r="A21" s="3">
        <v>54</v>
      </c>
      <c r="B21" s="2" t="str" cm="1">
        <f t="array" ref="B21:H21">VLOOKUP('FOOTPRINT - SPIRITS'!A21,'Store Info - by Store #'!A:L,{2,3,7,8,9,10,11},0)</f>
        <v xml:space="preserve">CRESTVIEW   </v>
      </c>
      <c r="C21" s="2" t="str">
        <v>City</v>
      </c>
      <c r="D21" s="2" t="str">
        <v>VIC (minus boutique)</v>
      </c>
      <c r="E21" s="2" t="str">
        <v>Unit 170–3393 Portage</v>
      </c>
      <c r="F21" s="2" t="str">
        <v>R3K 2G7</v>
      </c>
      <c r="G21" s="2" t="str">
        <v>P:204-987-4054</v>
      </c>
      <c r="H21" s="2" t="str">
        <v>Store54-StoreManager@mbll.ca</v>
      </c>
      <c r="I21" s="2" t="str">
        <f>VLOOKUP(A21,'Store Info - by Store #'!A:L,12,0)</f>
        <v>Store54-AssistantStoreManager@mbll.ca</v>
      </c>
    </row>
    <row r="22" spans="1:9" x14ac:dyDescent="0.35">
      <c r="A22" s="3">
        <v>57</v>
      </c>
      <c r="B22" s="2" t="str" cm="1">
        <f t="array" ref="B22:H22">VLOOKUP('FOOTPRINT - SPIRITS'!A22,'Store Info - by Store #'!A:L,{2,3,7,8,9,10,11},0)</f>
        <v xml:space="preserve">STEINBACH   </v>
      </c>
      <c r="C22" s="2" t="str">
        <v>Rural</v>
      </c>
      <c r="D22" s="2" t="str">
        <v>HYBRID</v>
      </c>
      <c r="E22" s="2" t="str">
        <v>Unit A - 118 PTH #12N</v>
      </c>
      <c r="F22" s="2" t="str">
        <v>R5G 1T4</v>
      </c>
      <c r="G22" s="2" t="str">
        <v>P:204-320-2557 F:204-320-2558</v>
      </c>
      <c r="H22" s="2" t="str">
        <v>Store57-StoreManager@mbll.ca</v>
      </c>
      <c r="I22" s="2" t="str">
        <f>VLOOKUP(A22,'Store Info - by Store #'!A:L,12,0)</f>
        <v>Store57-AssistantStoreManager@mbll.ca</v>
      </c>
    </row>
    <row r="23" spans="1:9" x14ac:dyDescent="0.35">
      <c r="A23" s="5">
        <v>60</v>
      </c>
      <c r="B23" s="2" t="str" cm="1">
        <f t="array" ref="B23:H23">VLOOKUP('FOOTPRINT - SPIRITS'!A23,'Store Info - by Store #'!A:L,{2,3,7,8,9,10,11},0)</f>
        <v xml:space="preserve">MADISON SQUARE  </v>
      </c>
      <c r="C23" s="2" t="str">
        <v>City</v>
      </c>
      <c r="D23" s="2" t="str">
        <v>VIC</v>
      </c>
      <c r="E23" s="2" t="str">
        <v>P – 1600 Ness Ave</v>
      </c>
      <c r="F23" s="2" t="str">
        <v>R3J 3W7</v>
      </c>
      <c r="G23" s="2" t="str">
        <v>P:204-987-4060</v>
      </c>
      <c r="H23" s="2" t="str">
        <v>Store60-StoreManager@mbll.ca</v>
      </c>
      <c r="I23" s="2" t="str">
        <f>VLOOKUP(A23,'Store Info - by Store #'!A:L,12,0)</f>
        <v>Store60-AssistantStoreManager@mbll.ca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A498-C6D0-43BA-81D5-7BCE513E2DF6}">
  <sheetPr>
    <tabColor theme="3" tint="0.89999084444715716"/>
  </sheetPr>
  <dimension ref="A1:I23"/>
  <sheetViews>
    <sheetView workbookViewId="0">
      <selection activeCell="I24" sqref="I24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0.54296875" style="2" bestFit="1" customWidth="1"/>
    <col min="6" max="6" width="11.453125" style="2" bestFit="1" customWidth="1"/>
    <col min="7" max="7" width="29.26953125" style="2" bestFit="1" customWidth="1"/>
    <col min="8" max="8" width="30.26953125" style="2" bestFit="1" customWidth="1"/>
    <col min="9" max="9" width="38.1796875" style="2" bestFit="1" customWidth="1"/>
    <col min="10" max="16384" width="9.1796875" style="2"/>
  </cols>
  <sheetData>
    <row r="1" spans="1:9" ht="23.5" x14ac:dyDescent="0.55000000000000004">
      <c r="A1" s="7" t="s">
        <v>380</v>
      </c>
      <c r="B1" s="8"/>
      <c r="C1" s="8"/>
      <c r="D1" s="8"/>
      <c r="E1" s="8"/>
      <c r="F1" s="8"/>
      <c r="G1" s="22"/>
      <c r="H1" s="22" t="s">
        <v>406</v>
      </c>
      <c r="I1" s="22" t="s">
        <v>408</v>
      </c>
    </row>
    <row r="2" spans="1:9" ht="24" thickBot="1" x14ac:dyDescent="0.6">
      <c r="A2" s="9" t="s">
        <v>382</v>
      </c>
      <c r="B2" s="8"/>
      <c r="C2" s="8"/>
      <c r="D2" s="8"/>
      <c r="E2" s="8"/>
      <c r="F2" s="8"/>
      <c r="G2" s="8"/>
      <c r="H2" s="8"/>
      <c r="I2" s="8"/>
    </row>
    <row r="3" spans="1:9" ht="15" thickBot="1" x14ac:dyDescent="0.4">
      <c r="A3" s="20" t="s">
        <v>0</v>
      </c>
      <c r="B3" s="20" t="s">
        <v>378</v>
      </c>
      <c r="C3" s="20" t="s">
        <v>2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</row>
    <row r="4" spans="1:9" x14ac:dyDescent="0.35">
      <c r="A4" s="1">
        <v>5</v>
      </c>
      <c r="B4" s="2" t="str" cm="1">
        <f t="array" ref="B4:H4">VLOOKUP('FOOTPRINT - WINE'!A4,'Store Info - by Store #'!A:L,{2,3,7,8,9,10,11},0)</f>
        <v xml:space="preserve">GARDEN CITY SQUARE </v>
      </c>
      <c r="C4" s="2" t="str">
        <v>City</v>
      </c>
      <c r="D4" s="2" t="str">
        <v>HYBRID</v>
      </c>
      <c r="E4" s="2" t="str">
        <v>Unit 2 - 915 Leila Ave</v>
      </c>
      <c r="F4" s="2" t="str">
        <v>R2V 3J7</v>
      </c>
      <c r="G4" s="2" t="str">
        <v>P:204-987-4005</v>
      </c>
      <c r="H4" s="2" t="str">
        <v>Store05-StoreManager@mbll.ca</v>
      </c>
      <c r="I4" s="2" t="str">
        <f>VLOOKUP(A4,'Store Info - By % of sales'!A:L,12,0)</f>
        <v>Store05-AssistantStoreManager@mbll.ca</v>
      </c>
    </row>
    <row r="5" spans="1:9" x14ac:dyDescent="0.35">
      <c r="A5" s="1">
        <v>8</v>
      </c>
      <c r="B5" s="2" t="str" cm="1">
        <f t="array" ref="B5:H5">VLOOKUP('FOOTPRINT - WINE'!A5,'Store Info - by Store #'!A:L,{2,3,7,8,9,10,11},0)</f>
        <v xml:space="preserve">PORTAGE &amp; AINSLIE </v>
      </c>
      <c r="C5" s="2" t="str">
        <v>City</v>
      </c>
      <c r="D5" s="2" t="str">
        <v>HYBRID</v>
      </c>
      <c r="E5" s="2" t="str">
        <v>2549 Portage Ave</v>
      </c>
      <c r="F5" s="2" t="str">
        <v>R3J  0P1</v>
      </c>
      <c r="G5" s="2" t="str">
        <v>P:204-987-4008</v>
      </c>
      <c r="H5" s="2" t="str">
        <v>Store08-StoreManager@mbll.ca</v>
      </c>
      <c r="I5" s="2" t="str">
        <f>VLOOKUP(A5,'Store Info - By % of sales'!A:L,12,0)</f>
        <v>Store08-AssistantStoreManager@mbll.ca</v>
      </c>
    </row>
    <row r="6" spans="1:9" x14ac:dyDescent="0.35">
      <c r="A6" s="1">
        <v>9</v>
      </c>
      <c r="B6" s="2" t="str" cm="1">
        <f t="array" ref="B6:H6">VLOOKUP('FOOTPRINT - WINE'!A6,'Store Info - by Store #'!A:L,{2,3,7,8,9,10,11},0)</f>
        <v xml:space="preserve">TUXEDO   </v>
      </c>
      <c r="C6" s="2" t="str">
        <v>City</v>
      </c>
      <c r="D6" s="2" t="str">
        <v>WIRE</v>
      </c>
      <c r="E6" s="2" t="str">
        <v>168 – 2025 Corydon</v>
      </c>
      <c r="F6" s="2" t="str">
        <v>R3P 0N5</v>
      </c>
      <c r="G6" s="2" t="str">
        <v>P:204-987-4009</v>
      </c>
      <c r="H6" s="2" t="str">
        <v>Store09-StoreManager@mbll.ca</v>
      </c>
      <c r="I6" s="2" t="str">
        <f>VLOOKUP(A6,'Store Info - By % of sales'!A:L,12,0)</f>
        <v>Store09-AssistantStoreManager@mbll.ca</v>
      </c>
    </row>
    <row r="7" spans="1:9" x14ac:dyDescent="0.35">
      <c r="A7" s="1">
        <v>17</v>
      </c>
      <c r="B7" s="2" t="str" cm="1">
        <f t="array" ref="B7:H7">VLOOKUP('FOOTPRINT - WINE'!A7,'Store Info - by Store #'!A:L,{2,3,7,8,9,10,11},0)</f>
        <v xml:space="preserve">KENASTON CROSSING  </v>
      </c>
      <c r="C7" s="2" t="str">
        <v>City</v>
      </c>
      <c r="D7" s="2" t="str">
        <v>HYBRID</v>
      </c>
      <c r="E7" s="2" t="str">
        <v>8-1650 Kenaston Blvd</v>
      </c>
      <c r="F7" s="2" t="str">
        <v>R3P 2M6</v>
      </c>
      <c r="G7" s="2" t="str">
        <v>P:204-987-4017</v>
      </c>
      <c r="H7" s="2" t="str">
        <v>Store17-StoreManager@mbll.ca</v>
      </c>
      <c r="I7" s="2" t="str">
        <f>VLOOKUP(A7,'Store Info - By % of sales'!A:L,12,0)</f>
        <v>Store17-AssistantStoreManager@mbll.ca</v>
      </c>
    </row>
    <row r="8" spans="1:9" x14ac:dyDescent="0.35">
      <c r="A8" s="1">
        <v>19</v>
      </c>
      <c r="B8" s="2" t="str" cm="1">
        <f t="array" ref="B8:H8">VLOOKUP('FOOTPRINT - WINE'!A8,'Store Info - by Store #'!A:L,{2,3,7,8,9,10,11},0)</f>
        <v>BUNNS CREEK SHOPPING MALL</v>
      </c>
      <c r="C8" s="2" t="str">
        <v>City</v>
      </c>
      <c r="D8" s="2" t="str">
        <v>HYBRID</v>
      </c>
      <c r="E8" s="2" t="str">
        <v>2001 Henderson Hwy</v>
      </c>
      <c r="F8" s="2" t="str">
        <v>R2G 1P7</v>
      </c>
      <c r="G8" s="2" t="str">
        <v>P:204-987-4019</v>
      </c>
      <c r="H8" s="2" t="str">
        <v>Store19-StoreManager@mbll.ca</v>
      </c>
      <c r="I8" s="2" t="str">
        <f>VLOOKUP(A8,'Store Info - By % of sales'!A:L,12,0)</f>
        <v>Store19-AssistantStoreManager@mbll.ca</v>
      </c>
    </row>
    <row r="9" spans="1:9" x14ac:dyDescent="0.35">
      <c r="A9" s="1">
        <v>20</v>
      </c>
      <c r="B9" s="2" t="str" cm="1">
        <f t="array" ref="B9:H9">VLOOKUP('FOOTPRINT - WINE'!A9,'Store Info - by Store #'!A:L,{2,3,7,8,9,10,11},0)</f>
        <v xml:space="preserve">ST. VITAL SQUARE </v>
      </c>
      <c r="C9" s="2" t="str">
        <v>City</v>
      </c>
      <c r="D9" s="2" t="str">
        <v>HYBRID</v>
      </c>
      <c r="E9" s="2" t="str">
        <v>#5 – 827 Dakota St</v>
      </c>
      <c r="F9" s="2" t="str">
        <v>R2M 3K4</v>
      </c>
      <c r="G9" s="2" t="str">
        <v>P:204-987-4020</v>
      </c>
      <c r="H9" s="2" t="str">
        <v>Store20-StoreManager@mbll.ca</v>
      </c>
      <c r="I9" s="2" t="str">
        <f>VLOOKUP(A9,'Store Info - By % of sales'!A:L,12,0)</f>
        <v>Store20-AssistantStoreManager@mbll.ca</v>
      </c>
    </row>
    <row r="10" spans="1:9" x14ac:dyDescent="0.35">
      <c r="A10" s="1">
        <v>26</v>
      </c>
      <c r="B10" s="2" t="str" cm="1">
        <f t="array" ref="B10:H10">VLOOKUP('FOOTPRINT - WINE'!A10,'Store Info - by Store #'!A:L,{2,3,7,8,9,10,11},0)</f>
        <v xml:space="preserve">CHARLESWOOD   </v>
      </c>
      <c r="C10" s="2" t="str">
        <v>City</v>
      </c>
      <c r="D10" s="2" t="str">
        <v>VIC</v>
      </c>
      <c r="E10" s="2" t="str">
        <v>Unit 1D-3900 Grant Ave</v>
      </c>
      <c r="F10" s="2" t="str">
        <v>R3R 3C2</v>
      </c>
      <c r="G10" s="2" t="str">
        <v>P:204-987-4026</v>
      </c>
      <c r="H10" s="2" t="str">
        <v>Store26-StoreManager@mbll.ca</v>
      </c>
      <c r="I10" s="2" t="str">
        <f>VLOOKUP(A10,'Store Info - By % of sales'!A:L,12,0)</f>
        <v>Store26-AssistantStoreManager@mbll.ca</v>
      </c>
    </row>
    <row r="11" spans="1:9" x14ac:dyDescent="0.35">
      <c r="A11" s="1">
        <v>28</v>
      </c>
      <c r="B11" s="2" t="str" cm="1">
        <f t="array" ref="B11:H11">VLOOKUP('FOOTPRINT - WINE'!A11,'Store Info - by Store #'!A:L,{2,3,7,8,9,10,11},0)</f>
        <v xml:space="preserve">RIVERGROVE   </v>
      </c>
      <c r="C11" s="2" t="str">
        <v>City</v>
      </c>
      <c r="D11" s="2" t="str">
        <v>VIC (minus boutique)</v>
      </c>
      <c r="E11" s="2" t="str">
        <v>2615 Main St</v>
      </c>
      <c r="F11" s="2" t="str">
        <v>R2V 4W3</v>
      </c>
      <c r="G11" s="2" t="str">
        <v>P:204-987-4028</v>
      </c>
      <c r="H11" s="2" t="str">
        <v>Store28-StoreManager@mbll.ca</v>
      </c>
      <c r="I11" s="2" t="str">
        <f>VLOOKUP(A11,'Store Info - By % of sales'!A:L,12,0)</f>
        <v>Store28-AssistantStoreManager@mbll.ca</v>
      </c>
    </row>
    <row r="12" spans="1:9" x14ac:dyDescent="0.35">
      <c r="A12" s="1">
        <v>30</v>
      </c>
      <c r="B12" s="2" t="str" cm="1">
        <f t="array" ref="B12:H12">VLOOKUP('FOOTPRINT - WINE'!A12,'Store Info - by Store #'!A:L,{2,3,7,8,9,10,11},0)</f>
        <v xml:space="preserve">SAGE CREEK  </v>
      </c>
      <c r="C12" s="2" t="str">
        <v>City</v>
      </c>
      <c r="D12" s="2" t="str">
        <v>WIRE</v>
      </c>
      <c r="E12" s="2" t="str">
        <v>Unit 1200- 50 Sage Creek Blvd</v>
      </c>
      <c r="F12" s="2" t="str">
        <v>R3X OJ6</v>
      </c>
      <c r="G12" s="2" t="str">
        <v>P:204-987-4030</v>
      </c>
      <c r="H12" s="2" t="str">
        <v>Store30-StoreManager@mbll.ca</v>
      </c>
      <c r="I12" s="2" t="str">
        <f>VLOOKUP(A12,'Store Info - By % of sales'!A:L,12,0)</f>
        <v>Store30-AssistantStoreManager@mbll.ca</v>
      </c>
    </row>
    <row r="13" spans="1:9" x14ac:dyDescent="0.35">
      <c r="A13" s="1">
        <v>36</v>
      </c>
      <c r="B13" s="2" t="str" cm="1">
        <f t="array" ref="B13:H13">VLOOKUP('FOOTPRINT - WINE'!A13,'Store Info - by Store #'!A:L,{2,3,7,8,9,10,11},0)</f>
        <v xml:space="preserve">NORTHDALE   </v>
      </c>
      <c r="C13" s="2" t="str">
        <v>City</v>
      </c>
      <c r="D13" s="2" t="str">
        <v>HYBRID</v>
      </c>
      <c r="E13" s="2" t="str">
        <v>965-A Henderson Hwy</v>
      </c>
      <c r="F13" s="2" t="str">
        <v>R2K 2M2</v>
      </c>
      <c r="G13" s="2" t="str">
        <v>P:204-987-4036</v>
      </c>
      <c r="H13" s="2" t="str">
        <v>Store36-StoreManager@mbll.ca</v>
      </c>
      <c r="I13" s="2" t="str">
        <f>VLOOKUP(A13,'Store Info - By % of sales'!A:L,12,0)</f>
        <v>Store36-AssistantStoreManager@mbll.ca</v>
      </c>
    </row>
    <row r="14" spans="1:9" x14ac:dyDescent="0.35">
      <c r="A14" s="1">
        <v>40</v>
      </c>
      <c r="B14" s="2" t="str" cm="1">
        <f t="array" ref="B14:H14">VLOOKUP('FOOTPRINT - WINE'!A14,'Store Info - by Store #'!A:L,{2,3,7,8,9,10,11},0)</f>
        <v xml:space="preserve">FORT RICHMOND  </v>
      </c>
      <c r="C14" s="2" t="str">
        <v>City</v>
      </c>
      <c r="D14" s="2" t="str">
        <v>HYBRID</v>
      </c>
      <c r="E14" s="2" t="str">
        <v>2851 Pembina Hwy</v>
      </c>
      <c r="F14" s="2" t="str">
        <v>R3T 2H5</v>
      </c>
      <c r="G14" s="2" t="str">
        <v>P:204-987-4040</v>
      </c>
      <c r="H14" s="2" t="str">
        <v>Store40-StoreManager@mbll.ca</v>
      </c>
      <c r="I14" s="2" t="str">
        <f>VLOOKUP(A14,'Store Info - By % of sales'!A:L,12,0)</f>
        <v>Store40-AssistantStoreManager@mbll.ca</v>
      </c>
    </row>
    <row r="15" spans="1:9" x14ac:dyDescent="0.35">
      <c r="A15" s="1">
        <v>41</v>
      </c>
      <c r="B15" s="2" t="str" cm="1">
        <f t="array" ref="B15:H15">VLOOKUP('FOOTPRINT - WINE'!A15,'Store Info - by Store #'!A:L,{2,3,7,8,9,10,11},0)</f>
        <v xml:space="preserve">SOUTHGLEN   </v>
      </c>
      <c r="C15" s="2" t="str">
        <v>City</v>
      </c>
      <c r="D15" s="2" t="str">
        <v>HYBRID</v>
      </c>
      <c r="E15" s="2" t="str">
        <v>Unit A - 730 St. Anne's</v>
      </c>
      <c r="F15" s="2" t="str">
        <v>R2N 0A2</v>
      </c>
      <c r="G15" s="2" t="str">
        <v>P:204-987-4041</v>
      </c>
      <c r="H15" s="2" t="str">
        <v>Store41-StoreManager@mbll.ca </v>
      </c>
      <c r="I15" s="2" t="str">
        <f>VLOOKUP(A15,'Store Info - By % of sales'!A:L,12,0)</f>
        <v>Store41-AssistantStoreManager@mbll.ca</v>
      </c>
    </row>
    <row r="16" spans="1:9" x14ac:dyDescent="0.35">
      <c r="A16" s="1">
        <v>43</v>
      </c>
      <c r="B16" s="2" t="str" cm="1">
        <f t="array" ref="B16:H16">VLOOKUP('FOOTPRINT - WINE'!A16,'Store Info - by Store #'!A:L,{2,3,7,8,9,10,11},0)</f>
        <v xml:space="preserve">SOUTHDALE   </v>
      </c>
      <c r="C16" s="2" t="str">
        <v>City</v>
      </c>
      <c r="D16" s="2" t="str">
        <v>VIC</v>
      </c>
      <c r="E16" s="2" t="str">
        <v>81 Vermillion Rd</v>
      </c>
      <c r="F16" s="2" t="str">
        <v>R2J 3W7</v>
      </c>
      <c r="G16" s="2" t="str">
        <v>P:204-987-4043</v>
      </c>
      <c r="H16" s="2" t="str">
        <v>Store43-StoreManager@mbll.ca</v>
      </c>
      <c r="I16" s="2" t="str">
        <f>VLOOKUP(A16,'Store Info - By % of sales'!A:L,12,0)</f>
        <v>Store43-AssistantStoreManager@mbll.ca</v>
      </c>
    </row>
    <row r="17" spans="1:9" x14ac:dyDescent="0.35">
      <c r="A17" s="1">
        <v>45</v>
      </c>
      <c r="B17" s="2" t="str" cm="1">
        <f t="array" ref="B17:H17">VLOOKUP('FOOTPRINT - WINE'!A17,'Store Info - by Store #'!A:L,{2,3,7,8,9,10,11},0)</f>
        <v xml:space="preserve">GRANT PARK  </v>
      </c>
      <c r="C17" s="2" t="str">
        <v>City</v>
      </c>
      <c r="D17" s="2" t="str">
        <v>HYBRID</v>
      </c>
      <c r="E17" s="2" t="str">
        <v>1120 Grant Ave</v>
      </c>
      <c r="F17" s="2" t="str">
        <v>R3M 2A6</v>
      </c>
      <c r="G17" s="2" t="str">
        <v>P:204-987-4045</v>
      </c>
      <c r="H17" s="2" t="str">
        <v>Store45-StoreManager@mbll.ca</v>
      </c>
      <c r="I17" s="2" t="str">
        <f>VLOOKUP(A17,'Store Info - By % of sales'!A:L,12,0)</f>
        <v>Store45-AssistantStoreManager@mbll.ca</v>
      </c>
    </row>
    <row r="18" spans="1:9" x14ac:dyDescent="0.35">
      <c r="A18" s="1">
        <v>51</v>
      </c>
      <c r="B18" s="2" t="str" cm="1">
        <f t="array" ref="B18:H18">VLOOKUP('FOOTPRINT - WINE'!A18,'Store Info - by Store #'!A:L,{2,3,7,8,9,10,11},0)</f>
        <v xml:space="preserve">BRANDON SOUTH  </v>
      </c>
      <c r="C18" s="2" t="str">
        <v>Rural</v>
      </c>
      <c r="D18" s="2" t="str">
        <v>VIC</v>
      </c>
      <c r="E18" s="2" t="str">
        <v>1645C 18th Street</v>
      </c>
      <c r="F18" s="2" t="str">
        <v>R7A 5C6</v>
      </c>
      <c r="G18" s="2" t="str">
        <v>P:204-571-5100 F:204-726-5983</v>
      </c>
      <c r="H18" s="2" t="str">
        <v>Store51-StoreManager@mbll.ca</v>
      </c>
      <c r="I18" s="2" t="str">
        <f>VLOOKUP(A18,'Store Info - By % of sales'!A:L,12,0)</f>
        <v>Store51-AssistantStoreManager@mbll.ca</v>
      </c>
    </row>
    <row r="19" spans="1:9" x14ac:dyDescent="0.35">
      <c r="A19" s="1">
        <v>52</v>
      </c>
      <c r="B19" s="2" t="str" cm="1">
        <f t="array" ref="B19:H19">VLOOKUP('FOOTPRINT - WINE'!A19,'Store Info - by Store #'!A:L,{2,3,7,8,9,10,11},0)</f>
        <v xml:space="preserve">EASTWINDS   </v>
      </c>
      <c r="C19" s="2" t="str">
        <v>City</v>
      </c>
      <c r="D19" s="2" t="str">
        <v>VIC</v>
      </c>
      <c r="E19" s="2" t="str">
        <v>23 - 1530 Regent Ave</v>
      </c>
      <c r="F19" s="2" t="str">
        <v>R2C 4J5</v>
      </c>
      <c r="G19" s="2" t="str">
        <v>P:204-987-4052</v>
      </c>
      <c r="H19" s="2" t="str">
        <v>Store52-StoreManager@mbll.ca</v>
      </c>
      <c r="I19" s="2" t="str">
        <f>VLOOKUP(A19,'Store Info - By % of sales'!A:L,12,0)</f>
        <v>Store52-AssistantStoreManager@mbll.ca</v>
      </c>
    </row>
    <row r="20" spans="1:9" x14ac:dyDescent="0.35">
      <c r="A20" s="1">
        <v>54</v>
      </c>
      <c r="B20" s="2" t="str" cm="1">
        <f t="array" ref="B20:H20">VLOOKUP('FOOTPRINT - WINE'!A20,'Store Info - by Store #'!A:L,{2,3,7,8,9,10,11},0)</f>
        <v xml:space="preserve">CRESTVIEW   </v>
      </c>
      <c r="C20" s="2" t="str">
        <v>City</v>
      </c>
      <c r="D20" s="2" t="str">
        <v>VIC (minus boutique)</v>
      </c>
      <c r="E20" s="2" t="str">
        <v>Unit 170–3393 Portage</v>
      </c>
      <c r="F20" s="2" t="str">
        <v>R3K 2G7</v>
      </c>
      <c r="G20" s="2" t="str">
        <v>P:204-987-4054</v>
      </c>
      <c r="H20" s="2" t="str">
        <v>Store54-StoreManager@mbll.ca</v>
      </c>
      <c r="I20" s="2" t="str">
        <f>VLOOKUP(A20,'Store Info - By % of sales'!A:L,12,0)</f>
        <v>Store54-AssistantStoreManager@mbll.ca</v>
      </c>
    </row>
    <row r="21" spans="1:9" x14ac:dyDescent="0.35">
      <c r="A21" s="1">
        <v>57</v>
      </c>
      <c r="B21" s="2" t="str" cm="1">
        <f t="array" ref="B21:H21">VLOOKUP('FOOTPRINT - WINE'!A21,'Store Info - by Store #'!A:L,{2,3,7,8,9,10,11},0)</f>
        <v xml:space="preserve">STEINBACH   </v>
      </c>
      <c r="C21" s="2" t="str">
        <v>Rural</v>
      </c>
      <c r="D21" s="2" t="str">
        <v>HYBRID</v>
      </c>
      <c r="E21" s="2" t="str">
        <v>Unit A - 118 PTH #12N</v>
      </c>
      <c r="F21" s="2" t="str">
        <v>R5G 1T4</v>
      </c>
      <c r="G21" s="2" t="str">
        <v>P:204-320-2557 F:204-320-2558</v>
      </c>
      <c r="H21" s="2" t="str">
        <v>Store57-StoreManager@mbll.ca</v>
      </c>
      <c r="I21" s="2" t="str">
        <f>VLOOKUP(A21,'Store Info - By % of sales'!A:L,12,0)</f>
        <v>Store57-AssistantStoreManager@mbll.ca</v>
      </c>
    </row>
    <row r="22" spans="1:9" x14ac:dyDescent="0.35">
      <c r="A22" s="1">
        <v>59</v>
      </c>
      <c r="B22" s="2" t="str" cm="1">
        <f t="array" ref="B22:H22">VLOOKUP('FOOTPRINT - WINE'!A22,'Store Info - by Store #'!A:L,{2,3,7,8,9,10,11},0)</f>
        <v xml:space="preserve">SEASONS   </v>
      </c>
      <c r="C22" s="2" t="str">
        <v>City</v>
      </c>
      <c r="D22" s="2" t="str">
        <v>VIC</v>
      </c>
      <c r="E22" s="2" t="str">
        <v>Unit 5, 469 Sterling Lyon Parkway</v>
      </c>
      <c r="F22" s="2" t="str">
        <v>R3P 2S8</v>
      </c>
      <c r="G22" s="2" t="str">
        <v>P:204-987-4059</v>
      </c>
      <c r="H22" s="2" t="str">
        <v>Store59-StoreManager@mbll.ca</v>
      </c>
      <c r="I22" s="2" t="str">
        <f>VLOOKUP(A22,'Store Info - By % of sales'!A:L,12,0)</f>
        <v>Store59-AssistantStoreManager@mbll.ca</v>
      </c>
    </row>
    <row r="23" spans="1:9" x14ac:dyDescent="0.35">
      <c r="A23" s="6">
        <v>60</v>
      </c>
      <c r="B23" s="2" t="str" cm="1">
        <f t="array" ref="B23:H23">VLOOKUP('FOOTPRINT - WINE'!A23,'Store Info - by Store #'!A:L,{2,3,7,8,9,10,11},0)</f>
        <v xml:space="preserve">MADISON SQUARE  </v>
      </c>
      <c r="C23" s="2" t="str">
        <v>City</v>
      </c>
      <c r="D23" s="2" t="str">
        <v>VIC</v>
      </c>
      <c r="E23" s="2" t="str">
        <v>P – 1600 Ness Ave</v>
      </c>
      <c r="F23" s="2" t="str">
        <v>R3J 3W7</v>
      </c>
      <c r="G23" s="2" t="str">
        <v>P:204-987-4060</v>
      </c>
      <c r="H23" s="2" t="str">
        <v>Store60-StoreManager@mbll.ca</v>
      </c>
      <c r="I23" s="2" t="str">
        <f>VLOOKUP(A23,'Store Info - By % of sales'!A:L,12,0)</f>
        <v>Store60-AssistantStoreManager@mbll.ca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30286-18BE-40A7-9F54-DFDDD7D6B5E2}">
  <sheetPr>
    <tabColor theme="3" tint="0.89999084444715716"/>
  </sheetPr>
  <dimension ref="A1:I23"/>
  <sheetViews>
    <sheetView workbookViewId="0">
      <selection activeCell="E30" sqref="E30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8.453125" style="2" bestFit="1" customWidth="1"/>
    <col min="5" max="5" width="30.26953125" style="2" bestFit="1" customWidth="1"/>
    <col min="6" max="6" width="11.453125" style="2" bestFit="1" customWidth="1"/>
    <col min="7" max="7" width="29.26953125" style="2" bestFit="1" customWidth="1"/>
    <col min="8" max="8" width="30.26953125" style="2" bestFit="1" customWidth="1"/>
    <col min="9" max="9" width="38.1796875" style="2" bestFit="1" customWidth="1"/>
    <col min="10" max="16384" width="9.1796875" style="2"/>
  </cols>
  <sheetData>
    <row r="1" spans="1:9" ht="23.5" x14ac:dyDescent="0.55000000000000004">
      <c r="A1" s="7" t="s">
        <v>380</v>
      </c>
      <c r="B1" s="8"/>
      <c r="C1" s="8"/>
      <c r="D1" s="8"/>
      <c r="E1" s="8"/>
      <c r="F1" s="8"/>
      <c r="G1" s="22"/>
      <c r="H1" s="22" t="s">
        <v>406</v>
      </c>
      <c r="I1" s="22" t="s">
        <v>409</v>
      </c>
    </row>
    <row r="2" spans="1:9" ht="24" thickBot="1" x14ac:dyDescent="0.6">
      <c r="A2" s="9" t="s">
        <v>383</v>
      </c>
      <c r="B2" s="8"/>
      <c r="C2" s="8"/>
      <c r="D2" s="8"/>
      <c r="E2" s="8"/>
      <c r="F2" s="8"/>
      <c r="G2" s="8"/>
      <c r="H2" s="8"/>
      <c r="I2" s="8"/>
    </row>
    <row r="3" spans="1:9" ht="15" thickBot="1" x14ac:dyDescent="0.4">
      <c r="A3" s="20" t="s">
        <v>0</v>
      </c>
      <c r="B3" s="20" t="s">
        <v>378</v>
      </c>
      <c r="C3" s="20" t="s">
        <v>2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</row>
    <row r="4" spans="1:9" x14ac:dyDescent="0.35">
      <c r="A4" s="1">
        <v>5</v>
      </c>
      <c r="B4" s="2" t="str" cm="1">
        <f t="array" ref="B4:H4">VLOOKUP('FOOTPRINT - BEER-RTD'!A4,'Store Info - by Store #'!A:L,{2,3,7,8,9,10,11},0)</f>
        <v xml:space="preserve">GARDEN CITY SQUARE </v>
      </c>
      <c r="C4" s="2" t="str">
        <v>City</v>
      </c>
      <c r="D4" s="2" t="str">
        <v>HYBRID</v>
      </c>
      <c r="E4" s="2" t="str">
        <v>Unit 2 - 915 Leila Ave</v>
      </c>
      <c r="F4" s="2" t="str">
        <v>R2V 3J7</v>
      </c>
      <c r="G4" s="2" t="str">
        <v>P:204-987-4005</v>
      </c>
      <c r="H4" s="2" t="str">
        <v>Store05-StoreManager@mbll.ca</v>
      </c>
      <c r="I4" s="2" t="str">
        <f>VLOOKUP(A4,'Store Info - By % of sales'!A:L,12,0)</f>
        <v>Store05-AssistantStoreManager@mbll.ca</v>
      </c>
    </row>
    <row r="5" spans="1:9" x14ac:dyDescent="0.35">
      <c r="A5" s="1">
        <v>7</v>
      </c>
      <c r="B5" s="2" t="str" cm="1">
        <f t="array" ref="B5:H5">VLOOKUP('FOOTPRINT - BEER-RTD'!A5,'Store Info - by Store #'!A:L,{2,3,7,8,9,10,11},0)</f>
        <v xml:space="preserve">DAUPHIN   </v>
      </c>
      <c r="C5" s="2" t="str">
        <v>Rural</v>
      </c>
      <c r="D5" s="2" t="str">
        <v>VIC</v>
      </c>
      <c r="E5" s="2" t="str">
        <v>1460 Main St S.</v>
      </c>
      <c r="F5" s="2" t="str">
        <v>R7N 3H4</v>
      </c>
      <c r="G5" s="2" t="str">
        <v>P:204-622-7070 F:204-638-4069</v>
      </c>
      <c r="H5" s="2" t="str">
        <v>Store07-StoreManager@mbll.ca</v>
      </c>
      <c r="I5" s="2" t="str">
        <f>VLOOKUP(A5,'Store Info - By % of sales'!A:L,12,0)</f>
        <v>N/A</v>
      </c>
    </row>
    <row r="6" spans="1:9" x14ac:dyDescent="0.35">
      <c r="A6" s="1">
        <v>17</v>
      </c>
      <c r="B6" s="2" t="str" cm="1">
        <f t="array" ref="B6:H6">VLOOKUP('FOOTPRINT - BEER-RTD'!A6,'Store Info - by Store #'!A:L,{2,3,7,8,9,10,11},0)</f>
        <v xml:space="preserve">KENASTON CROSSING  </v>
      </c>
      <c r="C6" s="2" t="str">
        <v>City</v>
      </c>
      <c r="D6" s="2" t="str">
        <v>HYBRID</v>
      </c>
      <c r="E6" s="2" t="str">
        <v>8-1650 Kenaston Blvd</v>
      </c>
      <c r="F6" s="2" t="str">
        <v>R3P 2M6</v>
      </c>
      <c r="G6" s="2" t="str">
        <v>P:204-987-4017</v>
      </c>
      <c r="H6" s="2" t="str">
        <v>Store17-StoreManager@mbll.ca</v>
      </c>
      <c r="I6" s="2" t="str">
        <f>VLOOKUP(A6,'Store Info - By % of sales'!A:L,12,0)</f>
        <v>Store17-AssistantStoreManager@mbll.ca</v>
      </c>
    </row>
    <row r="7" spans="1:9" x14ac:dyDescent="0.35">
      <c r="A7" s="1">
        <v>20</v>
      </c>
      <c r="B7" s="2" t="str" cm="1">
        <f t="array" ref="B7:H7">VLOOKUP('FOOTPRINT - BEER-RTD'!A7,'Store Info - by Store #'!A:L,{2,3,7,8,9,10,11},0)</f>
        <v xml:space="preserve">ST. VITAL SQUARE </v>
      </c>
      <c r="C7" s="2" t="str">
        <v>City</v>
      </c>
      <c r="D7" s="2" t="str">
        <v>HYBRID</v>
      </c>
      <c r="E7" s="2" t="str">
        <v>#5 – 827 Dakota St</v>
      </c>
      <c r="F7" s="2" t="str">
        <v>R2M 3K4</v>
      </c>
      <c r="G7" s="2" t="str">
        <v>P:204-987-4020</v>
      </c>
      <c r="H7" s="2" t="str">
        <v>Store20-StoreManager@mbll.ca</v>
      </c>
      <c r="I7" s="2" t="str">
        <f>VLOOKUP(A7,'Store Info - By % of sales'!A:L,12,0)</f>
        <v>Store20-AssistantStoreManager@mbll.ca</v>
      </c>
    </row>
    <row r="8" spans="1:9" x14ac:dyDescent="0.35">
      <c r="A8" s="1">
        <v>25</v>
      </c>
      <c r="B8" s="2" t="str" cm="1">
        <f t="array" ref="B8:H8">VLOOKUP('FOOTPRINT - BEER-RTD'!A8,'Store Info - by Store #'!A:L,{2,3,7,8,9,10,11},0)</f>
        <v xml:space="preserve">PORTAGE &amp; BURNELL </v>
      </c>
      <c r="C8" s="2" t="str">
        <v>City</v>
      </c>
      <c r="D8" s="2" t="str">
        <v>VIC</v>
      </c>
      <c r="E8" s="2" t="str">
        <v>923 Portage Ave</v>
      </c>
      <c r="F8" s="2" t="str">
        <v>R3G 0P6</v>
      </c>
      <c r="G8" s="2" t="str">
        <v>P:204-987-4025</v>
      </c>
      <c r="H8" s="2" t="str">
        <v>Store25-StoreManager@mbll.ca</v>
      </c>
      <c r="I8" s="2" t="str">
        <f>VLOOKUP(A8,'Store Info - By % of sales'!A:L,12,0)</f>
        <v>Store25-AssistantStoreManager@mbll.ca</v>
      </c>
    </row>
    <row r="9" spans="1:9" x14ac:dyDescent="0.35">
      <c r="A9" s="1">
        <v>27</v>
      </c>
      <c r="B9" s="2" t="str" cm="1">
        <f t="array" ref="B9:H9">VLOOKUP('FOOTPRINT - BEER-RTD'!A9,'Store Info - by Store #'!A:L,{2,3,7,8,9,10,11},0)</f>
        <v xml:space="preserve">WINKLER   </v>
      </c>
      <c r="C9" s="2" t="str">
        <v>Rural</v>
      </c>
      <c r="D9" s="2" t="str">
        <v>WIRE</v>
      </c>
      <c r="E9" s="2" t="str">
        <v>Unit A - 155 Cargill Rd</v>
      </c>
      <c r="F9" s="2" t="str">
        <v>R6W 1K2</v>
      </c>
      <c r="G9" s="2" t="str">
        <v>P:204-331-6213 F:204-331-6220</v>
      </c>
      <c r="H9" s="2" t="str">
        <v>Store27-StoreManager@mbll.ca</v>
      </c>
      <c r="I9" s="2" t="str">
        <f>VLOOKUP(A9,'Store Info - By % of sales'!A:L,12,0)</f>
        <v>Store27-AssistantStoreManager@mbll.ca</v>
      </c>
    </row>
    <row r="10" spans="1:9" x14ac:dyDescent="0.35">
      <c r="A10" s="1">
        <v>30</v>
      </c>
      <c r="B10" s="2" t="str" cm="1">
        <f t="array" ref="B10:H10">VLOOKUP('FOOTPRINT - BEER-RTD'!A10,'Store Info - by Store #'!A:L,{2,3,7,8,9,10,11},0)</f>
        <v xml:space="preserve">SAGE CREEK  </v>
      </c>
      <c r="C10" s="2" t="str">
        <v>City</v>
      </c>
      <c r="D10" s="2" t="str">
        <v>WIRE</v>
      </c>
      <c r="E10" s="2" t="str">
        <v>Unit 1200- 50 Sage Creek Blvd</v>
      </c>
      <c r="F10" s="2" t="str">
        <v>R3X OJ6</v>
      </c>
      <c r="G10" s="2" t="str">
        <v>P:204-987-4030</v>
      </c>
      <c r="H10" s="2" t="str">
        <v>Store30-StoreManager@mbll.ca</v>
      </c>
      <c r="I10" s="2" t="str">
        <f>VLOOKUP(A10,'Store Info - By % of sales'!A:L,12,0)</f>
        <v>Store30-AssistantStoreManager@mbll.ca</v>
      </c>
    </row>
    <row r="11" spans="1:9" x14ac:dyDescent="0.35">
      <c r="A11" s="1">
        <v>32</v>
      </c>
      <c r="B11" s="2" t="str" cm="1">
        <f t="array" ref="B11:H11">VLOOKUP('FOOTPRINT - BEER-RTD'!A11,'Store Info - by Store #'!A:L,{2,3,7,8,9,10,11},0)</f>
        <v xml:space="preserve">BRANDON CORRAL CENTRE </v>
      </c>
      <c r="C11" s="2" t="str">
        <v>Rural</v>
      </c>
      <c r="D11" s="2" t="str">
        <v>VIC (no wine/perimeter walls)</v>
      </c>
      <c r="E11" s="2" t="str">
        <v>805 - 18th Street North</v>
      </c>
      <c r="F11" s="2" t="str">
        <v>R7A 7S1</v>
      </c>
      <c r="G11" s="2" t="str">
        <v>P:204-571-5132 F:204-571-5104</v>
      </c>
      <c r="H11" s="2" t="str">
        <v>Store32-StoreManager@mbll.ca</v>
      </c>
      <c r="I11" s="2" t="str">
        <f>VLOOKUP(A11,'Store Info - By % of sales'!A:L,12,0)</f>
        <v>Store32-AssistantStoreManager@mbll.ca</v>
      </c>
    </row>
    <row r="12" spans="1:9" x14ac:dyDescent="0.35">
      <c r="A12" s="1">
        <v>36</v>
      </c>
      <c r="B12" s="2" t="str" cm="1">
        <f t="array" ref="B12:H12">VLOOKUP('FOOTPRINT - BEER-RTD'!A12,'Store Info - by Store #'!A:L,{2,3,7,8,9,10,11},0)</f>
        <v xml:space="preserve">NORTHDALE   </v>
      </c>
      <c r="C12" s="2" t="str">
        <v>City</v>
      </c>
      <c r="D12" s="2" t="str">
        <v>HYBRID</v>
      </c>
      <c r="E12" s="2" t="str">
        <v>965-A Henderson Hwy</v>
      </c>
      <c r="F12" s="2" t="str">
        <v>R2K 2M2</v>
      </c>
      <c r="G12" s="2" t="str">
        <v>P:204-987-4036</v>
      </c>
      <c r="H12" s="2" t="str">
        <v>Store36-StoreManager@mbll.ca</v>
      </c>
      <c r="I12" s="2" t="str">
        <f>VLOOKUP(A12,'Store Info - By % of sales'!A:L,12,0)</f>
        <v>Store36-AssistantStoreManager@mbll.ca</v>
      </c>
    </row>
    <row r="13" spans="1:9" x14ac:dyDescent="0.35">
      <c r="A13" s="1">
        <v>40</v>
      </c>
      <c r="B13" s="2" t="str" cm="1">
        <f t="array" ref="B13:H13">VLOOKUP('FOOTPRINT - BEER-RTD'!A13,'Store Info - by Store #'!A:L,{2,3,7,8,9,10,11},0)</f>
        <v xml:space="preserve">FORT RICHMOND  </v>
      </c>
      <c r="C13" s="2" t="str">
        <v>City</v>
      </c>
      <c r="D13" s="2" t="str">
        <v>HYBRID</v>
      </c>
      <c r="E13" s="2" t="str">
        <v>2851 Pembina Hwy</v>
      </c>
      <c r="F13" s="2" t="str">
        <v>R3T 2H5</v>
      </c>
      <c r="G13" s="2" t="str">
        <v>P:204-987-4040</v>
      </c>
      <c r="H13" s="2" t="str">
        <v>Store40-StoreManager@mbll.ca</v>
      </c>
      <c r="I13" s="2" t="str">
        <f>VLOOKUP(A13,'Store Info - By % of sales'!A:L,12,0)</f>
        <v>Store40-AssistantStoreManager@mbll.ca</v>
      </c>
    </row>
    <row r="14" spans="1:9" x14ac:dyDescent="0.35">
      <c r="A14" s="1">
        <v>41</v>
      </c>
      <c r="B14" s="2" t="str" cm="1">
        <f t="array" ref="B14:H14">VLOOKUP('FOOTPRINT - BEER-RTD'!A14,'Store Info - by Store #'!A:L,{2,3,7,8,9,10,11},0)</f>
        <v xml:space="preserve">SOUTHGLEN   </v>
      </c>
      <c r="C14" s="2" t="str">
        <v>City</v>
      </c>
      <c r="D14" s="2" t="str">
        <v>HYBRID</v>
      </c>
      <c r="E14" s="2" t="str">
        <v>Unit A - 730 St. Anne's</v>
      </c>
      <c r="F14" s="2" t="str">
        <v>R2N 0A2</v>
      </c>
      <c r="G14" s="2" t="str">
        <v>P:204-987-4041</v>
      </c>
      <c r="H14" s="2" t="str">
        <v>Store41-StoreManager@mbll.ca </v>
      </c>
      <c r="I14" s="2" t="str">
        <f>VLOOKUP(A14,'Store Info - By % of sales'!A:L,12,0)</f>
        <v>Store41-AssistantStoreManager@mbll.ca</v>
      </c>
    </row>
    <row r="15" spans="1:9" x14ac:dyDescent="0.35">
      <c r="A15" s="1">
        <v>43</v>
      </c>
      <c r="B15" s="2" t="str" cm="1">
        <f t="array" ref="B15:H15">VLOOKUP('FOOTPRINT - BEER-RTD'!A15,'Store Info - by Store #'!A:L,{2,3,7,8,9,10,11},0)</f>
        <v xml:space="preserve">SOUTHDALE   </v>
      </c>
      <c r="C15" s="2" t="str">
        <v>City</v>
      </c>
      <c r="D15" s="2" t="str">
        <v>VIC</v>
      </c>
      <c r="E15" s="2" t="str">
        <v>81 Vermillion Rd</v>
      </c>
      <c r="F15" s="2" t="str">
        <v>R2J 3W7</v>
      </c>
      <c r="G15" s="2" t="str">
        <v>P:204-987-4043</v>
      </c>
      <c r="H15" s="2" t="str">
        <v>Store43-StoreManager@mbll.ca</v>
      </c>
      <c r="I15" s="2" t="str">
        <f>VLOOKUP(A15,'Store Info - By % of sales'!A:L,12,0)</f>
        <v>Store43-AssistantStoreManager@mbll.ca</v>
      </c>
    </row>
    <row r="16" spans="1:9" x14ac:dyDescent="0.35">
      <c r="A16" s="1">
        <v>44</v>
      </c>
      <c r="B16" s="2" t="str" cm="1">
        <f t="array" ref="B16:H16">VLOOKUP('FOOTPRINT - BEER-RTD'!A16,'Store Info - by Store #'!A:L,{2,3,7,8,9,10,11},0)</f>
        <v xml:space="preserve">SPRING MEADOW SQUARE </v>
      </c>
      <c r="C16" s="2" t="str">
        <v>City</v>
      </c>
      <c r="D16" s="2" t="str">
        <v>WIRE</v>
      </c>
      <c r="E16" s="2" t="str">
        <v>Unit 21 - 1783 Plessis Rd</v>
      </c>
      <c r="F16" s="2" t="str">
        <v>R3W 1N3</v>
      </c>
      <c r="G16" s="2" t="str">
        <v>P:204-987-4044</v>
      </c>
      <c r="H16" s="2" t="str">
        <v>Store44-StoreManager@mbll.ca</v>
      </c>
      <c r="I16" s="2" t="str">
        <f>VLOOKUP(A16,'Store Info - By % of sales'!A:L,12,0)</f>
        <v>Store44-AssistantStoreManager@mbll.ca</v>
      </c>
    </row>
    <row r="17" spans="1:9" x14ac:dyDescent="0.35">
      <c r="A17" s="1">
        <v>45</v>
      </c>
      <c r="B17" s="2" t="str" cm="1">
        <f t="array" ref="B17:H17">VLOOKUP('FOOTPRINT - BEER-RTD'!A17,'Store Info - by Store #'!A:L,{2,3,7,8,9,10,11},0)</f>
        <v xml:space="preserve">GRANT PARK  </v>
      </c>
      <c r="C17" s="2" t="str">
        <v>City</v>
      </c>
      <c r="D17" s="2" t="str">
        <v>HYBRID</v>
      </c>
      <c r="E17" s="2" t="str">
        <v>1120 Grant Ave</v>
      </c>
      <c r="F17" s="2" t="str">
        <v>R3M 2A6</v>
      </c>
      <c r="G17" s="2" t="str">
        <v>P:204-987-4045</v>
      </c>
      <c r="H17" s="2" t="str">
        <v>Store45-StoreManager@mbll.ca</v>
      </c>
      <c r="I17" s="2" t="str">
        <f>VLOOKUP(A17,'Store Info - By % of sales'!A:L,12,0)</f>
        <v>Store45-AssistantStoreManager@mbll.ca</v>
      </c>
    </row>
    <row r="18" spans="1:9" x14ac:dyDescent="0.35">
      <c r="A18" s="1">
        <v>49</v>
      </c>
      <c r="B18" s="2" t="str" cm="1">
        <f t="array" ref="B18:H18">VLOOKUP('FOOTPRINT - BEER-RTD'!A18,'Store Info - by Store #'!A:L,{2,3,7,8,9,10,11},0)</f>
        <v xml:space="preserve">BRANDON VICTORIA  </v>
      </c>
      <c r="C18" s="2" t="str">
        <v>Rural</v>
      </c>
      <c r="D18" s="2" t="str">
        <v>HYBRID</v>
      </c>
      <c r="E18" s="2" t="str">
        <v>1015 Victoria Ave 10th &amp; Victoria</v>
      </c>
      <c r="F18" s="2" t="str">
        <v>R7A 1A9</v>
      </c>
      <c r="G18" s="2" t="str">
        <v>P:204-571-5105 F:204-727-2714</v>
      </c>
      <c r="H18" s="2" t="str">
        <v>Store49-StoreManager@mbll.ca</v>
      </c>
      <c r="I18" s="2" t="str">
        <f>VLOOKUP(A18,'Store Info - By % of sales'!A:L,12,0)</f>
        <v>Store49-AssistantStoreManager@mbll.ca</v>
      </c>
    </row>
    <row r="19" spans="1:9" x14ac:dyDescent="0.35">
      <c r="A19" s="1">
        <v>51</v>
      </c>
      <c r="B19" s="2" t="str" cm="1">
        <f t="array" ref="B19:H19">VLOOKUP('FOOTPRINT - BEER-RTD'!A19,'Store Info - by Store #'!A:L,{2,3,7,8,9,10,11},0)</f>
        <v xml:space="preserve">BRANDON SOUTH  </v>
      </c>
      <c r="C19" s="2" t="str">
        <v>Rural</v>
      </c>
      <c r="D19" s="2" t="str">
        <v>VIC</v>
      </c>
      <c r="E19" s="2" t="str">
        <v>1645C 18th Street</v>
      </c>
      <c r="F19" s="2" t="str">
        <v>R7A 5C6</v>
      </c>
      <c r="G19" s="2" t="str">
        <v>P:204-571-5100 F:204-726-5983</v>
      </c>
      <c r="H19" s="2" t="str">
        <v>Store51-StoreManager@mbll.ca</v>
      </c>
      <c r="I19" s="2" t="str">
        <f>VLOOKUP(A19,'Store Info - By % of sales'!A:L,12,0)</f>
        <v>Store51-AssistantStoreManager@mbll.ca</v>
      </c>
    </row>
    <row r="20" spans="1:9" x14ac:dyDescent="0.35">
      <c r="A20" s="1">
        <v>52</v>
      </c>
      <c r="B20" s="2" t="str" cm="1">
        <f t="array" ref="B20:H20">VLOOKUP('FOOTPRINT - BEER-RTD'!A20,'Store Info - by Store #'!A:L,{2,3,7,8,9,10,11},0)</f>
        <v xml:space="preserve">EASTWINDS   </v>
      </c>
      <c r="C20" s="2" t="str">
        <v>City</v>
      </c>
      <c r="D20" s="2" t="str">
        <v>VIC</v>
      </c>
      <c r="E20" s="2" t="str">
        <v>23 - 1530 Regent Ave</v>
      </c>
      <c r="F20" s="2" t="str">
        <v>R2C 4J5</v>
      </c>
      <c r="G20" s="2" t="str">
        <v>P:204-987-4052</v>
      </c>
      <c r="H20" s="2" t="str">
        <v>Store52-StoreManager@mbll.ca</v>
      </c>
      <c r="I20" s="2" t="str">
        <f>VLOOKUP(A20,'Store Info - By % of sales'!A:L,12,0)</f>
        <v>Store52-AssistantStoreManager@mbll.ca</v>
      </c>
    </row>
    <row r="21" spans="1:9" x14ac:dyDescent="0.35">
      <c r="A21" s="1">
        <v>54</v>
      </c>
      <c r="B21" s="2" t="str" cm="1">
        <f t="array" ref="B21:H21">VLOOKUP('FOOTPRINT - BEER-RTD'!A21,'Store Info - by Store #'!A:L,{2,3,7,8,9,10,11},0)</f>
        <v xml:space="preserve">CRESTVIEW   </v>
      </c>
      <c r="C21" s="2" t="str">
        <v>City</v>
      </c>
      <c r="D21" s="2" t="str">
        <v>VIC (minus boutique)</v>
      </c>
      <c r="E21" s="2" t="str">
        <v>Unit 170–3393 Portage</v>
      </c>
      <c r="F21" s="2" t="str">
        <v>R3K 2G7</v>
      </c>
      <c r="G21" s="2" t="str">
        <v>P:204-987-4054</v>
      </c>
      <c r="H21" s="2" t="str">
        <v>Store54-StoreManager@mbll.ca</v>
      </c>
      <c r="I21" s="2" t="str">
        <f>VLOOKUP(A21,'Store Info - By % of sales'!A:L,12,0)</f>
        <v>Store54-AssistantStoreManager@mbll.ca</v>
      </c>
    </row>
    <row r="22" spans="1:9" x14ac:dyDescent="0.35">
      <c r="A22" s="1">
        <v>57</v>
      </c>
      <c r="B22" s="2" t="str" cm="1">
        <f t="array" ref="B22:H22">VLOOKUP('FOOTPRINT - BEER-RTD'!A22,'Store Info - by Store #'!A:L,{2,3,7,8,9,10,11},0)</f>
        <v xml:space="preserve">STEINBACH   </v>
      </c>
      <c r="C22" s="2" t="str">
        <v>Rural</v>
      </c>
      <c r="D22" s="2" t="str">
        <v>HYBRID</v>
      </c>
      <c r="E22" s="2" t="str">
        <v>Unit A - 118 PTH #12N</v>
      </c>
      <c r="F22" s="2" t="str">
        <v>R5G 1T4</v>
      </c>
      <c r="G22" s="2" t="str">
        <v>P:204-320-2557 F:204-320-2558</v>
      </c>
      <c r="H22" s="2" t="str">
        <v>Store57-StoreManager@mbll.ca</v>
      </c>
      <c r="I22" s="2" t="str">
        <f>VLOOKUP(A22,'Store Info - By % of sales'!A:L,12,0)</f>
        <v>Store57-AssistantStoreManager@mbll.ca</v>
      </c>
    </row>
    <row r="23" spans="1:9" x14ac:dyDescent="0.35">
      <c r="A23" s="6">
        <v>60</v>
      </c>
      <c r="B23" s="2" t="str" cm="1">
        <f t="array" ref="B23:H23">VLOOKUP('FOOTPRINT - BEER-RTD'!A23,'Store Info - by Store #'!A:L,{2,3,7,8,9,10,11},0)</f>
        <v xml:space="preserve">MADISON SQUARE  </v>
      </c>
      <c r="C23" s="2" t="str">
        <v>City</v>
      </c>
      <c r="D23" s="2" t="str">
        <v>VIC</v>
      </c>
      <c r="E23" s="2" t="str">
        <v>P – 1600 Ness Ave</v>
      </c>
      <c r="F23" s="2" t="str">
        <v>R3J 3W7</v>
      </c>
      <c r="G23" s="2" t="str">
        <v>P:204-987-4060</v>
      </c>
      <c r="H23" s="2" t="str">
        <v>Store60-StoreManager@mbll.ca</v>
      </c>
      <c r="I23" s="2" t="str">
        <f>VLOOKUP(A23,'Store Info - By % of sales'!A:L,12,0)</f>
        <v>Store60-AssistantStoreManager@mbll.ca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C250A-99DF-4BD2-A30C-9C4719995CA8}">
  <sheetPr>
    <tabColor theme="3" tint="0.89999084444715716"/>
  </sheetPr>
  <dimension ref="A1:M58"/>
  <sheetViews>
    <sheetView tabSelected="1" zoomScale="90" zoomScaleNormal="90" workbookViewId="0">
      <selection activeCell="N4" sqref="N4"/>
    </sheetView>
  </sheetViews>
  <sheetFormatPr defaultColWidth="9.1796875" defaultRowHeight="14.5" x14ac:dyDescent="0.35"/>
  <cols>
    <col min="1" max="3" width="9.1796875" style="2"/>
    <col min="4" max="4" width="28.26953125" style="2" bestFit="1" customWidth="1"/>
    <col min="5" max="5" width="9.81640625" style="2" bestFit="1" customWidth="1"/>
    <col min="6" max="6" width="28.453125" style="2" bestFit="1" customWidth="1"/>
    <col min="7" max="7" width="34.81640625" style="2" customWidth="1"/>
    <col min="8" max="8" width="11.7265625" style="2" bestFit="1" customWidth="1"/>
    <col min="9" max="9" width="31.453125" style="2" bestFit="1" customWidth="1"/>
    <col min="10" max="10" width="30.7265625" style="2" bestFit="1" customWidth="1"/>
    <col min="11" max="11" width="37.7265625" style="2" customWidth="1"/>
    <col min="12" max="16384" width="9.1796875" style="2"/>
  </cols>
  <sheetData>
    <row r="1" spans="1:13" ht="23.5" x14ac:dyDescent="0.55000000000000004">
      <c r="A1" s="7" t="s">
        <v>393</v>
      </c>
      <c r="B1" s="7"/>
      <c r="C1" s="8"/>
      <c r="D1" s="8"/>
      <c r="E1" s="8"/>
      <c r="F1" s="8"/>
      <c r="G1" s="8"/>
      <c r="H1" s="8"/>
      <c r="I1" s="8"/>
      <c r="J1" s="46"/>
      <c r="K1" s="8"/>
      <c r="L1" s="8"/>
      <c r="M1" s="8"/>
    </row>
    <row r="2" spans="1:13" ht="24" thickBot="1" x14ac:dyDescent="0.6">
      <c r="A2" s="9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 thickBot="1" x14ac:dyDescent="0.4">
      <c r="C3" s="10" t="s">
        <v>0</v>
      </c>
      <c r="D3" s="10" t="s">
        <v>378</v>
      </c>
      <c r="E3" s="10" t="s">
        <v>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20" t="s">
        <v>10</v>
      </c>
      <c r="L3" s="20"/>
    </row>
    <row r="4" spans="1:13" ht="15" customHeight="1" x14ac:dyDescent="0.35">
      <c r="A4" s="55" t="s">
        <v>394</v>
      </c>
      <c r="B4" s="52" t="s">
        <v>395</v>
      </c>
      <c r="C4" s="18">
        <v>5</v>
      </c>
      <c r="D4" s="19" t="str" cm="1">
        <f t="array" ref="D4:J4">VLOOKUP('IMPULSE BIN'!C4,'Store Info - by Store #'!A:L,{2,3,7,8,9,10,11},0)</f>
        <v xml:space="preserve">GARDEN CITY SQUARE </v>
      </c>
      <c r="E4" s="19" t="str">
        <v>City</v>
      </c>
      <c r="F4" s="19" t="str">
        <v>HYBRID</v>
      </c>
      <c r="G4" s="19" t="str">
        <v>Unit 2 - 915 Leila Ave</v>
      </c>
      <c r="H4" s="19" t="str">
        <v>R2V 3J7</v>
      </c>
      <c r="I4" s="19" t="str">
        <v>P:204-987-4005</v>
      </c>
      <c r="J4" s="19" t="str">
        <v>Store05-StoreManager@mbll.ca</v>
      </c>
      <c r="K4" s="2" t="str">
        <f>VLOOKUP(C4,'Store Info - by Store #'!A:L,12,0)</f>
        <v>Store05-AssistantStoreManager@mbll.ca</v>
      </c>
      <c r="L4" s="49" t="s">
        <v>391</v>
      </c>
      <c r="M4" s="49" t="s">
        <v>396</v>
      </c>
    </row>
    <row r="5" spans="1:13" x14ac:dyDescent="0.35">
      <c r="A5" s="56"/>
      <c r="B5" s="53"/>
      <c r="C5" s="6">
        <v>6</v>
      </c>
      <c r="D5" s="2" t="str" cm="1">
        <f t="array" ref="D5:J5">VLOOKUP('IMPULSE BIN'!C5,'Store Info - by Store #'!A:L,{2,3,7,8,9,10,11},0)</f>
        <v xml:space="preserve">HARGRAVE &amp; ELLICE </v>
      </c>
      <c r="E5" s="2" t="str">
        <v>City</v>
      </c>
      <c r="F5" s="2" t="str">
        <v>WIRE</v>
      </c>
      <c r="G5" s="2" t="str">
        <v>325 Ellice Ave</v>
      </c>
      <c r="H5" s="2" t="str">
        <v>R3B 1X7</v>
      </c>
      <c r="I5" s="2" t="str">
        <v>P:204-987-4006</v>
      </c>
      <c r="J5" s="2" t="str">
        <v>Store06-StoreManager@mbll.ca</v>
      </c>
      <c r="K5" s="2" t="str">
        <f>VLOOKUP(C5,'Store Info - by Store #'!A:L,12,0)</f>
        <v>Store06-AssistantStoreManager@mbll.ca</v>
      </c>
      <c r="L5" s="50"/>
      <c r="M5" s="50"/>
    </row>
    <row r="6" spans="1:13" x14ac:dyDescent="0.35">
      <c r="A6" s="56"/>
      <c r="B6" s="53"/>
      <c r="C6" s="6">
        <v>7</v>
      </c>
      <c r="D6" s="2" t="str" cm="1">
        <f t="array" ref="D6:J6">VLOOKUP('IMPULSE BIN'!C6,'Store Info - by Store #'!A:L,{2,3,7,8,9,10,11},0)</f>
        <v xml:space="preserve">DAUPHIN   </v>
      </c>
      <c r="E6" s="2" t="str">
        <v>Rural</v>
      </c>
      <c r="F6" s="2" t="str">
        <v>VIC</v>
      </c>
      <c r="G6" s="2" t="str">
        <v>1460 Main St S.</v>
      </c>
      <c r="H6" s="2" t="str">
        <v>R7N 3H4</v>
      </c>
      <c r="I6" s="2" t="str">
        <v>P:204-622-7070 F:204-638-4069</v>
      </c>
      <c r="J6" s="2" t="str">
        <v>Store07-StoreManager@mbll.ca</v>
      </c>
      <c r="K6" s="2" t="str">
        <f>VLOOKUP(C6,'Store Info - by Store #'!A:L,12,0)</f>
        <v>N/A</v>
      </c>
      <c r="L6" s="50"/>
      <c r="M6" s="50"/>
    </row>
    <row r="7" spans="1:13" x14ac:dyDescent="0.35">
      <c r="A7" s="56"/>
      <c r="B7" s="53"/>
      <c r="C7" s="6">
        <v>8</v>
      </c>
      <c r="D7" s="2" t="str" cm="1">
        <f t="array" ref="D7:J7">VLOOKUP('IMPULSE BIN'!C7,'Store Info - by Store #'!A:L,{2,3,7,8,9,10,11},0)</f>
        <v xml:space="preserve">PORTAGE &amp; AINSLIE </v>
      </c>
      <c r="E7" s="2" t="str">
        <v>City</v>
      </c>
      <c r="F7" s="2" t="str">
        <v>HYBRID</v>
      </c>
      <c r="G7" s="2" t="str">
        <v>2549 Portage Ave</v>
      </c>
      <c r="H7" s="2" t="str">
        <v>R3J  0P1</v>
      </c>
      <c r="I7" s="2" t="str">
        <v>P:204-987-4008</v>
      </c>
      <c r="J7" s="2" t="str">
        <v>Store08-StoreManager@mbll.ca</v>
      </c>
      <c r="K7" s="2" t="str">
        <f>VLOOKUP(C7,'Store Info - by Store #'!A:L,12,0)</f>
        <v>Store08-AssistantStoreManager@mbll.ca</v>
      </c>
      <c r="L7" s="50"/>
      <c r="M7" s="50"/>
    </row>
    <row r="8" spans="1:13" x14ac:dyDescent="0.35">
      <c r="A8" s="56"/>
      <c r="B8" s="53"/>
      <c r="C8" s="6">
        <v>9</v>
      </c>
      <c r="D8" s="2" t="str" cm="1">
        <f t="array" ref="D8:J8">VLOOKUP('IMPULSE BIN'!C8,'Store Info - by Store #'!A:L,{2,3,7,8,9,10,11},0)</f>
        <v xml:space="preserve">TUXEDO   </v>
      </c>
      <c r="E8" s="2" t="str">
        <v>City</v>
      </c>
      <c r="F8" s="2" t="str">
        <v>WIRE</v>
      </c>
      <c r="G8" s="2" t="str">
        <v>168 – 2025 Corydon</v>
      </c>
      <c r="H8" s="2" t="str">
        <v>R3P 0N5</v>
      </c>
      <c r="I8" s="2" t="str">
        <v>P:204-987-4009</v>
      </c>
      <c r="J8" s="2" t="str">
        <v>Store09-StoreManager@mbll.ca</v>
      </c>
      <c r="K8" s="2" t="str">
        <f>VLOOKUP(C8,'Store Info - by Store #'!A:L,12,0)</f>
        <v>Store09-AssistantStoreManager@mbll.ca</v>
      </c>
      <c r="L8" s="50"/>
      <c r="M8" s="50"/>
    </row>
    <row r="9" spans="1:13" x14ac:dyDescent="0.35">
      <c r="A9" s="56"/>
      <c r="B9" s="53"/>
      <c r="C9" s="6">
        <v>11</v>
      </c>
      <c r="D9" s="2" t="str" cm="1">
        <f t="array" ref="D9:J9">VLOOKUP('IMPULSE BIN'!C9,'Store Info - by Store #'!A:L,{2,3,7,8,9,10,11},0)</f>
        <v xml:space="preserve">SELKIRK   </v>
      </c>
      <c r="E9" s="2" t="str">
        <v>Rural</v>
      </c>
      <c r="F9" s="2" t="str">
        <v>WIRE</v>
      </c>
      <c r="G9" s="2" t="str">
        <v>377 Main St</v>
      </c>
      <c r="H9" s="2" t="str">
        <v>R1A 1T7</v>
      </c>
      <c r="I9" s="2" t="str">
        <v>P:204-482-2360 F: 204-785-2124</v>
      </c>
      <c r="J9" s="2" t="str">
        <v>Store11-StoreManager@mbll.ca</v>
      </c>
      <c r="K9" s="2" t="str">
        <f>VLOOKUP(C9,'Store Info - by Store #'!A:L,12,0)</f>
        <v>Store11-AssistantStoreManager@mbll.ca</v>
      </c>
      <c r="L9" s="50"/>
      <c r="M9" s="50"/>
    </row>
    <row r="10" spans="1:13" x14ac:dyDescent="0.35">
      <c r="A10" s="56"/>
      <c r="B10" s="53"/>
      <c r="C10" s="6">
        <v>13</v>
      </c>
      <c r="D10" s="2" t="str" cm="1">
        <f t="array" ref="D10:J10">VLOOKUP('IMPULSE BIN'!C10,'Store Info - by Store #'!A:L,{2,3,7,8,9,10,11},0)</f>
        <v xml:space="preserve">GIMLI   </v>
      </c>
      <c r="E10" s="2" t="str">
        <v>Rural</v>
      </c>
      <c r="F10" s="2" t="str">
        <v>VIC</v>
      </c>
      <c r="G10" s="2" t="str">
        <v>69 Centre St</v>
      </c>
      <c r="H10" s="2" t="str">
        <v>R0C 1B1</v>
      </c>
      <c r="I10" s="2" t="str">
        <v>P:204-642-6540 F:204-642-9778</v>
      </c>
      <c r="J10" s="2" t="str">
        <v>Store13-StoreManager@mbll.ca</v>
      </c>
      <c r="K10" s="2" t="str">
        <f>VLOOKUP(C10,'Store Info - by Store #'!A:L,12,0)</f>
        <v>Store13-AssistantStoreManager@mbll.ca</v>
      </c>
      <c r="L10" s="50"/>
      <c r="M10" s="50"/>
    </row>
    <row r="11" spans="1:13" x14ac:dyDescent="0.35">
      <c r="A11" s="56"/>
      <c r="B11" s="53"/>
      <c r="C11" s="6">
        <v>14</v>
      </c>
      <c r="D11" s="2" t="str" cm="1">
        <f t="array" ref="D11:J11">VLOOKUP('IMPULSE BIN'!C11,'Store Info - by Store #'!A:L,{2,3,7,8,9,10,11},0)</f>
        <v xml:space="preserve">MAIN &amp; PRITCHARD </v>
      </c>
      <c r="E11" s="2" t="str">
        <v>City</v>
      </c>
      <c r="F11" s="2" t="str">
        <v>VIC</v>
      </c>
      <c r="G11" s="2" t="str">
        <v>1005 Main St</v>
      </c>
      <c r="H11" s="2" t="str">
        <v>R2W 3P8</v>
      </c>
      <c r="I11" s="2" t="str">
        <v>P:204-987-4014</v>
      </c>
      <c r="J11" s="2" t="str">
        <v>Store14-StoreManager@mbll.ca</v>
      </c>
      <c r="K11" s="2" t="str">
        <f>VLOOKUP(C11,'Store Info - by Store #'!A:L,12,0)</f>
        <v>Store14-AssistantStoreManager@mbll.ca</v>
      </c>
      <c r="L11" s="50"/>
      <c r="M11" s="50"/>
    </row>
    <row r="12" spans="1:13" x14ac:dyDescent="0.35">
      <c r="A12" s="56"/>
      <c r="B12" s="53"/>
      <c r="C12" s="6">
        <v>17</v>
      </c>
      <c r="D12" s="2" t="str" cm="1">
        <f t="array" ref="D12:J12">VLOOKUP('IMPULSE BIN'!C12,'Store Info - by Store #'!A:L,{2,3,7,8,9,10,11},0)</f>
        <v xml:space="preserve">KENASTON CROSSING  </v>
      </c>
      <c r="E12" s="2" t="str">
        <v>City</v>
      </c>
      <c r="F12" s="2" t="str">
        <v>HYBRID</v>
      </c>
      <c r="G12" s="2" t="str">
        <v>8-1650 Kenaston Blvd</v>
      </c>
      <c r="H12" s="2" t="str">
        <v>R3P 2M6</v>
      </c>
      <c r="I12" s="2" t="str">
        <v>P:204-987-4017</v>
      </c>
      <c r="J12" s="2" t="str">
        <v>Store17-StoreManager@mbll.ca</v>
      </c>
      <c r="K12" s="2" t="str">
        <f>VLOOKUP(C12,'Store Info - by Store #'!A:L,12,0)</f>
        <v>Store17-AssistantStoreManager@mbll.ca</v>
      </c>
      <c r="L12" s="50"/>
      <c r="M12" s="50"/>
    </row>
    <row r="13" spans="1:13" x14ac:dyDescent="0.35">
      <c r="A13" s="56"/>
      <c r="B13" s="53"/>
      <c r="C13" s="6">
        <v>18</v>
      </c>
      <c r="D13" s="2" t="str" cm="1">
        <f t="array" ref="D13:J13">VLOOKUP('IMPULSE BIN'!C13,'Store Info - by Store #'!A:L,{2,3,7,8,9,10,11},0)</f>
        <v xml:space="preserve">FORT GARRY  </v>
      </c>
      <c r="E13" s="2" t="str">
        <v>City</v>
      </c>
      <c r="F13" s="2" t="str">
        <v>VIC</v>
      </c>
      <c r="G13" s="2" t="str">
        <v>1235 Pembina Hwy</v>
      </c>
      <c r="H13" s="2" t="str">
        <v>R3T 2A9</v>
      </c>
      <c r="I13" s="2" t="str">
        <v>P:204-987-4018</v>
      </c>
      <c r="J13" s="2" t="str">
        <v>Store18-StoreManager@mbll.ca </v>
      </c>
      <c r="K13" s="2" t="str">
        <f>VLOOKUP(C13,'Store Info - by Store #'!A:L,12,0)</f>
        <v>Store18-AssistantStoreManager@mbll.ca</v>
      </c>
      <c r="L13" s="50"/>
      <c r="M13" s="50"/>
    </row>
    <row r="14" spans="1:13" x14ac:dyDescent="0.35">
      <c r="A14" s="56"/>
      <c r="B14" s="53"/>
      <c r="C14" s="6">
        <v>19</v>
      </c>
      <c r="D14" s="2" t="str" cm="1">
        <f t="array" ref="D14:J14">VLOOKUP('IMPULSE BIN'!C14,'Store Info - by Store #'!A:L,{2,3,7,8,9,10,11},0)</f>
        <v>BUNNS CREEK SHOPPING MALL</v>
      </c>
      <c r="E14" s="2" t="str">
        <v>City</v>
      </c>
      <c r="F14" s="2" t="str">
        <v>HYBRID</v>
      </c>
      <c r="G14" s="2" t="str">
        <v>2001 Henderson Hwy</v>
      </c>
      <c r="H14" s="2" t="str">
        <v>R2G 1P7</v>
      </c>
      <c r="I14" s="2" t="str">
        <v>P:204-987-4019</v>
      </c>
      <c r="J14" s="2" t="str">
        <v>Store19-StoreManager@mbll.ca</v>
      </c>
      <c r="K14" s="2" t="str">
        <f>VLOOKUP(C14,'Store Info - by Store #'!A:L,12,0)</f>
        <v>Store19-AssistantStoreManager@mbll.ca</v>
      </c>
      <c r="L14" s="50"/>
      <c r="M14" s="50"/>
    </row>
    <row r="15" spans="1:13" x14ac:dyDescent="0.35">
      <c r="A15" s="56"/>
      <c r="B15" s="53"/>
      <c r="C15" s="6">
        <v>20</v>
      </c>
      <c r="D15" s="2" t="str" cm="1">
        <f t="array" ref="D15:J15">VLOOKUP('IMPULSE BIN'!C15,'Store Info - by Store #'!A:L,{2,3,7,8,9,10,11},0)</f>
        <v xml:space="preserve">ST. VITAL SQUARE </v>
      </c>
      <c r="E15" s="2" t="str">
        <v>City</v>
      </c>
      <c r="F15" s="2" t="str">
        <v>HYBRID</v>
      </c>
      <c r="G15" s="2" t="str">
        <v>#5 – 827 Dakota St</v>
      </c>
      <c r="H15" s="2" t="str">
        <v>R2M 3K4</v>
      </c>
      <c r="I15" s="2" t="str">
        <v>P:204-987-4020</v>
      </c>
      <c r="J15" s="2" t="str">
        <v>Store20-StoreManager@mbll.ca</v>
      </c>
      <c r="K15" s="2" t="str">
        <f>VLOOKUP(C15,'Store Info - by Store #'!A:L,12,0)</f>
        <v>Store20-AssistantStoreManager@mbll.ca</v>
      </c>
      <c r="L15" s="50"/>
      <c r="M15" s="50"/>
    </row>
    <row r="16" spans="1:13" x14ac:dyDescent="0.35">
      <c r="A16" s="56"/>
      <c r="B16" s="53"/>
      <c r="C16" s="6">
        <v>25</v>
      </c>
      <c r="D16" s="2" t="str" cm="1">
        <f t="array" ref="D16:J16">VLOOKUP('IMPULSE BIN'!C16,'Store Info - by Store #'!A:L,{2,3,7,8,9,10,11},0)</f>
        <v xml:space="preserve">PORTAGE &amp; BURNELL </v>
      </c>
      <c r="E16" s="2" t="str">
        <v>City</v>
      </c>
      <c r="F16" s="2" t="str">
        <v>VIC</v>
      </c>
      <c r="G16" s="2" t="str">
        <v>923 Portage Ave</v>
      </c>
      <c r="H16" s="2" t="str">
        <v>R3G 0P6</v>
      </c>
      <c r="I16" s="2" t="str">
        <v>P:204-987-4025</v>
      </c>
      <c r="J16" s="2" t="str">
        <v>Store25-StoreManager@mbll.ca</v>
      </c>
      <c r="K16" s="2" t="str">
        <f>VLOOKUP(C16,'Store Info - by Store #'!A:L,12,0)</f>
        <v>Store25-AssistantStoreManager@mbll.ca</v>
      </c>
      <c r="L16" s="50"/>
      <c r="M16" s="50"/>
    </row>
    <row r="17" spans="1:13" x14ac:dyDescent="0.35">
      <c r="A17" s="56"/>
      <c r="B17" s="53"/>
      <c r="C17" s="6">
        <v>26</v>
      </c>
      <c r="D17" s="2" t="str" cm="1">
        <f t="array" ref="D17:J17">VLOOKUP('IMPULSE BIN'!C17,'Store Info - by Store #'!A:L,{2,3,7,8,9,10,11},0)</f>
        <v xml:space="preserve">CHARLESWOOD   </v>
      </c>
      <c r="E17" s="2" t="str">
        <v>City</v>
      </c>
      <c r="F17" s="2" t="str">
        <v>VIC</v>
      </c>
      <c r="G17" s="2" t="str">
        <v>Unit 1D-3900 Grant Ave</v>
      </c>
      <c r="H17" s="2" t="str">
        <v>R3R 3C2</v>
      </c>
      <c r="I17" s="2" t="str">
        <v>P:204-987-4026</v>
      </c>
      <c r="J17" s="2" t="str">
        <v>Store26-StoreManager@mbll.ca</v>
      </c>
      <c r="K17" s="2" t="str">
        <f>VLOOKUP(C17,'Store Info - by Store #'!A:L,12,0)</f>
        <v>Store26-AssistantStoreManager@mbll.ca</v>
      </c>
      <c r="L17" s="50"/>
      <c r="M17" s="50"/>
    </row>
    <row r="18" spans="1:13" x14ac:dyDescent="0.35">
      <c r="A18" s="56"/>
      <c r="B18" s="53"/>
      <c r="C18" s="6">
        <v>27</v>
      </c>
      <c r="D18" s="2" t="str" cm="1">
        <f t="array" ref="D18:J18">VLOOKUP('IMPULSE BIN'!C18,'Store Info - by Store #'!A:L,{2,3,7,8,9,10,11},0)</f>
        <v xml:space="preserve">WINKLER   </v>
      </c>
      <c r="E18" s="2" t="str">
        <v>Rural</v>
      </c>
      <c r="F18" s="2" t="str">
        <v>WIRE</v>
      </c>
      <c r="G18" s="2" t="str">
        <v>Unit A - 155 Cargill Rd</v>
      </c>
      <c r="H18" s="2" t="str">
        <v>R6W 1K2</v>
      </c>
      <c r="I18" s="2" t="str">
        <v>P:204-331-6213 F:204-331-6220</v>
      </c>
      <c r="J18" s="2" t="str">
        <v>Store27-StoreManager@mbll.ca</v>
      </c>
      <c r="K18" s="2" t="str">
        <f>VLOOKUP(C18,'Store Info - by Store #'!A:L,12,0)</f>
        <v>Store27-AssistantStoreManager@mbll.ca</v>
      </c>
      <c r="L18" s="50"/>
      <c r="M18" s="50"/>
    </row>
    <row r="19" spans="1:13" x14ac:dyDescent="0.35">
      <c r="A19" s="56"/>
      <c r="B19" s="53"/>
      <c r="C19" s="6">
        <v>28</v>
      </c>
      <c r="D19" s="2" t="str" cm="1">
        <f t="array" ref="D19:J19">VLOOKUP('IMPULSE BIN'!C19,'Store Info - by Store #'!A:L,{2,3,7,8,9,10,11},0)</f>
        <v xml:space="preserve">RIVERGROVE   </v>
      </c>
      <c r="E19" s="2" t="str">
        <v>City</v>
      </c>
      <c r="F19" s="2" t="str">
        <v>VIC (minus boutique)</v>
      </c>
      <c r="G19" s="2" t="str">
        <v>2615 Main St</v>
      </c>
      <c r="H19" s="2" t="str">
        <v>R2V 4W3</v>
      </c>
      <c r="I19" s="2" t="str">
        <v>P:204-987-4028</v>
      </c>
      <c r="J19" s="2" t="str">
        <v>Store28-StoreManager@mbll.ca</v>
      </c>
      <c r="K19" s="2" t="str">
        <f>VLOOKUP(C19,'Store Info - by Store #'!A:L,12,0)</f>
        <v>Store28-AssistantStoreManager@mbll.ca</v>
      </c>
      <c r="L19" s="50"/>
      <c r="M19" s="50"/>
    </row>
    <row r="20" spans="1:13" x14ac:dyDescent="0.35">
      <c r="A20" s="56"/>
      <c r="B20" s="53"/>
      <c r="C20" s="6">
        <v>30</v>
      </c>
      <c r="D20" s="2" t="str" cm="1">
        <f t="array" ref="D20:J20">VLOOKUP('IMPULSE BIN'!C20,'Store Info - by Store #'!A:L,{2,3,7,8,9,10,11},0)</f>
        <v xml:space="preserve">SAGE CREEK  </v>
      </c>
      <c r="E20" s="2" t="str">
        <v>City</v>
      </c>
      <c r="F20" s="2" t="str">
        <v>WIRE</v>
      </c>
      <c r="G20" s="2" t="str">
        <v>Unit 1200- 50 Sage Creek Blvd</v>
      </c>
      <c r="H20" s="2" t="str">
        <v>R3X OJ6</v>
      </c>
      <c r="I20" s="2" t="str">
        <v>P:204-987-4030</v>
      </c>
      <c r="J20" s="2" t="str">
        <v>Store30-StoreManager@mbll.ca</v>
      </c>
      <c r="K20" s="2" t="str">
        <f>VLOOKUP(C20,'Store Info - by Store #'!A:L,12,0)</f>
        <v>Store30-AssistantStoreManager@mbll.ca</v>
      </c>
      <c r="L20" s="50"/>
      <c r="M20" s="50"/>
    </row>
    <row r="21" spans="1:13" x14ac:dyDescent="0.35">
      <c r="A21" s="56"/>
      <c r="B21" s="53"/>
      <c r="C21" s="6">
        <v>32</v>
      </c>
      <c r="D21" s="2" t="str" cm="1">
        <f t="array" ref="D21:J21">VLOOKUP('IMPULSE BIN'!C21,'Store Info - by Store #'!A:L,{2,3,7,8,9,10,11},0)</f>
        <v xml:space="preserve">BRANDON CORRAL CENTRE </v>
      </c>
      <c r="E21" s="2" t="str">
        <v>Rural</v>
      </c>
      <c r="F21" s="2" t="str">
        <v>VIC (no wine/perimeter walls)</v>
      </c>
      <c r="G21" s="2" t="str">
        <v>805 - 18th Street North</v>
      </c>
      <c r="H21" s="2" t="str">
        <v>R7A 7S1</v>
      </c>
      <c r="I21" s="2" t="str">
        <v>P:204-571-5132 F:204-571-5104</v>
      </c>
      <c r="J21" s="2" t="str">
        <v>Store32-StoreManager@mbll.ca</v>
      </c>
      <c r="K21" s="2" t="str">
        <f>VLOOKUP(C21,'Store Info - by Store #'!A:L,12,0)</f>
        <v>Store32-AssistantStoreManager@mbll.ca</v>
      </c>
      <c r="L21" s="50"/>
      <c r="M21" s="50"/>
    </row>
    <row r="22" spans="1:13" x14ac:dyDescent="0.35">
      <c r="A22" s="56"/>
      <c r="B22" s="53"/>
      <c r="C22" s="6">
        <v>36</v>
      </c>
      <c r="D22" s="2" t="str" cm="1">
        <f t="array" ref="D22:J22">VLOOKUP('IMPULSE BIN'!C22,'Store Info - by Store #'!A:L,{2,3,7,8,9,10,11},0)</f>
        <v xml:space="preserve">NORTHDALE   </v>
      </c>
      <c r="E22" s="2" t="str">
        <v>City</v>
      </c>
      <c r="F22" s="2" t="str">
        <v>HYBRID</v>
      </c>
      <c r="G22" s="2" t="str">
        <v>965-A Henderson Hwy</v>
      </c>
      <c r="H22" s="2" t="str">
        <v>R2K 2M2</v>
      </c>
      <c r="I22" s="2" t="str">
        <v>P:204-987-4036</v>
      </c>
      <c r="J22" s="2" t="str">
        <v>Store36-StoreManager@mbll.ca</v>
      </c>
      <c r="K22" s="2" t="str">
        <f>VLOOKUP(C22,'Store Info - by Store #'!A:L,12,0)</f>
        <v>Store36-AssistantStoreManager@mbll.ca</v>
      </c>
      <c r="L22" s="50"/>
      <c r="M22" s="50"/>
    </row>
    <row r="23" spans="1:13" x14ac:dyDescent="0.35">
      <c r="A23" s="56"/>
      <c r="B23" s="53"/>
      <c r="C23" s="6">
        <v>38</v>
      </c>
      <c r="D23" s="2" t="str" cm="1">
        <f t="array" ref="D23:J23">VLOOKUP('IMPULSE BIN'!C23,'Store Info - by Store #'!A:L,{2,3,7,8,9,10,11},0)</f>
        <v xml:space="preserve">MAIN &amp; JEFFERSON </v>
      </c>
      <c r="E23" s="2" t="str">
        <v>City</v>
      </c>
      <c r="F23" s="2" t="str">
        <v>VIC</v>
      </c>
      <c r="G23" s="2" t="str">
        <v>1662 Main St</v>
      </c>
      <c r="H23" s="2" t="str">
        <v>R2V 1Y9</v>
      </c>
      <c r="I23" s="2" t="str">
        <v>P:204-987-4038</v>
      </c>
      <c r="J23" s="2" t="str">
        <v>Store38-StoreManager@mbll.ca</v>
      </c>
      <c r="K23" s="2" t="str">
        <f>VLOOKUP(C23,'Store Info - by Store #'!A:L,12,0)</f>
        <v>Store38-AssistantStoreManager@mbll.ca</v>
      </c>
      <c r="L23" s="50"/>
      <c r="M23" s="50"/>
    </row>
    <row r="24" spans="1:13" x14ac:dyDescent="0.35">
      <c r="A24" s="56"/>
      <c r="B24" s="53"/>
      <c r="C24" s="6">
        <v>40</v>
      </c>
      <c r="D24" s="2" t="str" cm="1">
        <f t="array" ref="D24:J24">VLOOKUP('IMPULSE BIN'!C24,'Store Info - by Store #'!A:L,{2,3,7,8,9,10,11},0)</f>
        <v xml:space="preserve">FORT RICHMOND  </v>
      </c>
      <c r="E24" s="2" t="str">
        <v>City</v>
      </c>
      <c r="F24" s="2" t="str">
        <v>HYBRID</v>
      </c>
      <c r="G24" s="2" t="str">
        <v>2851 Pembina Hwy</v>
      </c>
      <c r="H24" s="2" t="str">
        <v>R3T 2H5</v>
      </c>
      <c r="I24" s="2" t="str">
        <v>P:204-987-4040</v>
      </c>
      <c r="J24" s="2" t="str">
        <v>Store40-StoreManager@mbll.ca</v>
      </c>
      <c r="K24" s="2" t="str">
        <f>VLOOKUP(C24,'Store Info - by Store #'!A:L,12,0)</f>
        <v>Store40-AssistantStoreManager@mbll.ca</v>
      </c>
      <c r="L24" s="50"/>
      <c r="M24" s="50"/>
    </row>
    <row r="25" spans="1:13" x14ac:dyDescent="0.35">
      <c r="A25" s="56"/>
      <c r="B25" s="53"/>
      <c r="C25" s="6">
        <v>41</v>
      </c>
      <c r="D25" s="2" t="str" cm="1">
        <f t="array" ref="D25:J25">VLOOKUP('IMPULSE BIN'!C25,'Store Info - by Store #'!A:L,{2,3,7,8,9,10,11},0)</f>
        <v xml:space="preserve">SOUTHGLEN   </v>
      </c>
      <c r="E25" s="2" t="str">
        <v>City</v>
      </c>
      <c r="F25" s="2" t="str">
        <v>HYBRID</v>
      </c>
      <c r="G25" s="2" t="str">
        <v>Unit A - 730 St. Anne's</v>
      </c>
      <c r="H25" s="2" t="str">
        <v>R2N 0A2</v>
      </c>
      <c r="I25" s="2" t="str">
        <v>P:204-987-4041</v>
      </c>
      <c r="J25" s="2" t="str">
        <v>Store41-StoreManager@mbll.ca </v>
      </c>
      <c r="K25" s="2" t="str">
        <f>VLOOKUP(C25,'Store Info - by Store #'!A:L,12,0)</f>
        <v>Store41-AssistantStoreManager@mbll.ca</v>
      </c>
      <c r="L25" s="50"/>
      <c r="M25" s="50"/>
    </row>
    <row r="26" spans="1:13" x14ac:dyDescent="0.35">
      <c r="A26" s="56"/>
      <c r="B26" s="53"/>
      <c r="C26" s="6">
        <v>42</v>
      </c>
      <c r="D26" s="2" t="str" cm="1">
        <f t="array" ref="D26:J26">VLOOKUP('IMPULSE BIN'!C26,'Store Info - by Store #'!A:L,{2,3,7,8,9,10,11},0)</f>
        <v xml:space="preserve">DOMINION   </v>
      </c>
      <c r="E26" s="2" t="str">
        <v>City</v>
      </c>
      <c r="F26" s="2" t="str">
        <v>VIC</v>
      </c>
      <c r="G26" s="2" t="str">
        <v>21 Marion St</v>
      </c>
      <c r="H26" s="2" t="str">
        <v>R2H 0S8</v>
      </c>
      <c r="I26" s="2" t="str">
        <v>P:204-987-4042</v>
      </c>
      <c r="J26" s="2" t="str">
        <v>Store42-StoreManager@mbll.ca</v>
      </c>
      <c r="K26" s="2" t="str">
        <f>VLOOKUP(C26,'Store Info - by Store #'!A:L,12,0)</f>
        <v>Store42-AssistantStoreManager@mbll.ca</v>
      </c>
      <c r="L26" s="50"/>
      <c r="M26" s="50"/>
    </row>
    <row r="27" spans="1:13" x14ac:dyDescent="0.35">
      <c r="A27" s="56"/>
      <c r="B27" s="53"/>
      <c r="C27" s="6">
        <v>43</v>
      </c>
      <c r="D27" s="2" t="str" cm="1">
        <f t="array" ref="D27:J27">VLOOKUP('IMPULSE BIN'!C27,'Store Info - by Store #'!A:L,{2,3,7,8,9,10,11},0)</f>
        <v xml:space="preserve">SOUTHDALE   </v>
      </c>
      <c r="E27" s="2" t="str">
        <v>City</v>
      </c>
      <c r="F27" s="2" t="str">
        <v>VIC</v>
      </c>
      <c r="G27" s="2" t="str">
        <v>81 Vermillion Rd</v>
      </c>
      <c r="H27" s="2" t="str">
        <v>R2J 3W7</v>
      </c>
      <c r="I27" s="2" t="str">
        <v>P:204-987-4043</v>
      </c>
      <c r="J27" s="2" t="str">
        <v>Store43-StoreManager@mbll.ca</v>
      </c>
      <c r="K27" s="2" t="str">
        <f>VLOOKUP(C27,'Store Info - by Store #'!A:L,12,0)</f>
        <v>Store43-AssistantStoreManager@mbll.ca</v>
      </c>
      <c r="L27" s="50"/>
      <c r="M27" s="50"/>
    </row>
    <row r="28" spans="1:13" x14ac:dyDescent="0.35">
      <c r="A28" s="56"/>
      <c r="B28" s="53"/>
      <c r="C28" s="6">
        <v>44</v>
      </c>
      <c r="D28" s="2" t="str" cm="1">
        <f t="array" ref="D28:J28">VLOOKUP('IMPULSE BIN'!C28,'Store Info - by Store #'!A:L,{2,3,7,8,9,10,11},0)</f>
        <v xml:space="preserve">SPRING MEADOW SQUARE </v>
      </c>
      <c r="E28" s="2" t="str">
        <v>City</v>
      </c>
      <c r="F28" s="2" t="str">
        <v>WIRE</v>
      </c>
      <c r="G28" s="2" t="str">
        <v>Unit 21 - 1783 Plessis Rd</v>
      </c>
      <c r="H28" s="2" t="str">
        <v>R3W 1N3</v>
      </c>
      <c r="I28" s="2" t="str">
        <v>P:204-987-4044</v>
      </c>
      <c r="J28" s="2" t="str">
        <v>Store44-StoreManager@mbll.ca</v>
      </c>
      <c r="K28" s="2" t="str">
        <f>VLOOKUP(C28,'Store Info - by Store #'!A:L,12,0)</f>
        <v>Store44-AssistantStoreManager@mbll.ca</v>
      </c>
      <c r="L28" s="50"/>
      <c r="M28" s="50"/>
    </row>
    <row r="29" spans="1:13" x14ac:dyDescent="0.35">
      <c r="A29" s="56"/>
      <c r="B29" s="53"/>
      <c r="C29" s="6">
        <v>45</v>
      </c>
      <c r="D29" s="2" t="str" cm="1">
        <f t="array" ref="D29:J29">VLOOKUP('IMPULSE BIN'!C29,'Store Info - by Store #'!A:L,{2,3,7,8,9,10,11},0)</f>
        <v xml:space="preserve">GRANT PARK  </v>
      </c>
      <c r="E29" s="2" t="str">
        <v>City</v>
      </c>
      <c r="F29" s="2" t="str">
        <v>HYBRID</v>
      </c>
      <c r="G29" s="2" t="str">
        <v>1120 Grant Ave</v>
      </c>
      <c r="H29" s="2" t="str">
        <v>R3M 2A6</v>
      </c>
      <c r="I29" s="2" t="str">
        <v>P:204-987-4045</v>
      </c>
      <c r="J29" s="2" t="str">
        <v>Store45-StoreManager@mbll.ca</v>
      </c>
      <c r="K29" s="2" t="str">
        <f>VLOOKUP(C29,'Store Info - by Store #'!A:L,12,0)</f>
        <v>Store45-AssistantStoreManager@mbll.ca</v>
      </c>
      <c r="L29" s="50"/>
      <c r="M29" s="50"/>
    </row>
    <row r="30" spans="1:13" x14ac:dyDescent="0.35">
      <c r="A30" s="56"/>
      <c r="B30" s="53"/>
      <c r="C30" s="6">
        <v>46</v>
      </c>
      <c r="D30" s="2" t="str" cm="1">
        <f t="array" ref="D30:J30">VLOOKUP('IMPULSE BIN'!C30,'Store Info - by Store #'!A:L,{2,3,7,8,9,10,11},0)</f>
        <v xml:space="preserve">THOMPSON   </v>
      </c>
      <c r="E30" s="2" t="str">
        <v>Rural</v>
      </c>
      <c r="F30" s="2" t="str">
        <v>VIC</v>
      </c>
      <c r="G30" s="2" t="str">
        <v>2-300 Mystery Lake Rd</v>
      </c>
      <c r="H30" s="2" t="str">
        <v>R8N 0M2</v>
      </c>
      <c r="I30" s="2" t="str">
        <v>P:204-677-0211 F:204-778-8483</v>
      </c>
      <c r="J30" s="2" t="str">
        <v>Store46-StoreManager@mbll.ca</v>
      </c>
      <c r="K30" s="2" t="str">
        <f>VLOOKUP(C30,'Store Info - by Store #'!A:L,12,0)</f>
        <v>Store46-AssistantStoreManager@mbll.ca</v>
      </c>
      <c r="L30" s="50"/>
      <c r="M30" s="50"/>
    </row>
    <row r="31" spans="1:13" x14ac:dyDescent="0.35">
      <c r="A31" s="56"/>
      <c r="B31" s="53"/>
      <c r="C31" s="6">
        <v>48</v>
      </c>
      <c r="D31" s="2" t="str" cm="1">
        <f t="array" ref="D31:J31">VLOOKUP('IMPULSE BIN'!C31,'Store Info - by Store #'!A:L,{2,3,7,8,9,10,11},0)</f>
        <v xml:space="preserve">TRANSCONA SQUARE  </v>
      </c>
      <c r="E31" s="2" t="str">
        <v>City</v>
      </c>
      <c r="F31" s="2" t="str">
        <v>VIC</v>
      </c>
      <c r="G31" s="2" t="str">
        <v>3-620 Kildare Ave East</v>
      </c>
      <c r="H31" s="2" t="str">
        <v>R2C 0P8</v>
      </c>
      <c r="I31" s="2" t="str">
        <v>P:204-987-4048</v>
      </c>
      <c r="J31" s="2" t="str">
        <v>Store48-StoreManager@mbll.ca</v>
      </c>
      <c r="K31" s="2" t="str">
        <f>VLOOKUP(C31,'Store Info - by Store #'!A:L,12,0)</f>
        <v>Store48-AssistantStoreManager@mbll.ca</v>
      </c>
      <c r="L31" s="50"/>
      <c r="M31" s="50"/>
    </row>
    <row r="32" spans="1:13" x14ac:dyDescent="0.35">
      <c r="A32" s="56"/>
      <c r="B32" s="53"/>
      <c r="C32" s="6">
        <v>49</v>
      </c>
      <c r="D32" s="2" t="str" cm="1">
        <f t="array" ref="D32:J32">VLOOKUP('IMPULSE BIN'!C32,'Store Info - by Store #'!A:L,{2,3,7,8,9,10,11},0)</f>
        <v xml:space="preserve">BRANDON VICTORIA  </v>
      </c>
      <c r="E32" s="2" t="str">
        <v>Rural</v>
      </c>
      <c r="F32" s="2" t="str">
        <v>HYBRID</v>
      </c>
      <c r="G32" s="2" t="str">
        <v>1015 Victoria Ave 10th &amp; Victoria</v>
      </c>
      <c r="H32" s="2" t="str">
        <v>R7A 1A9</v>
      </c>
      <c r="I32" s="2" t="str">
        <v>P:204-571-5105 F:204-727-2714</v>
      </c>
      <c r="J32" s="2" t="str">
        <v>Store49-StoreManager@mbll.ca</v>
      </c>
      <c r="K32" s="2" t="str">
        <f>VLOOKUP(C32,'Store Info - by Store #'!A:L,12,0)</f>
        <v>Store49-AssistantStoreManager@mbll.ca</v>
      </c>
      <c r="L32" s="50"/>
      <c r="M32" s="50"/>
    </row>
    <row r="33" spans="1:13" x14ac:dyDescent="0.35">
      <c r="A33" s="56"/>
      <c r="B33" s="53"/>
      <c r="C33" s="6">
        <v>50</v>
      </c>
      <c r="D33" s="2" t="str" cm="1">
        <f t="array" ref="D33:J33">VLOOKUP('IMPULSE BIN'!C33,'Store Info - by Store #'!A:L,{2,3,7,8,9,10,11},0)</f>
        <v xml:space="preserve">TYNDALL MARKET  </v>
      </c>
      <c r="E33" s="2" t="str">
        <v>City</v>
      </c>
      <c r="F33" s="2" t="str">
        <v>VIC</v>
      </c>
      <c r="G33" s="2" t="str">
        <v>Unit 15 - 850 Keewatin</v>
      </c>
      <c r="H33" s="2" t="str">
        <v>R2R 0Z5</v>
      </c>
      <c r="I33" s="2" t="str">
        <v>P:204-987-4050</v>
      </c>
      <c r="J33" s="2" t="str">
        <v>Store50-StoreManager@mbll.ca</v>
      </c>
      <c r="K33" s="2" t="str">
        <f>VLOOKUP(C33,'Store Info - by Store #'!A:L,12,0)</f>
        <v>Store50-AssistantStoreManager@mbll.ca</v>
      </c>
      <c r="L33" s="50"/>
      <c r="M33" s="50"/>
    </row>
    <row r="34" spans="1:13" x14ac:dyDescent="0.35">
      <c r="A34" s="56"/>
      <c r="B34" s="53"/>
      <c r="C34" s="6">
        <v>51</v>
      </c>
      <c r="D34" s="2" t="str" cm="1">
        <f t="array" ref="D34:J34">VLOOKUP('IMPULSE BIN'!C34,'Store Info - by Store #'!A:L,{2,3,7,8,9,10,11},0)</f>
        <v xml:space="preserve">BRANDON SOUTH  </v>
      </c>
      <c r="E34" s="2" t="str">
        <v>Rural</v>
      </c>
      <c r="F34" s="2" t="str">
        <v>VIC</v>
      </c>
      <c r="G34" s="2" t="str">
        <v>1645C 18th Street</v>
      </c>
      <c r="H34" s="2" t="str">
        <v>R7A 5C6</v>
      </c>
      <c r="I34" s="2" t="str">
        <v>P:204-571-5100 F:204-726-5983</v>
      </c>
      <c r="J34" s="2" t="str">
        <v>Store51-StoreManager@mbll.ca</v>
      </c>
      <c r="K34" s="2" t="str">
        <f>VLOOKUP(C34,'Store Info - by Store #'!A:L,12,0)</f>
        <v>Store51-AssistantStoreManager@mbll.ca</v>
      </c>
      <c r="L34" s="50"/>
      <c r="M34" s="50"/>
    </row>
    <row r="35" spans="1:13" x14ac:dyDescent="0.35">
      <c r="A35" s="56"/>
      <c r="B35" s="53"/>
      <c r="C35" s="6">
        <v>52</v>
      </c>
      <c r="D35" s="2" t="str" cm="1">
        <f t="array" ref="D35:J35">VLOOKUP('IMPULSE BIN'!C35,'Store Info - by Store #'!A:L,{2,3,7,8,9,10,11},0)</f>
        <v xml:space="preserve">EASTWINDS   </v>
      </c>
      <c r="E35" s="2" t="str">
        <v>City</v>
      </c>
      <c r="F35" s="2" t="str">
        <v>VIC</v>
      </c>
      <c r="G35" s="2" t="str">
        <v>23 - 1530 Regent Ave</v>
      </c>
      <c r="H35" s="2" t="str">
        <v>R2C 4J5</v>
      </c>
      <c r="I35" s="2" t="str">
        <v>P:204-987-4052</v>
      </c>
      <c r="J35" s="2" t="str">
        <v>Store52-StoreManager@mbll.ca</v>
      </c>
      <c r="K35" s="2" t="str">
        <f>VLOOKUP(C35,'Store Info - by Store #'!A:L,12,0)</f>
        <v>Store52-AssistantStoreManager@mbll.ca</v>
      </c>
      <c r="L35" s="50"/>
      <c r="M35" s="50"/>
    </row>
    <row r="36" spans="1:13" x14ac:dyDescent="0.35">
      <c r="A36" s="56"/>
      <c r="B36" s="53"/>
      <c r="C36" s="6">
        <v>54</v>
      </c>
      <c r="D36" s="2" t="str" cm="1">
        <f t="array" ref="D36:J36">VLOOKUP('IMPULSE BIN'!C36,'Store Info - by Store #'!A:L,{2,3,7,8,9,10,11},0)</f>
        <v xml:space="preserve">CRESTVIEW   </v>
      </c>
      <c r="E36" s="2" t="str">
        <v>City</v>
      </c>
      <c r="F36" s="2" t="str">
        <v>VIC (minus boutique)</v>
      </c>
      <c r="G36" s="2" t="str">
        <v>Unit 170–3393 Portage</v>
      </c>
      <c r="H36" s="2" t="str">
        <v>R3K 2G7</v>
      </c>
      <c r="I36" s="2" t="str">
        <v>P:204-987-4054</v>
      </c>
      <c r="J36" s="2" t="str">
        <v>Store54-StoreManager@mbll.ca</v>
      </c>
      <c r="K36" s="2" t="str">
        <f>VLOOKUP(C36,'Store Info - by Store #'!A:L,12,0)</f>
        <v>Store54-AssistantStoreManager@mbll.ca</v>
      </c>
      <c r="L36" s="50"/>
      <c r="M36" s="50"/>
    </row>
    <row r="37" spans="1:13" x14ac:dyDescent="0.35">
      <c r="A37" s="56"/>
      <c r="B37" s="53"/>
      <c r="C37" s="6">
        <v>57</v>
      </c>
      <c r="D37" s="2" t="str" cm="1">
        <f t="array" ref="D37:J37">VLOOKUP('IMPULSE BIN'!C37,'Store Info - by Store #'!A:L,{2,3,7,8,9,10,11},0)</f>
        <v xml:space="preserve">STEINBACH   </v>
      </c>
      <c r="E37" s="2" t="str">
        <v>Rural</v>
      </c>
      <c r="F37" s="2" t="str">
        <v>HYBRID</v>
      </c>
      <c r="G37" s="2" t="str">
        <v>Unit A - 118 PTH #12N</v>
      </c>
      <c r="H37" s="2" t="str">
        <v>R5G 1T4</v>
      </c>
      <c r="I37" s="2" t="str">
        <v>P:204-320-2557 F:204-320-2558</v>
      </c>
      <c r="J37" s="2" t="str">
        <v>Store57-StoreManager@mbll.ca</v>
      </c>
      <c r="K37" s="2" t="str">
        <f>VLOOKUP(C37,'Store Info - by Store #'!A:L,12,0)</f>
        <v>Store57-AssistantStoreManager@mbll.ca</v>
      </c>
      <c r="L37" s="50"/>
      <c r="M37" s="50"/>
    </row>
    <row r="38" spans="1:13" x14ac:dyDescent="0.35">
      <c r="A38" s="56"/>
      <c r="B38" s="53"/>
      <c r="C38" s="6">
        <v>59</v>
      </c>
      <c r="D38" s="2" t="str" cm="1">
        <f t="array" ref="D38:J38">VLOOKUP('IMPULSE BIN'!C38,'Store Info - by Store #'!A:L,{2,3,7,8,9,10,11},0)</f>
        <v xml:space="preserve">SEASONS   </v>
      </c>
      <c r="E38" s="2" t="str">
        <v>City</v>
      </c>
      <c r="F38" s="2" t="str">
        <v>VIC</v>
      </c>
      <c r="G38" s="2" t="str">
        <v>Unit 5, 469 Sterling Lyon Parkway</v>
      </c>
      <c r="H38" s="2" t="str">
        <v>R3P 2S8</v>
      </c>
      <c r="I38" s="2" t="str">
        <v>P:204-987-4059</v>
      </c>
      <c r="J38" s="2" t="str">
        <v>Store59-StoreManager@mbll.ca</v>
      </c>
      <c r="K38" s="2" t="str">
        <f>VLOOKUP(C38,'Store Info - by Store #'!A:L,12,0)</f>
        <v>Store59-AssistantStoreManager@mbll.ca</v>
      </c>
      <c r="L38" s="50"/>
      <c r="M38" s="50"/>
    </row>
    <row r="39" spans="1:13" x14ac:dyDescent="0.35">
      <c r="A39" s="56"/>
      <c r="B39" s="53"/>
      <c r="C39" s="6">
        <v>60</v>
      </c>
      <c r="D39" s="2" t="str" cm="1">
        <f t="array" ref="D39:J39">VLOOKUP('IMPULSE BIN'!C39,'Store Info - by Store #'!A:L,{2,3,7,8,9,10,11},0)</f>
        <v xml:space="preserve">MADISON SQUARE  </v>
      </c>
      <c r="E39" s="2" t="str">
        <v>City</v>
      </c>
      <c r="F39" s="2" t="str">
        <v>VIC</v>
      </c>
      <c r="G39" s="2" t="str">
        <v>P – 1600 Ness Ave</v>
      </c>
      <c r="H39" s="2" t="str">
        <v>R3J 3W7</v>
      </c>
      <c r="I39" s="2" t="str">
        <v>P:204-987-4060</v>
      </c>
      <c r="J39" s="2" t="str">
        <v>Store60-StoreManager@mbll.ca</v>
      </c>
      <c r="K39" s="2" t="str">
        <f>VLOOKUP(C39,'Store Info - by Store #'!A:L,12,0)</f>
        <v>Store60-AssistantStoreManager@mbll.ca</v>
      </c>
      <c r="L39" s="50"/>
      <c r="M39" s="50"/>
    </row>
    <row r="40" spans="1:13" ht="15" thickBot="1" x14ac:dyDescent="0.4">
      <c r="A40" s="56"/>
      <c r="B40" s="54"/>
      <c r="C40" s="11">
        <v>84</v>
      </c>
      <c r="D40" s="12" t="str" cm="1">
        <f t="array" ref="D40:J40">VLOOKUP('IMPULSE BIN'!C40,'Store Info - by Store #'!A:L,{2,3,7,8,9,10,11},0)</f>
        <v>PORTAGE LA PRAIRIE WEST</v>
      </c>
      <c r="E40" s="12" t="str">
        <v>Rural</v>
      </c>
      <c r="F40" s="12" t="str">
        <v>VIC</v>
      </c>
      <c r="G40" s="12" t="str">
        <v>2255 Saskatchewan Ave West</v>
      </c>
      <c r="H40" s="12" t="str">
        <v>R1N 4A1</v>
      </c>
      <c r="I40" s="12" t="str">
        <v>P:204-856-1159</v>
      </c>
      <c r="J40" s="12" t="str">
        <v>Store84-StoreManager@mbll.ca</v>
      </c>
      <c r="K40" s="12" t="str">
        <f>VLOOKUP(C40,'Store Info - by Store #'!A:L,12,0)</f>
        <v>Store84-AssistantStoreManager@mbll.ca</v>
      </c>
      <c r="L40" s="51"/>
      <c r="M40" s="50"/>
    </row>
    <row r="41" spans="1:13" x14ac:dyDescent="0.35">
      <c r="A41" s="56"/>
      <c r="B41" s="14"/>
      <c r="C41" s="6">
        <v>12</v>
      </c>
      <c r="D41" s="2" t="str" cm="1">
        <f t="array" ref="D41:J41">VLOOKUP('IMPULSE BIN'!C41,'Store Info - by Store #'!A:L,{2,3,7,8,9,10,11},0)</f>
        <v xml:space="preserve">RIVER &amp; OSBORNE </v>
      </c>
      <c r="E41" s="2" t="str">
        <v>City</v>
      </c>
      <c r="F41" s="2" t="str">
        <v>WIRE</v>
      </c>
      <c r="G41" s="2" t="str">
        <v>469 River Ave</v>
      </c>
      <c r="H41" s="2" t="str">
        <v>R3L 0C9</v>
      </c>
      <c r="I41" s="2" t="str">
        <v>P:204-987-4012</v>
      </c>
      <c r="J41" s="2" t="str">
        <v>Store12-StoreManager@mbll.ca</v>
      </c>
      <c r="K41" s="2" t="str">
        <f>VLOOKUP(C41,'Store Info - by Store #'!A:L,12,0)</f>
        <v>Store12-AssistantStoreManager@mbll.ca</v>
      </c>
      <c r="M41" s="50"/>
    </row>
    <row r="42" spans="1:13" x14ac:dyDescent="0.35">
      <c r="A42" s="56"/>
      <c r="B42" s="14"/>
      <c r="C42" s="6">
        <v>39</v>
      </c>
      <c r="D42" s="2" t="str" cm="1">
        <f t="array" ref="D42:J42">VLOOKUP('IMPULSE BIN'!C42,'Store Info - by Store #'!A:L,{2,3,7,8,9,10,11},0)</f>
        <v xml:space="preserve">STONEWALL   </v>
      </c>
      <c r="E42" s="2" t="str">
        <v>Rural</v>
      </c>
      <c r="F42" s="2" t="str">
        <v>WIRE</v>
      </c>
      <c r="G42" s="2" t="str">
        <v>Unit 19 - 333 Main St.</v>
      </c>
      <c r="H42" s="2" t="str">
        <v>R0C 2Z0</v>
      </c>
      <c r="I42" s="2" t="str">
        <v>P:204-467-9571 F:204-467-9372</v>
      </c>
      <c r="J42" s="2" t="str">
        <v>Store39-StoreManager@mbll.ca</v>
      </c>
      <c r="K42" s="2" t="str">
        <f>VLOOKUP(C42,'Store Info - by Store #'!A:L,12,0)</f>
        <v>Store39-AssistantStoreManager@mbll.ca</v>
      </c>
      <c r="M42" s="50"/>
    </row>
    <row r="43" spans="1:13" x14ac:dyDescent="0.35">
      <c r="A43" s="56"/>
      <c r="B43" s="14"/>
      <c r="C43" s="6">
        <v>85</v>
      </c>
      <c r="D43" s="2" t="str" cm="1">
        <f t="array" ref="D43:J43">VLOOKUP('IMPULSE BIN'!C43,'Store Info - by Store #'!A:L,{2,3,7,8,9,10,11},0)</f>
        <v xml:space="preserve">BRIDGWATER   </v>
      </c>
      <c r="E43" s="2" t="str">
        <v>City</v>
      </c>
      <c r="F43" s="2" t="str">
        <v>WIRE</v>
      </c>
      <c r="G43" s="2" t="str">
        <v>420-400 North Town Road</v>
      </c>
      <c r="H43" s="2" t="str">
        <v>R3Y 0Y3</v>
      </c>
      <c r="I43" s="2" t="str">
        <v>P:204-987-4085</v>
      </c>
      <c r="J43" s="2" t="str">
        <v>Store85-StoreManager@mbll.ca</v>
      </c>
      <c r="K43" s="2" t="str">
        <f>VLOOKUP(C43,'Store Info - by Store #'!A:L,12,0)</f>
        <v>N/A</v>
      </c>
      <c r="M43" s="50"/>
    </row>
    <row r="44" spans="1:13" x14ac:dyDescent="0.35">
      <c r="A44" s="56"/>
      <c r="B44" s="14"/>
      <c r="C44" s="6">
        <v>31</v>
      </c>
      <c r="D44" s="2" t="str" cm="1">
        <f t="array" ref="D44:J44">VLOOKUP('IMPULSE BIN'!C44,'Store Info - by Store #'!A:L,{2,3,7,8,9,10,11},0)</f>
        <v xml:space="preserve">THE PAS  </v>
      </c>
      <c r="E44" s="2" t="str">
        <v>Rural</v>
      </c>
      <c r="F44" s="2" t="str">
        <v>WIRE</v>
      </c>
      <c r="G44" s="2" t="str">
        <v>249 Fischer Ave - Box 300</v>
      </c>
      <c r="H44" s="2" t="str">
        <v>R9A 1K4</v>
      </c>
      <c r="I44" s="2" t="str">
        <v>P:204-627-1480 F:204-623-4782</v>
      </c>
      <c r="J44" s="2" t="str">
        <v>Store31-StoreManager@mbll.ca</v>
      </c>
      <c r="K44" s="2" t="str">
        <f>VLOOKUP(C44,'Store Info - by Store #'!A:L,12,0)</f>
        <v>Store31-AssistantStoreManager@mbll.ca</v>
      </c>
      <c r="M44" s="50"/>
    </row>
    <row r="45" spans="1:13" x14ac:dyDescent="0.35">
      <c r="A45" s="56"/>
      <c r="B45" s="14"/>
      <c r="C45" s="6">
        <v>74</v>
      </c>
      <c r="D45" s="2" t="str" cm="1">
        <f t="array" ref="D45:J45">VLOOKUP('IMPULSE BIN'!C45,'Store Info - by Store #'!A:L,{2,3,7,8,9,10,11},0)</f>
        <v xml:space="preserve">PARK WEST  </v>
      </c>
      <c r="E45" s="2" t="str">
        <v>City</v>
      </c>
      <c r="F45" s="2" t="str">
        <v>WIRE</v>
      </c>
      <c r="G45" s="2" t="str">
        <v>101- 6640 Roblin Blvd</v>
      </c>
      <c r="H45" s="2" t="str">
        <v>R3R 2P9</v>
      </c>
      <c r="I45" s="2" t="str">
        <v>P:204-987-4074</v>
      </c>
      <c r="J45" s="2" t="str">
        <v>Store74-StoreManager@mbll.ca</v>
      </c>
      <c r="K45" s="2" t="str">
        <f>VLOOKUP(C45,'Store Info - by Store #'!A:L,12,0)</f>
        <v>N/A</v>
      </c>
      <c r="M45" s="50"/>
    </row>
    <row r="46" spans="1:13" x14ac:dyDescent="0.35">
      <c r="A46" s="56"/>
      <c r="B46" s="14"/>
      <c r="C46" s="6">
        <v>29</v>
      </c>
      <c r="D46" s="2" t="str" cm="1">
        <f t="array" ref="D46:J46">VLOOKUP('IMPULSE BIN'!C46,'Store Info - by Store #'!A:L,{2,3,7,8,9,10,11},0)</f>
        <v xml:space="preserve">LAC du BONNET </v>
      </c>
      <c r="E46" s="2" t="str">
        <v>Rural</v>
      </c>
      <c r="F46" s="2" t="str">
        <v>VIC</v>
      </c>
      <c r="G46" s="2" t="str">
        <v>99, 2nd St</v>
      </c>
      <c r="H46" s="2" t="str">
        <v>R0E 1A0</v>
      </c>
      <c r="I46" s="2" t="str">
        <v>P:204-345-2350 F:204-345-9037</v>
      </c>
      <c r="J46" s="2" t="str">
        <v>Store29-StoreManager@mbll.ca</v>
      </c>
      <c r="K46" s="2" t="str">
        <f>VLOOKUP(C46,'Store Info - by Store #'!A:L,12,0)</f>
        <v xml:space="preserve"> Store29-AssistantStoreManager@mbll.ca</v>
      </c>
      <c r="M46" s="50"/>
    </row>
    <row r="47" spans="1:13" x14ac:dyDescent="0.35">
      <c r="A47" s="56"/>
      <c r="B47" s="14"/>
      <c r="C47" s="6">
        <v>55</v>
      </c>
      <c r="D47" s="2" t="str" cm="1">
        <f t="array" ref="D47:J47">VLOOKUP('IMPULSE BIN'!C47,'Store Info - by Store #'!A:L,{2,3,7,8,9,10,11},0)</f>
        <v xml:space="preserve">BEAUSEJOUR   </v>
      </c>
      <c r="E47" s="2" t="str">
        <v>Rural</v>
      </c>
      <c r="F47" s="2" t="str">
        <v>VIC</v>
      </c>
      <c r="G47" s="2" t="str">
        <v>619 Park Ave</v>
      </c>
      <c r="H47" s="2" t="str">
        <v>R0E 0C0</v>
      </c>
      <c r="I47" s="2" t="str">
        <v>P:204-268-1855 F:204-268-3230</v>
      </c>
      <c r="J47" s="2" t="str">
        <v>Store55-StoreManager@mbll.ca</v>
      </c>
      <c r="K47" s="2" t="str">
        <f>VLOOKUP(C47,'Store Info - by Store #'!A:L,12,0)</f>
        <v>N/A</v>
      </c>
      <c r="M47" s="50"/>
    </row>
    <row r="48" spans="1:13" x14ac:dyDescent="0.35">
      <c r="A48" s="56"/>
      <c r="B48" s="14"/>
      <c r="C48" s="6">
        <v>22</v>
      </c>
      <c r="D48" s="2" t="str" cm="1">
        <f t="array" ref="D48:J48">VLOOKUP('IMPULSE BIN'!C48,'Store Info - by Store #'!A:L,{2,3,7,8,9,10,11},0)</f>
        <v>PORTAGE LA PRAIRIE EAST</v>
      </c>
      <c r="E48" s="2" t="str">
        <v>Rural</v>
      </c>
      <c r="F48" s="2" t="str">
        <v>VIC</v>
      </c>
      <c r="G48" s="2" t="str">
        <v>300 Saskatchewan Ave East - Box 464</v>
      </c>
      <c r="H48" s="2" t="str">
        <v>R1N 0K8</v>
      </c>
      <c r="I48" s="2" t="str">
        <v>P:204-856-2170 F:204-857-6570</v>
      </c>
      <c r="J48" s="2" t="str">
        <v>Store22-StoreManager@mbll.ca</v>
      </c>
      <c r="K48" s="2" t="str">
        <f>VLOOKUP(C48,'Store Info - by Store #'!A:L,12,0)</f>
        <v>Store22-AssistantStoreManager@mbll.ca</v>
      </c>
      <c r="M48" s="50"/>
    </row>
    <row r="49" spans="1:13" x14ac:dyDescent="0.35">
      <c r="A49" s="56"/>
      <c r="B49" s="14"/>
      <c r="C49" s="6">
        <v>10</v>
      </c>
      <c r="D49" s="2" t="str" cm="1">
        <f t="array" ref="D49:J49">VLOOKUP('IMPULSE BIN'!C49,'Store Info - by Store #'!A:L,{2,3,7,8,9,10,11},0)</f>
        <v xml:space="preserve">FLIN FLON  </v>
      </c>
      <c r="E49" s="2" t="str">
        <v>Rural</v>
      </c>
      <c r="F49" s="2" t="str">
        <v>WIRE</v>
      </c>
      <c r="G49" s="2" t="str">
        <v>26 Hapnot St</v>
      </c>
      <c r="H49" s="2" t="str">
        <v>R8A 1L4</v>
      </c>
      <c r="I49" s="2" t="str">
        <v>P:204-687-1380 F:204-687-6677</v>
      </c>
      <c r="J49" s="2" t="str">
        <v>Store10-StoreManager@mbll.ca</v>
      </c>
      <c r="K49" s="2" t="str">
        <f>VLOOKUP(C49,'Store Info - by Store #'!A:L,12,0)</f>
        <v>Store10-AssistantStoreManager@mbll.ca</v>
      </c>
      <c r="M49" s="50"/>
    </row>
    <row r="50" spans="1:13" x14ac:dyDescent="0.35">
      <c r="A50" s="56"/>
      <c r="B50" s="14"/>
      <c r="C50" s="6">
        <v>37</v>
      </c>
      <c r="D50" s="2" t="str" cm="1">
        <f t="array" ref="D50:J50">VLOOKUP('IMPULSE BIN'!C50,'Store Info - by Store #'!A:L,{2,3,7,8,9,10,11},0)</f>
        <v xml:space="preserve">MORDEN   </v>
      </c>
      <c r="E50" s="2" t="str">
        <v>Rural</v>
      </c>
      <c r="F50" s="2" t="str">
        <v>VIC</v>
      </c>
      <c r="G50" s="2" t="str">
        <v>331 North Railway St</v>
      </c>
      <c r="H50" s="2" t="str">
        <v>R6M 1S9</v>
      </c>
      <c r="I50" s="2" t="str">
        <v>P:204-822-5875 F:204-822-4503</v>
      </c>
      <c r="J50" s="2" t="str">
        <v>Store37-StoreManager@mbll.ca</v>
      </c>
      <c r="K50" s="2" t="str">
        <f>VLOOKUP(C50,'Store Info - by Store #'!A:L,12,0)</f>
        <v>N/A</v>
      </c>
      <c r="M50" s="50"/>
    </row>
    <row r="51" spans="1:13" x14ac:dyDescent="0.35">
      <c r="A51" s="56"/>
      <c r="B51" s="14"/>
      <c r="C51" s="6">
        <v>4</v>
      </c>
      <c r="D51" s="2" t="str" cm="1">
        <f t="array" ref="D51:J51">VLOOKUP('IMPULSE BIN'!C51,'Store Info - by Store #'!A:L,{2,3,7,8,9,10,11},0)</f>
        <v xml:space="preserve">NEEPAWA   </v>
      </c>
      <c r="E51" s="2" t="str">
        <v>Rural</v>
      </c>
      <c r="F51" s="2" t="str">
        <v>WIRE</v>
      </c>
      <c r="G51" s="2" t="str">
        <v>393 Mountain Ave</v>
      </c>
      <c r="H51" s="2" t="str">
        <v>R0J 1H0</v>
      </c>
      <c r="I51" s="2" t="str">
        <v>P:204-476-5769 F:204-476-3136</v>
      </c>
      <c r="J51" s="2" t="str">
        <v>Store04-StoreManager@mbll.ca</v>
      </c>
      <c r="K51" s="2" t="str">
        <f>VLOOKUP(C51,'Store Info - by Store #'!A:L,12,0)</f>
        <v>N/A</v>
      </c>
      <c r="M51" s="50"/>
    </row>
    <row r="52" spans="1:13" x14ac:dyDescent="0.35">
      <c r="A52" s="56"/>
      <c r="B52" s="14"/>
      <c r="C52" s="6">
        <v>23</v>
      </c>
      <c r="D52" s="2" t="str" cm="1">
        <f t="array" ref="D52:J52">VLOOKUP('IMPULSE BIN'!C52,'Store Info - by Store #'!A:L,{2,3,7,8,9,10,11},0)</f>
        <v xml:space="preserve">SWAN RIVER  </v>
      </c>
      <c r="E52" s="2" t="str">
        <v>Rural</v>
      </c>
      <c r="F52" s="2" t="str">
        <v>VIC</v>
      </c>
      <c r="G52" s="2" t="str">
        <v>716 Main St</v>
      </c>
      <c r="H52" s="2" t="str">
        <v>R0L 1Z0</v>
      </c>
      <c r="I52" s="2" t="str">
        <v>P:204-734-2002 F:204-734-9360</v>
      </c>
      <c r="J52" s="2" t="str">
        <v>Store23-StoreManager@mbll.ca</v>
      </c>
      <c r="K52" s="2" t="str">
        <f>VLOOKUP(C52,'Store Info - by Store #'!A:L,12,0)</f>
        <v>N/A</v>
      </c>
      <c r="M52" s="50"/>
    </row>
    <row r="53" spans="1:13" x14ac:dyDescent="0.35">
      <c r="A53" s="56"/>
      <c r="B53" s="14"/>
      <c r="C53" s="6">
        <v>24</v>
      </c>
      <c r="D53" s="2" t="str" cm="1">
        <f t="array" ref="D53:J53">VLOOKUP('IMPULSE BIN'!C53,'Store Info - by Store #'!A:L,{2,3,7,8,9,10,11},0)</f>
        <v xml:space="preserve">VIRDEN   </v>
      </c>
      <c r="E53" s="2" t="str">
        <v>Rural</v>
      </c>
      <c r="F53" s="2" t="str">
        <v>VIC</v>
      </c>
      <c r="G53" s="2" t="str">
        <v>197 3rd Ave</v>
      </c>
      <c r="H53" s="2" t="str">
        <v>R0M 2C0</v>
      </c>
      <c r="I53" s="2" t="str">
        <v>P:204-748-2361 F:204-748-6454</v>
      </c>
      <c r="J53" s="2" t="str">
        <v>Store24-StoreManager@mbll.ca</v>
      </c>
      <c r="K53" s="2" t="str">
        <f>VLOOKUP(C53,'Store Info - by Store #'!A:L,12,0)</f>
        <v>N/A</v>
      </c>
      <c r="M53" s="50"/>
    </row>
    <row r="54" spans="1:13" x14ac:dyDescent="0.35">
      <c r="A54" s="56"/>
      <c r="B54" s="14"/>
      <c r="C54" s="6">
        <v>34</v>
      </c>
      <c r="D54" s="2" t="str" cm="1">
        <f t="array" ref="D54:J54">VLOOKUP('IMPULSE BIN'!C54,'Store Info - by Store #'!A:L,{2,3,7,8,9,10,11},0)</f>
        <v xml:space="preserve">PINE FALLS  </v>
      </c>
      <c r="E54" s="2" t="str">
        <v>Rural</v>
      </c>
      <c r="F54" s="2" t="str">
        <v>WIRE</v>
      </c>
      <c r="G54" s="2" t="str">
        <v>17 Pine St</v>
      </c>
      <c r="H54" s="2" t="str">
        <v>R0E 1M0</v>
      </c>
      <c r="I54" s="2" t="str">
        <v>P:204-367-2965</v>
      </c>
      <c r="J54" s="2" t="str">
        <v>Store34-StoreManager@mbll.ca</v>
      </c>
      <c r="K54" s="2" t="str">
        <f>VLOOKUP(C54,'Store Info - by Store #'!A:L,12,0)</f>
        <v>N/A</v>
      </c>
      <c r="M54" s="50"/>
    </row>
    <row r="55" spans="1:13" x14ac:dyDescent="0.35">
      <c r="A55" s="56"/>
      <c r="B55" s="14"/>
      <c r="C55" s="6">
        <v>15</v>
      </c>
      <c r="D55" s="2" t="str" cm="1">
        <f t="array" ref="D55:J55">VLOOKUP('IMPULSE BIN'!C55,'Store Info - by Store #'!A:L,{2,3,7,8,9,10,11},0)</f>
        <v xml:space="preserve">ROBLIN   </v>
      </c>
      <c r="E55" s="2" t="str">
        <v>Rural</v>
      </c>
      <c r="F55" s="2" t="str">
        <v>VIC</v>
      </c>
      <c r="G55" s="2" t="str">
        <v>124 Main St West  Box 1178</v>
      </c>
      <c r="H55" s="2" t="str">
        <v>R0L 1P0</v>
      </c>
      <c r="I55" s="2" t="str">
        <v>P:204-937-4411 F:204-937-3698</v>
      </c>
      <c r="J55" s="2" t="str">
        <v>Store15-StoreManager@mbll.ca</v>
      </c>
      <c r="K55" s="2" t="str">
        <f>VLOOKUP(C55,'Store Info - by Store #'!A:L,12,0)</f>
        <v>N/A</v>
      </c>
      <c r="M55" s="50"/>
    </row>
    <row r="56" spans="1:13" x14ac:dyDescent="0.35">
      <c r="A56" s="56"/>
      <c r="B56" s="14"/>
      <c r="C56" s="6">
        <v>53</v>
      </c>
      <c r="D56" s="2" t="str" cm="1">
        <f t="array" ref="D56:J56">VLOOKUP('IMPULSE BIN'!C56,'Store Info - by Store #'!A:L,{2,3,7,8,9,10,11},0)</f>
        <v xml:space="preserve">CARMAN   </v>
      </c>
      <c r="E56" s="2" t="str">
        <v>Rural</v>
      </c>
      <c r="F56" s="2" t="str">
        <v>VIC</v>
      </c>
      <c r="G56" s="2" t="str">
        <v>3 Centre Ave West</v>
      </c>
      <c r="H56" s="2" t="str">
        <v>R0G 0J0</v>
      </c>
      <c r="I56" s="2" t="str">
        <v>P:204-745-2147 F:204-745-1937</v>
      </c>
      <c r="J56" s="2" t="str">
        <v>Store53-StoreManager@mbll.ca</v>
      </c>
      <c r="K56" s="2" t="str">
        <f>VLOOKUP(C56,'Store Info - by Store #'!A:L,12,0)</f>
        <v>N/A</v>
      </c>
      <c r="M56" s="50"/>
    </row>
    <row r="57" spans="1:13" x14ac:dyDescent="0.35">
      <c r="A57" s="56"/>
      <c r="B57" s="14"/>
      <c r="C57" s="6">
        <v>33</v>
      </c>
      <c r="D57" s="2" t="str" cm="1">
        <f t="array" ref="D57:J57">VLOOKUP('IMPULSE BIN'!C57,'Store Info - by Store #'!A:L,{2,3,7,8,9,10,11},0)</f>
        <v xml:space="preserve">MINNEDOSA   </v>
      </c>
      <c r="E57" s="2" t="str">
        <v>Rural</v>
      </c>
      <c r="F57" s="2" t="str">
        <v>WIRE</v>
      </c>
      <c r="G57" s="2" t="str">
        <v>16-2nd Ave North West</v>
      </c>
      <c r="H57" s="2" t="str">
        <v>R0J 1E0</v>
      </c>
      <c r="I57" s="2" t="str">
        <v>P:204-867-2838 F:204-867-5422</v>
      </c>
      <c r="J57" s="2" t="str">
        <v>Store33-StoreManager@mbll.ca</v>
      </c>
      <c r="K57" s="2" t="str">
        <f>VLOOKUP(C57,'Store Info - by Store #'!A:L,12,0)</f>
        <v>N/A</v>
      </c>
      <c r="M57" s="50"/>
    </row>
    <row r="58" spans="1:13" ht="15" thickBot="1" x14ac:dyDescent="0.4">
      <c r="A58" s="57"/>
      <c r="B58" s="15"/>
      <c r="C58" s="11">
        <v>56</v>
      </c>
      <c r="D58" s="12" t="str" cm="1">
        <f t="array" ref="D58:J58">VLOOKUP('IMPULSE BIN'!C58,'Store Info - by Store #'!A:L,{2,3,7,8,9,10,11},0)</f>
        <v xml:space="preserve">RUSSELL   </v>
      </c>
      <c r="E58" s="12" t="str">
        <v>Rural</v>
      </c>
      <c r="F58" s="12" t="str">
        <v>WIRE</v>
      </c>
      <c r="G58" s="12" t="str">
        <v>202 Shell River Ave North/ Box 489</v>
      </c>
      <c r="H58" s="12" t="str">
        <v>R0J 1W0</v>
      </c>
      <c r="I58" s="12" t="str">
        <v>P:204-773-2570 F:204-773-3945</v>
      </c>
      <c r="J58" s="12" t="str">
        <v>Store56-StoreManager@mbll.ca</v>
      </c>
      <c r="K58" s="12" t="str">
        <f>VLOOKUP(C58,'Store Info - by Store #'!A:L,12,0)</f>
        <v>N/A</v>
      </c>
      <c r="L58" s="12"/>
      <c r="M58" s="51"/>
    </row>
  </sheetData>
  <mergeCells count="4">
    <mergeCell ref="L4:L40"/>
    <mergeCell ref="B4:B40"/>
    <mergeCell ref="A4:A58"/>
    <mergeCell ref="M4:M58"/>
  </mergeCells>
  <conditionalFormatting sqref="C41:C58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BDEB7-D377-4203-B536-D36DDA1B6748}">
  <sheetPr>
    <tabColor theme="3" tint="0.89999084444715716"/>
  </sheetPr>
  <dimension ref="A1:I58"/>
  <sheetViews>
    <sheetView zoomScale="90" zoomScaleNormal="90" workbookViewId="0">
      <selection activeCell="O20" sqref="O20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8.453125" style="2" bestFit="1" customWidth="1"/>
    <col min="5" max="5" width="34.81640625" style="2" bestFit="1" customWidth="1"/>
    <col min="6" max="6" width="11.7265625" style="2" bestFit="1" customWidth="1"/>
    <col min="7" max="7" width="31.453125" style="2" bestFit="1" customWidth="1"/>
    <col min="8" max="8" width="30.7265625" style="2" bestFit="1" customWidth="1"/>
    <col min="9" max="9" width="39" style="2" bestFit="1" customWidth="1"/>
    <col min="10" max="16384" width="9.1796875" style="2"/>
  </cols>
  <sheetData>
    <row r="1" spans="1:9" ht="23.5" x14ac:dyDescent="0.55000000000000004">
      <c r="A1" s="7" t="s">
        <v>397</v>
      </c>
      <c r="B1" s="8"/>
      <c r="C1" s="8"/>
      <c r="D1" s="8"/>
      <c r="E1" s="8"/>
      <c r="F1" s="8"/>
      <c r="G1" s="22"/>
      <c r="H1" s="22" t="s">
        <v>410</v>
      </c>
      <c r="I1" s="22" t="s">
        <v>411</v>
      </c>
    </row>
    <row r="2" spans="1:9" ht="15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9" ht="15" thickBot="1" x14ac:dyDescent="0.4">
      <c r="A3" s="20" t="s">
        <v>0</v>
      </c>
      <c r="B3" s="20" t="s">
        <v>378</v>
      </c>
      <c r="C3" s="20" t="s">
        <v>2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</row>
    <row r="4" spans="1:9" ht="15" customHeight="1" x14ac:dyDescent="0.35">
      <c r="A4" s="6">
        <v>4</v>
      </c>
      <c r="B4" s="2" t="str" cm="1">
        <f t="array" ref="B4:H4">VLOOKUP('IMPULSE AT CASH'!A51,'Store Info - by Store #'!A:L,{2,3,7,8,9,10,11},0)</f>
        <v xml:space="preserve">BEAUSEJOUR   </v>
      </c>
      <c r="C4" s="2" t="str">
        <v>Rural</v>
      </c>
      <c r="D4" s="2" t="str">
        <v>VIC</v>
      </c>
      <c r="E4" s="2" t="str">
        <v>619 Park Ave</v>
      </c>
      <c r="F4" s="2" t="str">
        <v>R0E 0C0</v>
      </c>
      <c r="G4" s="2" t="str">
        <v>P:204-268-1855 F:204-268-3230</v>
      </c>
      <c r="H4" s="2" t="str">
        <v>Store55-StoreManager@mbll.ca</v>
      </c>
      <c r="I4" s="2" t="str">
        <f>VLOOKUP(A4,'Store Info - by Store #'!A:L,12,0)</f>
        <v>N/A</v>
      </c>
    </row>
    <row r="5" spans="1:9" x14ac:dyDescent="0.35">
      <c r="A5" s="6">
        <v>5</v>
      </c>
      <c r="B5" s="2" t="str" cm="1">
        <f t="array" ref="B5:H5">VLOOKUP('IMPULSE AT CASH'!A4,'Store Info - by Store #'!A:L,{2,3,7,8,9,10,11},0)</f>
        <v xml:space="preserve">NEEPAWA   </v>
      </c>
      <c r="C5" s="2" t="str">
        <v>Rural</v>
      </c>
      <c r="D5" s="2" t="str">
        <v>WIRE</v>
      </c>
      <c r="E5" s="2" t="str">
        <v>393 Mountain Ave</v>
      </c>
      <c r="F5" s="2" t="str">
        <v>R0J 1H0</v>
      </c>
      <c r="G5" s="2" t="str">
        <v>P:204-476-5769 F:204-476-3136</v>
      </c>
      <c r="H5" s="2" t="str">
        <v>Store04-StoreManager@mbll.ca</v>
      </c>
      <c r="I5" s="2" t="str">
        <f>VLOOKUP(A5,'Store Info - by Store #'!A:L,12,0)</f>
        <v>Store05-AssistantStoreManager@mbll.ca</v>
      </c>
    </row>
    <row r="6" spans="1:9" x14ac:dyDescent="0.35">
      <c r="A6" s="6">
        <v>6</v>
      </c>
      <c r="B6" s="2" t="str" cm="1">
        <f t="array" ref="B6:H6">VLOOKUP('IMPULSE AT CASH'!A5,'Store Info - by Store #'!A:L,{2,3,7,8,9,10,11},0)</f>
        <v xml:space="preserve">GARDEN CITY SQUARE </v>
      </c>
      <c r="C6" s="2" t="str">
        <v>City</v>
      </c>
      <c r="D6" s="2" t="str">
        <v>HYBRID</v>
      </c>
      <c r="E6" s="2" t="str">
        <v>Unit 2 - 915 Leila Ave</v>
      </c>
      <c r="F6" s="2" t="str">
        <v>R2V 3J7</v>
      </c>
      <c r="G6" s="2" t="str">
        <v>P:204-987-4005</v>
      </c>
      <c r="H6" s="2" t="str">
        <v>Store05-StoreManager@mbll.ca</v>
      </c>
      <c r="I6" s="2" t="str">
        <f>VLOOKUP(A6,'Store Info - by Store #'!A:L,12,0)</f>
        <v>Store06-AssistantStoreManager@mbll.ca</v>
      </c>
    </row>
    <row r="7" spans="1:9" x14ac:dyDescent="0.35">
      <c r="A7" s="6">
        <v>7</v>
      </c>
      <c r="B7" s="2" t="str" cm="1">
        <f t="array" ref="B7:H7">VLOOKUP('IMPULSE AT CASH'!A6,'Store Info - by Store #'!A:L,{2,3,7,8,9,10,11},0)</f>
        <v xml:space="preserve">HARGRAVE &amp; ELLICE </v>
      </c>
      <c r="C7" s="2" t="str">
        <v>City</v>
      </c>
      <c r="D7" s="2" t="str">
        <v>WIRE</v>
      </c>
      <c r="E7" s="2" t="str">
        <v>325 Ellice Ave</v>
      </c>
      <c r="F7" s="2" t="str">
        <v>R3B 1X7</v>
      </c>
      <c r="G7" s="2" t="str">
        <v>P:204-987-4006</v>
      </c>
      <c r="H7" s="2" t="str">
        <v>Store06-StoreManager@mbll.ca</v>
      </c>
      <c r="I7" s="2" t="str">
        <f>VLOOKUP(A7,'Store Info - by Store #'!A:L,12,0)</f>
        <v>N/A</v>
      </c>
    </row>
    <row r="8" spans="1:9" x14ac:dyDescent="0.35">
      <c r="A8" s="6">
        <v>8</v>
      </c>
      <c r="B8" s="2" t="str" cm="1">
        <f t="array" ref="B8:H8">VLOOKUP('IMPULSE AT CASH'!A7,'Store Info - by Store #'!A:L,{2,3,7,8,9,10,11},0)</f>
        <v xml:space="preserve">DAUPHIN   </v>
      </c>
      <c r="C8" s="2" t="str">
        <v>Rural</v>
      </c>
      <c r="D8" s="2" t="str">
        <v>VIC</v>
      </c>
      <c r="E8" s="2" t="str">
        <v>1460 Main St S.</v>
      </c>
      <c r="F8" s="2" t="str">
        <v>R7N 3H4</v>
      </c>
      <c r="G8" s="2" t="str">
        <v>P:204-622-7070 F:204-638-4069</v>
      </c>
      <c r="H8" s="2" t="str">
        <v>Store07-StoreManager@mbll.ca</v>
      </c>
      <c r="I8" s="2" t="str">
        <f>VLOOKUP(A8,'Store Info - by Store #'!A:L,12,0)</f>
        <v>Store08-AssistantStoreManager@mbll.ca</v>
      </c>
    </row>
    <row r="9" spans="1:9" x14ac:dyDescent="0.35">
      <c r="A9" s="6">
        <v>9</v>
      </c>
      <c r="B9" s="2" t="str" cm="1">
        <f t="array" ref="B9:H9">VLOOKUP('IMPULSE AT CASH'!A8,'Store Info - by Store #'!A:L,{2,3,7,8,9,10,11},0)</f>
        <v xml:space="preserve">PORTAGE &amp; AINSLIE </v>
      </c>
      <c r="C9" s="2" t="str">
        <v>City</v>
      </c>
      <c r="D9" s="2" t="str">
        <v>HYBRID</v>
      </c>
      <c r="E9" s="2" t="str">
        <v>2549 Portage Ave</v>
      </c>
      <c r="F9" s="2" t="str">
        <v>R3J  0P1</v>
      </c>
      <c r="G9" s="2" t="str">
        <v>P:204-987-4008</v>
      </c>
      <c r="H9" s="2" t="str">
        <v>Store08-StoreManager@mbll.ca</v>
      </c>
      <c r="I9" s="2" t="str">
        <f>VLOOKUP(A9,'Store Info - by Store #'!A:L,12,0)</f>
        <v>Store09-AssistantStoreManager@mbll.ca</v>
      </c>
    </row>
    <row r="10" spans="1:9" x14ac:dyDescent="0.35">
      <c r="A10" s="6">
        <v>10</v>
      </c>
      <c r="B10" s="2" t="str" cm="1">
        <f t="array" ref="B10:H10">VLOOKUP('IMPULSE AT CASH'!A49,'Store Info - by Store #'!A:L,{2,3,7,8,9,10,11},0)</f>
        <v xml:space="preserve">CARMAN   </v>
      </c>
      <c r="C10" s="2" t="str">
        <v>Rural</v>
      </c>
      <c r="D10" s="2" t="str">
        <v>VIC</v>
      </c>
      <c r="E10" s="2" t="str">
        <v>3 Centre Ave West</v>
      </c>
      <c r="F10" s="2" t="str">
        <v>R0G 0J0</v>
      </c>
      <c r="G10" s="2" t="str">
        <v>P:204-745-2147 F:204-745-1937</v>
      </c>
      <c r="H10" s="2" t="str">
        <v>Store53-StoreManager@mbll.ca</v>
      </c>
      <c r="I10" s="2" t="str">
        <f>VLOOKUP(A10,'Store Info - by Store #'!A:L,12,0)</f>
        <v>Store10-AssistantStoreManager@mbll.ca</v>
      </c>
    </row>
    <row r="11" spans="1:9" x14ac:dyDescent="0.35">
      <c r="A11" s="6">
        <v>11</v>
      </c>
      <c r="B11" s="2" t="str" cm="1">
        <f t="array" ref="B11:H11">VLOOKUP('IMPULSE AT CASH'!A9,'Store Info - by Store #'!A:L,{2,3,7,8,9,10,11},0)</f>
        <v xml:space="preserve">TUXEDO   </v>
      </c>
      <c r="C11" s="2" t="str">
        <v>City</v>
      </c>
      <c r="D11" s="2" t="str">
        <v>WIRE</v>
      </c>
      <c r="E11" s="2" t="str">
        <v>168 – 2025 Corydon</v>
      </c>
      <c r="F11" s="2" t="str">
        <v>R3P 0N5</v>
      </c>
      <c r="G11" s="2" t="str">
        <v>P:204-987-4009</v>
      </c>
      <c r="H11" s="2" t="str">
        <v>Store09-StoreManager@mbll.ca</v>
      </c>
      <c r="I11" s="2" t="str">
        <f>VLOOKUP(A11,'Store Info - by Store #'!A:L,12,0)</f>
        <v>Store11-AssistantStoreManager@mbll.ca</v>
      </c>
    </row>
    <row r="12" spans="1:9" x14ac:dyDescent="0.35">
      <c r="A12" s="6">
        <v>12</v>
      </c>
      <c r="B12" s="2" t="str" cm="1">
        <f t="array" ref="B12:H12">VLOOKUP('IMPULSE AT CASH'!A41,'Store Info - by Store #'!A:L,{2,3,7,8,9,10,11},0)</f>
        <v xml:space="preserve">SPRING MEADOW SQUARE </v>
      </c>
      <c r="C12" s="2" t="str">
        <v>City</v>
      </c>
      <c r="D12" s="2" t="str">
        <v>WIRE</v>
      </c>
      <c r="E12" s="2" t="str">
        <v>Unit 21 - 1783 Plessis Rd</v>
      </c>
      <c r="F12" s="2" t="str">
        <v>R3W 1N3</v>
      </c>
      <c r="G12" s="2" t="str">
        <v>P:204-987-4044</v>
      </c>
      <c r="H12" s="2" t="str">
        <v>Store44-StoreManager@mbll.ca</v>
      </c>
      <c r="I12" s="2" t="str">
        <f>VLOOKUP(A12,'Store Info - by Store #'!A:L,12,0)</f>
        <v>Store12-AssistantStoreManager@mbll.ca</v>
      </c>
    </row>
    <row r="13" spans="1:9" x14ac:dyDescent="0.35">
      <c r="A13" s="6">
        <v>13</v>
      </c>
      <c r="B13" s="2" t="str" cm="1">
        <f t="array" ref="B13:H13">VLOOKUP('IMPULSE AT CASH'!A10,'Store Info - by Store #'!A:L,{2,3,7,8,9,10,11},0)</f>
        <v xml:space="preserve">FLIN FLON  </v>
      </c>
      <c r="C13" s="2" t="str">
        <v>Rural</v>
      </c>
      <c r="D13" s="2" t="str">
        <v>WIRE</v>
      </c>
      <c r="E13" s="2" t="str">
        <v>26 Hapnot St</v>
      </c>
      <c r="F13" s="2" t="str">
        <v>R8A 1L4</v>
      </c>
      <c r="G13" s="2" t="str">
        <v>P:204-687-1380 F:204-687-6677</v>
      </c>
      <c r="H13" s="2" t="str">
        <v>Store10-StoreManager@mbll.ca</v>
      </c>
      <c r="I13" s="2" t="str">
        <f>VLOOKUP(A13,'Store Info - by Store #'!A:L,12,0)</f>
        <v>Store13-AssistantStoreManager@mbll.ca</v>
      </c>
    </row>
    <row r="14" spans="1:9" x14ac:dyDescent="0.35">
      <c r="A14" s="6">
        <v>14</v>
      </c>
      <c r="B14" s="2" t="str" cm="1">
        <f t="array" ref="B14:H14">VLOOKUP('IMPULSE AT CASH'!A11,'Store Info - by Store #'!A:L,{2,3,7,8,9,10,11},0)</f>
        <v xml:space="preserve">SELKIRK   </v>
      </c>
      <c r="C14" s="2" t="str">
        <v>Rural</v>
      </c>
      <c r="D14" s="2" t="str">
        <v>WIRE</v>
      </c>
      <c r="E14" s="2" t="str">
        <v>377 Main St</v>
      </c>
      <c r="F14" s="2" t="str">
        <v>R1A 1T7</v>
      </c>
      <c r="G14" s="2" t="str">
        <v>P:204-482-2360 F: 204-785-2124</v>
      </c>
      <c r="H14" s="2" t="str">
        <v>Store11-StoreManager@mbll.ca</v>
      </c>
      <c r="I14" s="2" t="str">
        <f>VLOOKUP(A14,'Store Info - by Store #'!A:L,12,0)</f>
        <v>Store14-AssistantStoreManager@mbll.ca</v>
      </c>
    </row>
    <row r="15" spans="1:9" x14ac:dyDescent="0.35">
      <c r="A15" s="6">
        <v>15</v>
      </c>
      <c r="B15" s="2" t="str" cm="1">
        <f t="array" ref="B15:H15">VLOOKUP('IMPULSE AT CASH'!A55,'Store Info - by Store #'!A:L,{2,3,7,8,9,10,11},0)</f>
        <v xml:space="preserve">MADISON SQUARE  </v>
      </c>
      <c r="C15" s="2" t="str">
        <v>City</v>
      </c>
      <c r="D15" s="2" t="str">
        <v>VIC</v>
      </c>
      <c r="E15" s="2" t="str">
        <v>P – 1600 Ness Ave</v>
      </c>
      <c r="F15" s="2" t="str">
        <v>R3J 3W7</v>
      </c>
      <c r="G15" s="2" t="str">
        <v>P:204-987-4060</v>
      </c>
      <c r="H15" s="2" t="str">
        <v>Store60-StoreManager@mbll.ca</v>
      </c>
      <c r="I15" s="2" t="str">
        <f>VLOOKUP(A15,'Store Info - by Store #'!A:L,12,0)</f>
        <v>N/A</v>
      </c>
    </row>
    <row r="16" spans="1:9" x14ac:dyDescent="0.35">
      <c r="A16" s="6">
        <v>17</v>
      </c>
      <c r="B16" s="2" t="str" cm="1">
        <f t="array" ref="B16:H16">VLOOKUP('IMPULSE AT CASH'!A12,'Store Info - by Store #'!A:L,{2,3,7,8,9,10,11},0)</f>
        <v xml:space="preserve">RIVER &amp; OSBORNE </v>
      </c>
      <c r="C16" s="2" t="str">
        <v>City</v>
      </c>
      <c r="D16" s="2" t="str">
        <v>WIRE</v>
      </c>
      <c r="E16" s="2" t="str">
        <v>469 River Ave</v>
      </c>
      <c r="F16" s="2" t="str">
        <v>R3L 0C9</v>
      </c>
      <c r="G16" s="2" t="str">
        <v>P:204-987-4012</v>
      </c>
      <c r="H16" s="2" t="str">
        <v>Store12-StoreManager@mbll.ca</v>
      </c>
      <c r="I16" s="2" t="str">
        <f>VLOOKUP(A16,'Store Info - by Store #'!A:L,12,0)</f>
        <v>Store17-AssistantStoreManager@mbll.ca</v>
      </c>
    </row>
    <row r="17" spans="1:9" x14ac:dyDescent="0.35">
      <c r="A17" s="6">
        <v>18</v>
      </c>
      <c r="B17" s="2" t="str" cm="1">
        <f t="array" ref="B17:H17">VLOOKUP('IMPULSE AT CASH'!A13,'Store Info - by Store #'!A:L,{2,3,7,8,9,10,11},0)</f>
        <v xml:space="preserve">GIMLI   </v>
      </c>
      <c r="C17" s="2" t="str">
        <v>Rural</v>
      </c>
      <c r="D17" s="2" t="str">
        <v>VIC</v>
      </c>
      <c r="E17" s="2" t="str">
        <v>69 Centre St</v>
      </c>
      <c r="F17" s="2" t="str">
        <v>R0C 1B1</v>
      </c>
      <c r="G17" s="2" t="str">
        <v>P:204-642-6540 F:204-642-9778</v>
      </c>
      <c r="H17" s="2" t="str">
        <v>Store13-StoreManager@mbll.ca</v>
      </c>
      <c r="I17" s="2" t="str">
        <f>VLOOKUP(A17,'Store Info - by Store #'!A:L,12,0)</f>
        <v>Store18-AssistantStoreManager@mbll.ca</v>
      </c>
    </row>
    <row r="18" spans="1:9" x14ac:dyDescent="0.35">
      <c r="A18" s="6">
        <v>19</v>
      </c>
      <c r="B18" s="2" t="str" cm="1">
        <f t="array" ref="B18:H18">VLOOKUP('IMPULSE AT CASH'!A14,'Store Info - by Store #'!A:L,{2,3,7,8,9,10,11},0)</f>
        <v xml:space="preserve">MAIN &amp; PRITCHARD </v>
      </c>
      <c r="C18" s="2" t="str">
        <v>City</v>
      </c>
      <c r="D18" s="2" t="str">
        <v>VIC</v>
      </c>
      <c r="E18" s="2" t="str">
        <v>1005 Main St</v>
      </c>
      <c r="F18" s="2" t="str">
        <v>R2W 3P8</v>
      </c>
      <c r="G18" s="2" t="str">
        <v>P:204-987-4014</v>
      </c>
      <c r="H18" s="2" t="str">
        <v>Store14-StoreManager@mbll.ca</v>
      </c>
      <c r="I18" s="2" t="str">
        <f>VLOOKUP(A18,'Store Info - by Store #'!A:L,12,0)</f>
        <v>Store19-AssistantStoreManager@mbll.ca</v>
      </c>
    </row>
    <row r="19" spans="1:9" x14ac:dyDescent="0.35">
      <c r="A19" s="6">
        <v>20</v>
      </c>
      <c r="B19" s="2" t="str" cm="1">
        <f t="array" ref="B19:H19">VLOOKUP('IMPULSE AT CASH'!A15,'Store Info - by Store #'!A:L,{2,3,7,8,9,10,11},0)</f>
        <v xml:space="preserve">ROBLIN   </v>
      </c>
      <c r="C19" s="2" t="str">
        <v>Rural</v>
      </c>
      <c r="D19" s="2" t="str">
        <v>VIC</v>
      </c>
      <c r="E19" s="2" t="str">
        <v>124 Main St West  Box 1178</v>
      </c>
      <c r="F19" s="2" t="str">
        <v>R0L 1P0</v>
      </c>
      <c r="G19" s="2" t="str">
        <v>P:204-937-4411 F:204-937-3698</v>
      </c>
      <c r="H19" s="2" t="str">
        <v>Store15-StoreManager@mbll.ca</v>
      </c>
      <c r="I19" s="2" t="str">
        <f>VLOOKUP(A19,'Store Info - by Store #'!A:L,12,0)</f>
        <v>Store20-AssistantStoreManager@mbll.ca</v>
      </c>
    </row>
    <row r="20" spans="1:9" x14ac:dyDescent="0.35">
      <c r="A20" s="6">
        <v>22</v>
      </c>
      <c r="B20" s="2" t="str" cm="1">
        <f t="array" ref="B20:H20">VLOOKUP('IMPULSE AT CASH'!A48,'Store Info - by Store #'!A:L,{2,3,7,8,9,10,11},0)</f>
        <v xml:space="preserve">EASTWINDS   </v>
      </c>
      <c r="C20" s="2" t="str">
        <v>City</v>
      </c>
      <c r="D20" s="2" t="str">
        <v>VIC</v>
      </c>
      <c r="E20" s="2" t="str">
        <v>23 - 1530 Regent Ave</v>
      </c>
      <c r="F20" s="2" t="str">
        <v>R2C 4J5</v>
      </c>
      <c r="G20" s="2" t="str">
        <v>P:204-987-4052</v>
      </c>
      <c r="H20" s="2" t="str">
        <v>Store52-StoreManager@mbll.ca</v>
      </c>
      <c r="I20" s="2" t="str">
        <f>VLOOKUP(A20,'Store Info - by Store #'!A:L,12,0)</f>
        <v>Store22-AssistantStoreManager@mbll.ca</v>
      </c>
    </row>
    <row r="21" spans="1:9" x14ac:dyDescent="0.35">
      <c r="A21" s="6">
        <v>23</v>
      </c>
      <c r="B21" s="2" t="str" cm="1">
        <f t="array" ref="B21:H21">VLOOKUP('IMPULSE AT CASH'!A52,'Store Info - by Store #'!A:L,{2,3,7,8,9,10,11},0)</f>
        <v xml:space="preserve">RUSSELL   </v>
      </c>
      <c r="C21" s="2" t="str">
        <v>Rural</v>
      </c>
      <c r="D21" s="2" t="str">
        <v>WIRE</v>
      </c>
      <c r="E21" s="2" t="str">
        <v>202 Shell River Ave North/ Box 489</v>
      </c>
      <c r="F21" s="2" t="str">
        <v>R0J 1W0</v>
      </c>
      <c r="G21" s="2" t="str">
        <v>P:204-773-2570 F:204-773-3945</v>
      </c>
      <c r="H21" s="2" t="str">
        <v>Store56-StoreManager@mbll.ca</v>
      </c>
      <c r="I21" s="2" t="str">
        <f>VLOOKUP(A21,'Store Info - by Store #'!A:L,12,0)</f>
        <v>N/A</v>
      </c>
    </row>
    <row r="22" spans="1:9" x14ac:dyDescent="0.35">
      <c r="A22" s="6">
        <v>24</v>
      </c>
      <c r="B22" s="2" t="str" cm="1">
        <f t="array" ref="B22:H22">VLOOKUP('IMPULSE AT CASH'!A53,'Store Info - by Store #'!A:L,{2,3,7,8,9,10,11},0)</f>
        <v xml:space="preserve">STEINBACH   </v>
      </c>
      <c r="C22" s="2" t="str">
        <v>Rural</v>
      </c>
      <c r="D22" s="2" t="str">
        <v>HYBRID</v>
      </c>
      <c r="E22" s="2" t="str">
        <v>Unit A - 118 PTH #12N</v>
      </c>
      <c r="F22" s="2" t="str">
        <v>R5G 1T4</v>
      </c>
      <c r="G22" s="2" t="str">
        <v>P:204-320-2557 F:204-320-2558</v>
      </c>
      <c r="H22" s="2" t="str">
        <v>Store57-StoreManager@mbll.ca</v>
      </c>
      <c r="I22" s="2" t="str">
        <f>VLOOKUP(A22,'Store Info - by Store #'!A:L,12,0)</f>
        <v>N/A</v>
      </c>
    </row>
    <row r="23" spans="1:9" x14ac:dyDescent="0.35">
      <c r="A23" s="6">
        <v>25</v>
      </c>
      <c r="B23" s="2" t="str" cm="1">
        <f t="array" ref="B23:H23">VLOOKUP('IMPULSE AT CASH'!A16,'Store Info - by Store #'!A:L,{2,3,7,8,9,10,11},0)</f>
        <v xml:space="preserve">KENASTON CROSSING  </v>
      </c>
      <c r="C23" s="2" t="str">
        <v>City</v>
      </c>
      <c r="D23" s="2" t="str">
        <v>HYBRID</v>
      </c>
      <c r="E23" s="2" t="str">
        <v>8-1650 Kenaston Blvd</v>
      </c>
      <c r="F23" s="2" t="str">
        <v>R3P 2M6</v>
      </c>
      <c r="G23" s="2" t="str">
        <v>P:204-987-4017</v>
      </c>
      <c r="H23" s="2" t="str">
        <v>Store17-StoreManager@mbll.ca</v>
      </c>
      <c r="I23" s="2" t="str">
        <f>VLOOKUP(A23,'Store Info - by Store #'!A:L,12,0)</f>
        <v>Store25-AssistantStoreManager@mbll.ca</v>
      </c>
    </row>
    <row r="24" spans="1:9" x14ac:dyDescent="0.35">
      <c r="A24" s="6">
        <v>26</v>
      </c>
      <c r="B24" s="2" t="str" cm="1">
        <f t="array" ref="B24:H24">VLOOKUP('IMPULSE AT CASH'!A17,'Store Info - by Store #'!A:L,{2,3,7,8,9,10,11},0)</f>
        <v xml:space="preserve">FORT GARRY  </v>
      </c>
      <c r="C24" s="2" t="str">
        <v>City</v>
      </c>
      <c r="D24" s="2" t="str">
        <v>VIC</v>
      </c>
      <c r="E24" s="2" t="str">
        <v>1235 Pembina Hwy</v>
      </c>
      <c r="F24" s="2" t="str">
        <v>R3T 2A9</v>
      </c>
      <c r="G24" s="2" t="str">
        <v>P:204-987-4018</v>
      </c>
      <c r="H24" s="2" t="str">
        <v>Store18-StoreManager@mbll.ca </v>
      </c>
      <c r="I24" s="2" t="str">
        <f>VLOOKUP(A24,'Store Info - by Store #'!A:L,12,0)</f>
        <v>Store26-AssistantStoreManager@mbll.ca</v>
      </c>
    </row>
    <row r="25" spans="1:9" x14ac:dyDescent="0.35">
      <c r="A25" s="6">
        <v>27</v>
      </c>
      <c r="B25" s="2" t="str" cm="1">
        <f t="array" ref="B25:H25">VLOOKUP('IMPULSE AT CASH'!A18,'Store Info - by Store #'!A:L,{2,3,7,8,9,10,11},0)</f>
        <v>BUNNS CREEK SHOPPING MALL</v>
      </c>
      <c r="C25" s="2" t="str">
        <v>City</v>
      </c>
      <c r="D25" s="2" t="str">
        <v>HYBRID</v>
      </c>
      <c r="E25" s="2" t="str">
        <v>2001 Henderson Hwy</v>
      </c>
      <c r="F25" s="2" t="str">
        <v>R2G 1P7</v>
      </c>
      <c r="G25" s="2" t="str">
        <v>P:204-987-4019</v>
      </c>
      <c r="H25" s="2" t="str">
        <v>Store19-StoreManager@mbll.ca</v>
      </c>
      <c r="I25" s="2" t="str">
        <f>VLOOKUP(A25,'Store Info - by Store #'!A:L,12,0)</f>
        <v>Store27-AssistantStoreManager@mbll.ca</v>
      </c>
    </row>
    <row r="26" spans="1:9" x14ac:dyDescent="0.35">
      <c r="A26" s="6">
        <v>28</v>
      </c>
      <c r="B26" s="2" t="str" cm="1">
        <f t="array" ref="B26:H26">VLOOKUP('IMPULSE AT CASH'!A19,'Store Info - by Store #'!A:L,{2,3,7,8,9,10,11},0)</f>
        <v xml:space="preserve">ST. VITAL SQUARE </v>
      </c>
      <c r="C26" s="2" t="str">
        <v>City</v>
      </c>
      <c r="D26" s="2" t="str">
        <v>HYBRID</v>
      </c>
      <c r="E26" s="2" t="str">
        <v>#5 – 827 Dakota St</v>
      </c>
      <c r="F26" s="2" t="str">
        <v>R2M 3K4</v>
      </c>
      <c r="G26" s="2" t="str">
        <v>P:204-987-4020</v>
      </c>
      <c r="H26" s="2" t="str">
        <v>Store20-StoreManager@mbll.ca</v>
      </c>
      <c r="I26" s="2" t="str">
        <f>VLOOKUP(A26,'Store Info - by Store #'!A:L,12,0)</f>
        <v>Store28-AssistantStoreManager@mbll.ca</v>
      </c>
    </row>
    <row r="27" spans="1:9" x14ac:dyDescent="0.35">
      <c r="A27" s="6">
        <v>29</v>
      </c>
      <c r="B27" s="2" t="str" cm="1">
        <f t="array" ref="B27:H27">VLOOKUP('IMPULSE AT CASH'!A46,'Store Info - by Store #'!A:L,{2,3,7,8,9,10,11},0)</f>
        <v xml:space="preserve">TYNDALL MARKET  </v>
      </c>
      <c r="C27" s="2" t="str">
        <v>City</v>
      </c>
      <c r="D27" s="2" t="str">
        <v>VIC</v>
      </c>
      <c r="E27" s="2" t="str">
        <v>Unit 15 - 850 Keewatin</v>
      </c>
      <c r="F27" s="2" t="str">
        <v>R2R 0Z5</v>
      </c>
      <c r="G27" s="2" t="str">
        <v>P:204-987-4050</v>
      </c>
      <c r="H27" s="2" t="str">
        <v>Store50-StoreManager@mbll.ca</v>
      </c>
      <c r="I27" s="2" t="str">
        <f>VLOOKUP(A27,'Store Info - by Store #'!A:L,12,0)</f>
        <v xml:space="preserve"> Store29-AssistantStoreManager@mbll.ca</v>
      </c>
    </row>
    <row r="28" spans="1:9" x14ac:dyDescent="0.35">
      <c r="A28" s="6">
        <v>30</v>
      </c>
      <c r="B28" s="2" t="str" cm="1">
        <f t="array" ref="B28:H28">VLOOKUP('IMPULSE AT CASH'!A20,'Store Info - by Store #'!A:L,{2,3,7,8,9,10,11},0)</f>
        <v>PORTAGE LA PRAIRIE EAST</v>
      </c>
      <c r="C28" s="2" t="str">
        <v>Rural</v>
      </c>
      <c r="D28" s="2" t="str">
        <v>VIC</v>
      </c>
      <c r="E28" s="2" t="str">
        <v>300 Saskatchewan Ave East - Box 464</v>
      </c>
      <c r="F28" s="2" t="str">
        <v>R1N 0K8</v>
      </c>
      <c r="G28" s="2" t="str">
        <v>P:204-856-2170 F:204-857-6570</v>
      </c>
      <c r="H28" s="2" t="str">
        <v>Store22-StoreManager@mbll.ca</v>
      </c>
      <c r="I28" s="2" t="str">
        <f>VLOOKUP(A28,'Store Info - by Store #'!A:L,12,0)</f>
        <v>Store30-AssistantStoreManager@mbll.ca</v>
      </c>
    </row>
    <row r="29" spans="1:9" x14ac:dyDescent="0.35">
      <c r="A29" s="6">
        <v>31</v>
      </c>
      <c r="B29" s="2" t="str" cm="1">
        <f t="array" ref="B29:H29">VLOOKUP('IMPULSE AT CASH'!A44,'Store Info - by Store #'!A:L,{2,3,7,8,9,10,11},0)</f>
        <v xml:space="preserve">TRANSCONA SQUARE  </v>
      </c>
      <c r="C29" s="2" t="str">
        <v>City</v>
      </c>
      <c r="D29" s="2" t="str">
        <v>VIC</v>
      </c>
      <c r="E29" s="2" t="str">
        <v>3-620 Kildare Ave East</v>
      </c>
      <c r="F29" s="2" t="str">
        <v>R2C 0P8</v>
      </c>
      <c r="G29" s="2" t="str">
        <v>P:204-987-4048</v>
      </c>
      <c r="H29" s="2" t="str">
        <v>Store48-StoreManager@mbll.ca</v>
      </c>
      <c r="I29" s="2" t="str">
        <f>VLOOKUP(A29,'Store Info - by Store #'!A:L,12,0)</f>
        <v>Store31-AssistantStoreManager@mbll.ca</v>
      </c>
    </row>
    <row r="30" spans="1:9" x14ac:dyDescent="0.35">
      <c r="A30" s="6">
        <v>32</v>
      </c>
      <c r="B30" s="2" t="str" cm="1">
        <f t="array" ref="B30:H30">VLOOKUP('IMPULSE AT CASH'!A21,'Store Info - by Store #'!A:L,{2,3,7,8,9,10,11},0)</f>
        <v xml:space="preserve">SWAN RIVER  </v>
      </c>
      <c r="C30" s="2" t="str">
        <v>Rural</v>
      </c>
      <c r="D30" s="2" t="str">
        <v>VIC</v>
      </c>
      <c r="E30" s="2" t="str">
        <v>716 Main St</v>
      </c>
      <c r="F30" s="2" t="str">
        <v>R0L 1Z0</v>
      </c>
      <c r="G30" s="2" t="str">
        <v>P:204-734-2002 F:204-734-9360</v>
      </c>
      <c r="H30" s="2" t="str">
        <v>Store23-StoreManager@mbll.ca</v>
      </c>
      <c r="I30" s="2" t="str">
        <f>VLOOKUP(A30,'Store Info - by Store #'!A:L,12,0)</f>
        <v>Store32-AssistantStoreManager@mbll.ca</v>
      </c>
    </row>
    <row r="31" spans="1:9" x14ac:dyDescent="0.35">
      <c r="A31" s="6">
        <v>33</v>
      </c>
      <c r="B31" s="2" t="str" cm="1">
        <f t="array" ref="B31:H31">VLOOKUP('IMPULSE AT CASH'!A57,'Store Info - by Store #'!A:L,{2,3,7,8,9,10,11},0)</f>
        <v>PORTAGE LA PRAIRIE WEST</v>
      </c>
      <c r="C31" s="2" t="str">
        <v>Rural</v>
      </c>
      <c r="D31" s="2" t="str">
        <v>VIC</v>
      </c>
      <c r="E31" s="2" t="str">
        <v>2255 Saskatchewan Ave West</v>
      </c>
      <c r="F31" s="2" t="str">
        <v>R1N 4A1</v>
      </c>
      <c r="G31" s="2" t="str">
        <v>P:204-856-1159</v>
      </c>
      <c r="H31" s="2" t="str">
        <v>Store84-StoreManager@mbll.ca</v>
      </c>
      <c r="I31" s="2" t="str">
        <f>VLOOKUP(A31,'Store Info - by Store #'!A:L,12,0)</f>
        <v>N/A</v>
      </c>
    </row>
    <row r="32" spans="1:9" x14ac:dyDescent="0.35">
      <c r="A32" s="6">
        <v>34</v>
      </c>
      <c r="B32" s="2" t="str" cm="1">
        <f t="array" ref="B32:H32">VLOOKUP('IMPULSE AT CASH'!A54,'Store Info - by Store #'!A:L,{2,3,7,8,9,10,11},0)</f>
        <v xml:space="preserve">SEASONS   </v>
      </c>
      <c r="C32" s="2" t="str">
        <v>City</v>
      </c>
      <c r="D32" s="2" t="str">
        <v>VIC</v>
      </c>
      <c r="E32" s="2" t="str">
        <v>Unit 5, 469 Sterling Lyon Parkway</v>
      </c>
      <c r="F32" s="2" t="str">
        <v>R3P 2S8</v>
      </c>
      <c r="G32" s="2" t="str">
        <v>P:204-987-4059</v>
      </c>
      <c r="H32" s="2" t="str">
        <v>Store59-StoreManager@mbll.ca</v>
      </c>
      <c r="I32" s="2" t="str">
        <f>VLOOKUP(A32,'Store Info - by Store #'!A:L,12,0)</f>
        <v>N/A</v>
      </c>
    </row>
    <row r="33" spans="1:9" x14ac:dyDescent="0.35">
      <c r="A33" s="6">
        <v>36</v>
      </c>
      <c r="B33" s="2" t="str" cm="1">
        <f t="array" ref="B33:H33">VLOOKUP('IMPULSE AT CASH'!A22,'Store Info - by Store #'!A:L,{2,3,7,8,9,10,11},0)</f>
        <v xml:space="preserve">VIRDEN   </v>
      </c>
      <c r="C33" s="2" t="str">
        <v>Rural</v>
      </c>
      <c r="D33" s="2" t="str">
        <v>VIC</v>
      </c>
      <c r="E33" s="2" t="str">
        <v>197 3rd Ave</v>
      </c>
      <c r="F33" s="2" t="str">
        <v>R0M 2C0</v>
      </c>
      <c r="G33" s="2" t="str">
        <v>P:204-748-2361 F:204-748-6454</v>
      </c>
      <c r="H33" s="2" t="str">
        <v>Store24-StoreManager@mbll.ca</v>
      </c>
      <c r="I33" s="2" t="str">
        <f>VLOOKUP(A33,'Store Info - by Store #'!A:L,12,0)</f>
        <v>Store36-AssistantStoreManager@mbll.ca</v>
      </c>
    </row>
    <row r="34" spans="1:9" x14ac:dyDescent="0.35">
      <c r="A34" s="6">
        <v>37</v>
      </c>
      <c r="B34" s="2" t="str" cm="1">
        <f t="array" ref="B34:H34">VLOOKUP('IMPULSE AT CASH'!A50,'Store Info - by Store #'!A:L,{2,3,7,8,9,10,11},0)</f>
        <v xml:space="preserve">CRESTVIEW   </v>
      </c>
      <c r="C34" s="2" t="str">
        <v>City</v>
      </c>
      <c r="D34" s="2" t="str">
        <v>VIC (minus boutique)</v>
      </c>
      <c r="E34" s="2" t="str">
        <v>Unit 170–3393 Portage</v>
      </c>
      <c r="F34" s="2" t="str">
        <v>R3K 2G7</v>
      </c>
      <c r="G34" s="2" t="str">
        <v>P:204-987-4054</v>
      </c>
      <c r="H34" s="2" t="str">
        <v>Store54-StoreManager@mbll.ca</v>
      </c>
      <c r="I34" s="2" t="str">
        <f>VLOOKUP(A34,'Store Info - by Store #'!A:L,12,0)</f>
        <v>N/A</v>
      </c>
    </row>
    <row r="35" spans="1:9" x14ac:dyDescent="0.35">
      <c r="A35" s="6">
        <v>38</v>
      </c>
      <c r="B35" s="2" t="str" cm="1">
        <f t="array" ref="B35:H35">VLOOKUP('IMPULSE AT CASH'!A23,'Store Info - by Store #'!A:L,{2,3,7,8,9,10,11},0)</f>
        <v xml:space="preserve">PORTAGE &amp; BURNELL </v>
      </c>
      <c r="C35" s="2" t="str">
        <v>City</v>
      </c>
      <c r="D35" s="2" t="str">
        <v>VIC</v>
      </c>
      <c r="E35" s="2" t="str">
        <v>923 Portage Ave</v>
      </c>
      <c r="F35" s="2" t="str">
        <v>R3G 0P6</v>
      </c>
      <c r="G35" s="2" t="str">
        <v>P:204-987-4025</v>
      </c>
      <c r="H35" s="2" t="str">
        <v>Store25-StoreManager@mbll.ca</v>
      </c>
      <c r="I35" s="2" t="str">
        <f>VLOOKUP(A35,'Store Info - by Store #'!A:L,12,0)</f>
        <v>Store38-AssistantStoreManager@mbll.ca</v>
      </c>
    </row>
    <row r="36" spans="1:9" x14ac:dyDescent="0.35">
      <c r="A36" s="6">
        <v>39</v>
      </c>
      <c r="B36" s="2" t="str" cm="1">
        <f t="array" ref="B36:H36">VLOOKUP('IMPULSE AT CASH'!A42,'Store Info - by Store #'!A:L,{2,3,7,8,9,10,11},0)</f>
        <v xml:space="preserve">GRANT PARK  </v>
      </c>
      <c r="C36" s="2" t="str">
        <v>City</v>
      </c>
      <c r="D36" s="2" t="str">
        <v>HYBRID</v>
      </c>
      <c r="E36" s="2" t="str">
        <v>1120 Grant Ave</v>
      </c>
      <c r="F36" s="2" t="str">
        <v>R3M 2A6</v>
      </c>
      <c r="G36" s="2" t="str">
        <v>P:204-987-4045</v>
      </c>
      <c r="H36" s="2" t="str">
        <v>Store45-StoreManager@mbll.ca</v>
      </c>
      <c r="I36" s="2" t="str">
        <f>VLOOKUP(A36,'Store Info - by Store #'!A:L,12,0)</f>
        <v>Store39-AssistantStoreManager@mbll.ca</v>
      </c>
    </row>
    <row r="37" spans="1:9" x14ac:dyDescent="0.35">
      <c r="A37" s="6">
        <v>40</v>
      </c>
      <c r="B37" s="2" t="str" cm="1">
        <f t="array" ref="B37:H37">VLOOKUP('IMPULSE AT CASH'!A24,'Store Info - by Store #'!A:L,{2,3,7,8,9,10,11},0)</f>
        <v xml:space="preserve">CHARLESWOOD   </v>
      </c>
      <c r="C37" s="2" t="str">
        <v>City</v>
      </c>
      <c r="D37" s="2" t="str">
        <v>VIC</v>
      </c>
      <c r="E37" s="2" t="str">
        <v>Unit 1D-3900 Grant Ave</v>
      </c>
      <c r="F37" s="2" t="str">
        <v>R3R 3C2</v>
      </c>
      <c r="G37" s="2" t="str">
        <v>P:204-987-4026</v>
      </c>
      <c r="H37" s="2" t="str">
        <v>Store26-StoreManager@mbll.ca</v>
      </c>
      <c r="I37" s="2" t="str">
        <f>VLOOKUP(A37,'Store Info - by Store #'!A:L,12,0)</f>
        <v>Store40-AssistantStoreManager@mbll.ca</v>
      </c>
    </row>
    <row r="38" spans="1:9" x14ac:dyDescent="0.35">
      <c r="A38" s="6">
        <v>41</v>
      </c>
      <c r="B38" s="2" t="str" cm="1">
        <f t="array" ref="B38:H38">VLOOKUP('IMPULSE AT CASH'!A25,'Store Info - by Store #'!A:L,{2,3,7,8,9,10,11},0)</f>
        <v xml:space="preserve">WINKLER   </v>
      </c>
      <c r="C38" s="2" t="str">
        <v>Rural</v>
      </c>
      <c r="D38" s="2" t="str">
        <v>WIRE</v>
      </c>
      <c r="E38" s="2" t="str">
        <v>Unit A - 155 Cargill Rd</v>
      </c>
      <c r="F38" s="2" t="str">
        <v>R6W 1K2</v>
      </c>
      <c r="G38" s="2" t="str">
        <v>P:204-331-6213 F:204-331-6220</v>
      </c>
      <c r="H38" s="2" t="str">
        <v>Store27-StoreManager@mbll.ca</v>
      </c>
      <c r="I38" s="2" t="str">
        <f>VLOOKUP(A38,'Store Info - by Store #'!A:L,12,0)</f>
        <v>Store41-AssistantStoreManager@mbll.ca</v>
      </c>
    </row>
    <row r="39" spans="1:9" x14ac:dyDescent="0.35">
      <c r="A39" s="6">
        <v>42</v>
      </c>
      <c r="B39" s="2" t="str" cm="1">
        <f t="array" ref="B39:H39">VLOOKUP('IMPULSE AT CASH'!A26,'Store Info - by Store #'!A:L,{2,3,7,8,9,10,11},0)</f>
        <v xml:space="preserve">RIVERGROVE   </v>
      </c>
      <c r="C39" s="2" t="str">
        <v>City</v>
      </c>
      <c r="D39" s="2" t="str">
        <v>VIC (minus boutique)</v>
      </c>
      <c r="E39" s="2" t="str">
        <v>2615 Main St</v>
      </c>
      <c r="F39" s="2" t="str">
        <v>R2V 4W3</v>
      </c>
      <c r="G39" s="2" t="str">
        <v>P:204-987-4028</v>
      </c>
      <c r="H39" s="2" t="str">
        <v>Store28-StoreManager@mbll.ca</v>
      </c>
      <c r="I39" s="2" t="str">
        <f>VLOOKUP(A39,'Store Info - by Store #'!A:L,12,0)</f>
        <v>Store42-AssistantStoreManager@mbll.ca</v>
      </c>
    </row>
    <row r="40" spans="1:9" x14ac:dyDescent="0.35">
      <c r="A40" s="6">
        <v>43</v>
      </c>
      <c r="B40" s="2" t="str" cm="1">
        <f t="array" ref="B40:H40">VLOOKUP('IMPULSE AT CASH'!A27,'Store Info - by Store #'!A:L,{2,3,7,8,9,10,11},0)</f>
        <v xml:space="preserve">LAC du BONNET </v>
      </c>
      <c r="C40" s="2" t="str">
        <v>Rural</v>
      </c>
      <c r="D40" s="2" t="str">
        <v>VIC</v>
      </c>
      <c r="E40" s="2" t="str">
        <v>99, 2nd St</v>
      </c>
      <c r="F40" s="2" t="str">
        <v>R0E 1A0</v>
      </c>
      <c r="G40" s="2" t="str">
        <v>P:204-345-2350 F:204-345-9037</v>
      </c>
      <c r="H40" s="2" t="str">
        <v>Store29-StoreManager@mbll.ca</v>
      </c>
      <c r="I40" s="2" t="str">
        <f>VLOOKUP(A40,'Store Info - by Store #'!A:L,12,0)</f>
        <v>Store43-AssistantStoreManager@mbll.ca</v>
      </c>
    </row>
    <row r="41" spans="1:9" x14ac:dyDescent="0.35">
      <c r="A41" s="6">
        <v>44</v>
      </c>
      <c r="B41" s="2" t="str" cm="1">
        <f t="array" ref="B41:H41">VLOOKUP('IMPULSE AT CASH'!A28,'Store Info - by Store #'!A:L,{2,3,7,8,9,10,11},0)</f>
        <v xml:space="preserve">SAGE CREEK  </v>
      </c>
      <c r="C41" s="2" t="str">
        <v>City</v>
      </c>
      <c r="D41" s="2" t="str">
        <v>WIRE</v>
      </c>
      <c r="E41" s="2" t="str">
        <v>Unit 1200- 50 Sage Creek Blvd</v>
      </c>
      <c r="F41" s="2" t="str">
        <v>R3X OJ6</v>
      </c>
      <c r="G41" s="2" t="str">
        <v>P:204-987-4030</v>
      </c>
      <c r="H41" s="2" t="str">
        <v>Store30-StoreManager@mbll.ca</v>
      </c>
      <c r="I41" s="2" t="str">
        <f>VLOOKUP(A41,'Store Info - by Store #'!A:L,12,0)</f>
        <v>Store44-AssistantStoreManager@mbll.ca</v>
      </c>
    </row>
    <row r="42" spans="1:9" x14ac:dyDescent="0.35">
      <c r="A42" s="6">
        <v>45</v>
      </c>
      <c r="B42" s="2" t="str" cm="1">
        <f t="array" ref="B42:H42">VLOOKUP('IMPULSE AT CASH'!A29,'Store Info - by Store #'!A:L,{2,3,7,8,9,10,11},0)</f>
        <v xml:space="preserve">THE PAS  </v>
      </c>
      <c r="C42" s="2" t="str">
        <v>Rural</v>
      </c>
      <c r="D42" s="2" t="str">
        <v>WIRE</v>
      </c>
      <c r="E42" s="2" t="str">
        <v>249 Fischer Ave - Box 300</v>
      </c>
      <c r="F42" s="2" t="str">
        <v>R9A 1K4</v>
      </c>
      <c r="G42" s="2" t="str">
        <v>P:204-627-1480 F:204-623-4782</v>
      </c>
      <c r="H42" s="2" t="str">
        <v>Store31-StoreManager@mbll.ca</v>
      </c>
      <c r="I42" s="2" t="str">
        <f>VLOOKUP(A42,'Store Info - by Store #'!A:L,12,0)</f>
        <v>Store45-AssistantStoreManager@mbll.ca</v>
      </c>
    </row>
    <row r="43" spans="1:9" x14ac:dyDescent="0.35">
      <c r="A43" s="6">
        <v>46</v>
      </c>
      <c r="B43" s="2" t="str" cm="1">
        <f t="array" ref="B43:H43">VLOOKUP('IMPULSE AT CASH'!A30,'Store Info - by Store #'!A:L,{2,3,7,8,9,10,11},0)</f>
        <v xml:space="preserve">BRANDON CORRAL CENTRE </v>
      </c>
      <c r="C43" s="2" t="str">
        <v>Rural</v>
      </c>
      <c r="D43" s="2" t="str">
        <v>VIC (no wine/perimeter walls)</v>
      </c>
      <c r="E43" s="2" t="str">
        <v>805 - 18th Street North</v>
      </c>
      <c r="F43" s="2" t="str">
        <v>R7A 7S1</v>
      </c>
      <c r="G43" s="2" t="str">
        <v>P:204-571-5132 F:204-571-5104</v>
      </c>
      <c r="H43" s="2" t="str">
        <v>Store32-StoreManager@mbll.ca</v>
      </c>
      <c r="I43" s="2" t="str">
        <f>VLOOKUP(A43,'Store Info - by Store #'!A:L,12,0)</f>
        <v>Store46-AssistantStoreManager@mbll.ca</v>
      </c>
    </row>
    <row r="44" spans="1:9" x14ac:dyDescent="0.35">
      <c r="A44" s="6">
        <v>48</v>
      </c>
      <c r="B44" s="2" t="str" cm="1">
        <f t="array" ref="B44:H44">VLOOKUP('IMPULSE AT CASH'!A31,'Store Info - by Store #'!A:L,{2,3,7,8,9,10,11},0)</f>
        <v xml:space="preserve">MINNEDOSA   </v>
      </c>
      <c r="C44" s="2" t="str">
        <v>Rural</v>
      </c>
      <c r="D44" s="2" t="str">
        <v>WIRE</v>
      </c>
      <c r="E44" s="2" t="str">
        <v>16-2nd Ave North West</v>
      </c>
      <c r="F44" s="2" t="str">
        <v>R0J 1E0</v>
      </c>
      <c r="G44" s="2" t="str">
        <v>P:204-867-2838 F:204-867-5422</v>
      </c>
      <c r="H44" s="2" t="str">
        <v>Store33-StoreManager@mbll.ca</v>
      </c>
      <c r="I44" s="2" t="str">
        <f>VLOOKUP(A44,'Store Info - by Store #'!A:L,12,0)</f>
        <v>Store48-AssistantStoreManager@mbll.ca</v>
      </c>
    </row>
    <row r="45" spans="1:9" x14ac:dyDescent="0.35">
      <c r="A45" s="6">
        <v>49</v>
      </c>
      <c r="B45" s="2" t="str" cm="1">
        <f t="array" ref="B45:H45">VLOOKUP('IMPULSE AT CASH'!A32,'Store Info - by Store #'!A:L,{2,3,7,8,9,10,11},0)</f>
        <v xml:space="preserve">PINE FALLS  </v>
      </c>
      <c r="C45" s="2" t="str">
        <v>Rural</v>
      </c>
      <c r="D45" s="2" t="str">
        <v>WIRE</v>
      </c>
      <c r="E45" s="2" t="str">
        <v>17 Pine St</v>
      </c>
      <c r="F45" s="2" t="str">
        <v>R0E 1M0</v>
      </c>
      <c r="G45" s="2" t="str">
        <v>P:204-367-2965</v>
      </c>
      <c r="H45" s="2" t="str">
        <v>Store34-StoreManager@mbll.ca</v>
      </c>
      <c r="I45" s="2" t="str">
        <f>VLOOKUP(A45,'Store Info - by Store #'!A:L,12,0)</f>
        <v>Store49-AssistantStoreManager@mbll.ca</v>
      </c>
    </row>
    <row r="46" spans="1:9" x14ac:dyDescent="0.35">
      <c r="A46" s="6">
        <v>50</v>
      </c>
      <c r="B46" s="2" t="str" cm="1">
        <f t="array" ref="B46:H46">VLOOKUP('IMPULSE AT CASH'!A33,'Store Info - by Store #'!A:L,{2,3,7,8,9,10,11},0)</f>
        <v xml:space="preserve">NORTHDALE   </v>
      </c>
      <c r="C46" s="2" t="str">
        <v>City</v>
      </c>
      <c r="D46" s="2" t="str">
        <v>HYBRID</v>
      </c>
      <c r="E46" s="2" t="str">
        <v>965-A Henderson Hwy</v>
      </c>
      <c r="F46" s="2" t="str">
        <v>R2K 2M2</v>
      </c>
      <c r="G46" s="2" t="str">
        <v>P:204-987-4036</v>
      </c>
      <c r="H46" s="2" t="str">
        <v>Store36-StoreManager@mbll.ca</v>
      </c>
      <c r="I46" s="2" t="str">
        <f>VLOOKUP(A46,'Store Info - by Store #'!A:L,12,0)</f>
        <v>Store50-AssistantStoreManager@mbll.ca</v>
      </c>
    </row>
    <row r="47" spans="1:9" x14ac:dyDescent="0.35">
      <c r="A47" s="6">
        <v>51</v>
      </c>
      <c r="B47" s="2" t="str" cm="1">
        <f t="array" ref="B47:H47">VLOOKUP('IMPULSE AT CASH'!A34,'Store Info - by Store #'!A:L,{2,3,7,8,9,10,11},0)</f>
        <v xml:space="preserve">MORDEN   </v>
      </c>
      <c r="C47" s="2" t="str">
        <v>Rural</v>
      </c>
      <c r="D47" s="2" t="str">
        <v>VIC</v>
      </c>
      <c r="E47" s="2" t="str">
        <v>331 North Railway St</v>
      </c>
      <c r="F47" s="2" t="str">
        <v>R6M 1S9</v>
      </c>
      <c r="G47" s="2" t="str">
        <v>P:204-822-5875 F:204-822-4503</v>
      </c>
      <c r="H47" s="2" t="str">
        <v>Store37-StoreManager@mbll.ca</v>
      </c>
      <c r="I47" s="2" t="str">
        <f>VLOOKUP(A47,'Store Info - by Store #'!A:L,12,0)</f>
        <v>Store51-AssistantStoreManager@mbll.ca</v>
      </c>
    </row>
    <row r="48" spans="1:9" x14ac:dyDescent="0.35">
      <c r="A48" s="6">
        <v>52</v>
      </c>
      <c r="B48" s="2" t="str" cm="1">
        <f t="array" ref="B48:H48">VLOOKUP('IMPULSE AT CASH'!A35,'Store Info - by Store #'!A:L,{2,3,7,8,9,10,11},0)</f>
        <v xml:space="preserve">MAIN &amp; JEFFERSON </v>
      </c>
      <c r="C48" s="2" t="str">
        <v>City</v>
      </c>
      <c r="D48" s="2" t="str">
        <v>VIC</v>
      </c>
      <c r="E48" s="2" t="str">
        <v>1662 Main St</v>
      </c>
      <c r="F48" s="2" t="str">
        <v>R2V 1Y9</v>
      </c>
      <c r="G48" s="2" t="str">
        <v>P:204-987-4038</v>
      </c>
      <c r="H48" s="2" t="str">
        <v>Store38-StoreManager@mbll.ca</v>
      </c>
      <c r="I48" s="2" t="str">
        <f>VLOOKUP(A48,'Store Info - by Store #'!A:L,12,0)</f>
        <v>Store52-AssistantStoreManager@mbll.ca</v>
      </c>
    </row>
    <row r="49" spans="1:9" x14ac:dyDescent="0.35">
      <c r="A49" s="6">
        <v>53</v>
      </c>
      <c r="B49" s="2" t="str" cm="1">
        <f t="array" ref="B49:H49">VLOOKUP('IMPULSE AT CASH'!A56,'Store Info - by Store #'!A:L,{2,3,7,8,9,10,11},0)</f>
        <v xml:space="preserve">PARK WEST  </v>
      </c>
      <c r="C49" s="2" t="str">
        <v>City</v>
      </c>
      <c r="D49" s="2" t="str">
        <v>WIRE</v>
      </c>
      <c r="E49" s="2" t="str">
        <v>101- 6640 Roblin Blvd</v>
      </c>
      <c r="F49" s="2" t="str">
        <v>R3R 2P9</v>
      </c>
      <c r="G49" s="2" t="str">
        <v>P:204-987-4074</v>
      </c>
      <c r="H49" s="2" t="str">
        <v>Store74-StoreManager@mbll.ca</v>
      </c>
      <c r="I49" s="2" t="str">
        <f>VLOOKUP(A49,'Store Info - by Store #'!A:L,12,0)</f>
        <v>N/A</v>
      </c>
    </row>
    <row r="50" spans="1:9" x14ac:dyDescent="0.35">
      <c r="A50" s="6">
        <v>54</v>
      </c>
      <c r="B50" s="2" t="str" cm="1">
        <f t="array" ref="B50:H50">VLOOKUP('IMPULSE AT CASH'!A36,'Store Info - by Store #'!A:L,{2,3,7,8,9,10,11},0)</f>
        <v xml:space="preserve">STONEWALL   </v>
      </c>
      <c r="C50" s="2" t="str">
        <v>Rural</v>
      </c>
      <c r="D50" s="2" t="str">
        <v>WIRE</v>
      </c>
      <c r="E50" s="2" t="str">
        <v>Unit 19 - 333 Main St.</v>
      </c>
      <c r="F50" s="2" t="str">
        <v>R0C 2Z0</v>
      </c>
      <c r="G50" s="2" t="str">
        <v>P:204-467-9571 F:204-467-9372</v>
      </c>
      <c r="H50" s="2" t="str">
        <v>Store39-StoreManager@mbll.ca</v>
      </c>
      <c r="I50" s="2" t="str">
        <f>VLOOKUP(A50,'Store Info - by Store #'!A:L,12,0)</f>
        <v>Store54-AssistantStoreManager@mbll.ca</v>
      </c>
    </row>
    <row r="51" spans="1:9" x14ac:dyDescent="0.35">
      <c r="A51" s="6">
        <v>55</v>
      </c>
      <c r="B51" s="2" t="str" cm="1">
        <f t="array" ref="B51:H51">VLOOKUP('IMPULSE AT CASH'!A47,'Store Info - by Store #'!A:L,{2,3,7,8,9,10,11},0)</f>
        <v xml:space="preserve">BRANDON SOUTH  </v>
      </c>
      <c r="C51" s="2" t="str">
        <v>Rural</v>
      </c>
      <c r="D51" s="2" t="str">
        <v>VIC</v>
      </c>
      <c r="E51" s="2" t="str">
        <v>1645C 18th Street</v>
      </c>
      <c r="F51" s="2" t="str">
        <v>R7A 5C6</v>
      </c>
      <c r="G51" s="2" t="str">
        <v>P:204-571-5100 F:204-726-5983</v>
      </c>
      <c r="H51" s="2" t="str">
        <v>Store51-StoreManager@mbll.ca</v>
      </c>
      <c r="I51" s="2" t="str">
        <f>VLOOKUP(A51,'Store Info - by Store #'!A:L,12,0)</f>
        <v>N/A</v>
      </c>
    </row>
    <row r="52" spans="1:9" x14ac:dyDescent="0.35">
      <c r="A52" s="6">
        <v>56</v>
      </c>
      <c r="B52" s="2" t="str" cm="1">
        <f t="array" ref="B52:H52">VLOOKUP('IMPULSE AT CASH'!A58,'Store Info - by Store #'!A:L,{2,3,7,8,9,10,11},0)</f>
        <v xml:space="preserve">BRIDGWATER   </v>
      </c>
      <c r="C52" s="2" t="str">
        <v>City</v>
      </c>
      <c r="D52" s="2" t="str">
        <v>WIRE</v>
      </c>
      <c r="E52" s="2" t="str">
        <v>420-400 North Town Road</v>
      </c>
      <c r="F52" s="2" t="str">
        <v>R3Y 0Y3</v>
      </c>
      <c r="G52" s="2" t="str">
        <v>P:204-987-4085</v>
      </c>
      <c r="H52" s="2" t="str">
        <v>Store85-StoreManager@mbll.ca</v>
      </c>
      <c r="I52" s="2" t="str">
        <f>VLOOKUP(A52,'Store Info - by Store #'!A:L,12,0)</f>
        <v>N/A</v>
      </c>
    </row>
    <row r="53" spans="1:9" x14ac:dyDescent="0.35">
      <c r="A53" s="6">
        <v>57</v>
      </c>
      <c r="B53" s="2" t="str" cm="1">
        <f t="array" ref="B53:H53">VLOOKUP('IMPULSE AT CASH'!A37,'Store Info - by Store #'!A:L,{2,3,7,8,9,10,11},0)</f>
        <v xml:space="preserve">FORT RICHMOND  </v>
      </c>
      <c r="C53" s="2" t="str">
        <v>City</v>
      </c>
      <c r="D53" s="2" t="str">
        <v>HYBRID</v>
      </c>
      <c r="E53" s="2" t="str">
        <v>2851 Pembina Hwy</v>
      </c>
      <c r="F53" s="2" t="str">
        <v>R3T 2H5</v>
      </c>
      <c r="G53" s="2" t="str">
        <v>P:204-987-4040</v>
      </c>
      <c r="H53" s="2" t="str">
        <v>Store40-StoreManager@mbll.ca</v>
      </c>
      <c r="I53" s="2" t="str">
        <f>VLOOKUP(A53,'Store Info - by Store #'!A:L,12,0)</f>
        <v>Store57-AssistantStoreManager@mbll.ca</v>
      </c>
    </row>
    <row r="54" spans="1:9" x14ac:dyDescent="0.35">
      <c r="A54" s="6">
        <v>59</v>
      </c>
      <c r="B54" s="2" t="str" cm="1">
        <f t="array" ref="B54:H54">VLOOKUP('IMPULSE AT CASH'!A38,'Store Info - by Store #'!A:L,{2,3,7,8,9,10,11},0)</f>
        <v xml:space="preserve">SOUTHGLEN   </v>
      </c>
      <c r="C54" s="2" t="str">
        <v>City</v>
      </c>
      <c r="D54" s="2" t="str">
        <v>HYBRID</v>
      </c>
      <c r="E54" s="2" t="str">
        <v>Unit A - 730 St. Anne's</v>
      </c>
      <c r="F54" s="2" t="str">
        <v>R2N 0A2</v>
      </c>
      <c r="G54" s="2" t="str">
        <v>P:204-987-4041</v>
      </c>
      <c r="H54" s="2" t="str">
        <v>Store41-StoreManager@mbll.ca </v>
      </c>
      <c r="I54" s="2" t="str">
        <f>VLOOKUP(A54,'Store Info - by Store #'!A:L,12,0)</f>
        <v>Store59-AssistantStoreManager@mbll.ca</v>
      </c>
    </row>
    <row r="55" spans="1:9" x14ac:dyDescent="0.35">
      <c r="A55" s="6">
        <v>60</v>
      </c>
      <c r="B55" s="2" t="str" cm="1">
        <f t="array" ref="B55:H55">VLOOKUP('IMPULSE AT CASH'!A39,'Store Info - by Store #'!A:L,{2,3,7,8,9,10,11},0)</f>
        <v xml:space="preserve">DOMINION   </v>
      </c>
      <c r="C55" s="2" t="str">
        <v>City</v>
      </c>
      <c r="D55" s="2" t="str">
        <v>VIC</v>
      </c>
      <c r="E55" s="2" t="str">
        <v>21 Marion St</v>
      </c>
      <c r="F55" s="2" t="str">
        <v>R2H 0S8</v>
      </c>
      <c r="G55" s="2" t="str">
        <v>P:204-987-4042</v>
      </c>
      <c r="H55" s="2" t="str">
        <v>Store42-StoreManager@mbll.ca</v>
      </c>
      <c r="I55" s="2" t="str">
        <f>VLOOKUP(A55,'Store Info - by Store #'!A:L,12,0)</f>
        <v>Store60-AssistantStoreManager@mbll.ca</v>
      </c>
    </row>
    <row r="56" spans="1:9" x14ac:dyDescent="0.35">
      <c r="A56" s="6">
        <v>74</v>
      </c>
      <c r="B56" s="2" t="str" cm="1">
        <f t="array" ref="B56:H56">VLOOKUP('IMPULSE AT CASH'!A45,'Store Info - by Store #'!A:L,{2,3,7,8,9,10,11},0)</f>
        <v xml:space="preserve">BRANDON VICTORIA  </v>
      </c>
      <c r="C56" s="2" t="str">
        <v>Rural</v>
      </c>
      <c r="D56" s="2" t="str">
        <v>HYBRID</v>
      </c>
      <c r="E56" s="2" t="str">
        <v>1015 Victoria Ave 10th &amp; Victoria</v>
      </c>
      <c r="F56" s="2" t="str">
        <v>R7A 1A9</v>
      </c>
      <c r="G56" s="2" t="str">
        <v>P:204-571-5105 F:204-727-2714</v>
      </c>
      <c r="H56" s="2" t="str">
        <v>Store49-StoreManager@mbll.ca</v>
      </c>
      <c r="I56" s="2" t="str">
        <f>VLOOKUP(A56,'Store Info - by Store #'!A:L,12,0)</f>
        <v>N/A</v>
      </c>
    </row>
    <row r="57" spans="1:9" x14ac:dyDescent="0.35">
      <c r="A57" s="6">
        <v>84</v>
      </c>
      <c r="B57" s="2" t="str" cm="1">
        <f t="array" ref="B57:H57">VLOOKUP('IMPULSE AT CASH'!A40,'Store Info - by Store #'!A:L,{2,3,7,8,9,10,11},0)</f>
        <v xml:space="preserve">SOUTHDALE   </v>
      </c>
      <c r="C57" s="2" t="str">
        <v>City</v>
      </c>
      <c r="D57" s="2" t="str">
        <v>VIC</v>
      </c>
      <c r="E57" s="2" t="str">
        <v>81 Vermillion Rd</v>
      </c>
      <c r="F57" s="2" t="str">
        <v>R2J 3W7</v>
      </c>
      <c r="G57" s="2" t="str">
        <v>P:204-987-4043</v>
      </c>
      <c r="H57" s="2" t="str">
        <v>Store43-StoreManager@mbll.ca</v>
      </c>
      <c r="I57" s="2" t="str">
        <f>VLOOKUP(A57,'Store Info - by Store #'!A:L,12,0)</f>
        <v>Store84-AssistantStoreManager@mbll.ca</v>
      </c>
    </row>
    <row r="58" spans="1:9" x14ac:dyDescent="0.35">
      <c r="A58" s="6">
        <v>85</v>
      </c>
      <c r="B58" s="2" t="str" cm="1">
        <f t="array" ref="B58:H58">VLOOKUP('IMPULSE AT CASH'!A43,'Store Info - by Store #'!A:L,{2,3,7,8,9,10,11},0)</f>
        <v xml:space="preserve">THOMPSON   </v>
      </c>
      <c r="C58" s="2" t="str">
        <v>Rural</v>
      </c>
      <c r="D58" s="2" t="str">
        <v>VIC</v>
      </c>
      <c r="E58" s="2" t="str">
        <v>2-300 Mystery Lake Rd</v>
      </c>
      <c r="F58" s="2" t="str">
        <v>R8N 0M2</v>
      </c>
      <c r="G58" s="2" t="str">
        <v>P:204-677-0211 F:204-778-8483</v>
      </c>
      <c r="H58" s="2" t="str">
        <v>Store46-StoreManager@mbll.ca</v>
      </c>
      <c r="I58" s="2" t="str">
        <f>VLOOKUP(A58,'Store Info - by Store #'!A:L,12,0)</f>
        <v>N/A</v>
      </c>
    </row>
  </sheetData>
  <sortState xmlns:xlrd2="http://schemas.microsoft.com/office/spreadsheetml/2017/richdata2" ref="A4:H58">
    <sortCondition ref="A4:A58"/>
  </sortState>
  <conditionalFormatting sqref="A41:A58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7A559-D3EB-4A53-966B-83FE310EAC9D}">
  <sheetPr>
    <tabColor theme="3" tint="0.89999084444715716"/>
  </sheetPr>
  <dimension ref="A1:I32"/>
  <sheetViews>
    <sheetView zoomScale="90" zoomScaleNormal="90" workbookViewId="0">
      <selection activeCell="I4" sqref="I4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.453125" style="2" bestFit="1" customWidth="1"/>
    <col min="8" max="8" width="30.7265625" style="2" bestFit="1" customWidth="1"/>
    <col min="9" max="9" width="38" style="2" bestFit="1" customWidth="1"/>
    <col min="10" max="16384" width="9.1796875" style="2"/>
  </cols>
  <sheetData>
    <row r="1" spans="1:9" ht="23.5" x14ac:dyDescent="0.55000000000000004">
      <c r="A1" s="7" t="s">
        <v>424</v>
      </c>
      <c r="B1" s="8"/>
      <c r="C1" s="8"/>
      <c r="D1" s="8"/>
      <c r="E1" s="8"/>
      <c r="F1" s="8"/>
      <c r="G1" s="22"/>
      <c r="H1" s="22" t="s">
        <v>426</v>
      </c>
      <c r="I1" s="22" t="s">
        <v>425</v>
      </c>
    </row>
    <row r="2" spans="1:9" ht="15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9" ht="15" thickBot="1" x14ac:dyDescent="0.4">
      <c r="A3" s="20" t="s">
        <v>0</v>
      </c>
      <c r="B3" s="20" t="s">
        <v>378</v>
      </c>
      <c r="C3" s="20" t="s">
        <v>2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</row>
    <row r="4" spans="1:9" ht="15" customHeight="1" x14ac:dyDescent="0.35">
      <c r="A4" s="6">
        <v>5</v>
      </c>
      <c r="B4" s="2" t="str" cm="1">
        <f t="array" ref="B4:H4">VLOOKUP('BUILD YOUR OWN AD HOC'!A4,'Store Info - by Store #'!A:L,{2,3,7,8,9,10,11},0)</f>
        <v xml:space="preserve">GARDEN CITY SQUARE </v>
      </c>
      <c r="C4" s="2" t="str">
        <v>City</v>
      </c>
      <c r="D4" s="2" t="str">
        <v>HYBRID</v>
      </c>
      <c r="E4" s="2" t="str">
        <v>Unit 2 - 915 Leila Ave</v>
      </c>
      <c r="F4" s="2" t="str">
        <v>R2V 3J7</v>
      </c>
      <c r="G4" s="2" t="str">
        <v>P:204-987-4005</v>
      </c>
      <c r="H4" s="2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6">
        <v>8</v>
      </c>
      <c r="B5" s="2" t="str" cm="1">
        <f t="array" ref="B5:H5">VLOOKUP('BUILD YOUR OWN AD HOC'!A5,'Store Info - by Store #'!A:L,{2,3,7,8,9,10,11},0)</f>
        <v xml:space="preserve">PORTAGE &amp; AINSLIE </v>
      </c>
      <c r="C5" s="2" t="str">
        <v>City</v>
      </c>
      <c r="D5" s="2" t="str">
        <v>HYBRID</v>
      </c>
      <c r="E5" s="2" t="str">
        <v>2549 Portage Ave</v>
      </c>
      <c r="F5" s="2" t="str">
        <v>R3J  0P1</v>
      </c>
      <c r="G5" s="2" t="str">
        <v>P:204-987-4008</v>
      </c>
      <c r="H5" s="2" t="str">
        <v>Store08-StoreManager@mbll.ca</v>
      </c>
      <c r="I5" s="2" t="str">
        <f>VLOOKUP(A5,'Store Info - by Store #'!A:L,12,0)</f>
        <v>Store08-AssistantStoreManager@mbll.ca</v>
      </c>
    </row>
    <row r="6" spans="1:9" x14ac:dyDescent="0.35">
      <c r="A6" s="6">
        <v>11</v>
      </c>
      <c r="B6" s="2" t="str" cm="1">
        <f t="array" ref="B6:H6">VLOOKUP('BUILD YOUR OWN AD HOC'!A6,'Store Info - by Store #'!A:L,{2,3,7,8,9,10,11},0)</f>
        <v xml:space="preserve">SELKIRK   </v>
      </c>
      <c r="C6" s="2" t="str">
        <v>Rural</v>
      </c>
      <c r="D6" s="2" t="str">
        <v>WIRE</v>
      </c>
      <c r="E6" s="2" t="str">
        <v>377 Main St</v>
      </c>
      <c r="F6" s="2" t="str">
        <v>R1A 1T7</v>
      </c>
      <c r="G6" s="2" t="str">
        <v>P:204-482-2360 F: 204-785-2124</v>
      </c>
      <c r="H6" s="2" t="str">
        <v>Store11-StoreManager@mbll.ca</v>
      </c>
      <c r="I6" s="2" t="str">
        <f>VLOOKUP(A6,'Store Info - by Store #'!A:L,12,0)</f>
        <v>Store11-AssistantStoreManager@mbll.ca</v>
      </c>
    </row>
    <row r="7" spans="1:9" x14ac:dyDescent="0.35">
      <c r="A7" s="6">
        <v>13</v>
      </c>
      <c r="B7" s="2" t="str" cm="1">
        <f t="array" ref="B7:H7">VLOOKUP('BUILD YOUR OWN AD HOC'!A7,'Store Info - by Store #'!A:L,{2,3,7,8,9,10,11},0)</f>
        <v xml:space="preserve">GIMLI   </v>
      </c>
      <c r="C7" s="2" t="str">
        <v>Rural</v>
      </c>
      <c r="D7" s="2" t="str">
        <v>VIC</v>
      </c>
      <c r="E7" s="2" t="str">
        <v>69 Centre St</v>
      </c>
      <c r="F7" s="2" t="str">
        <v>R0C 1B1</v>
      </c>
      <c r="G7" s="2" t="str">
        <v>P:204-642-6540 F:204-642-9778</v>
      </c>
      <c r="H7" s="2" t="str">
        <v>Store13-StoreManager@mbll.ca</v>
      </c>
      <c r="I7" s="2" t="str">
        <f>VLOOKUP(A7,'Store Info - by Store #'!A:L,12,0)</f>
        <v>Store13-AssistantStoreManager@mbll.ca</v>
      </c>
    </row>
    <row r="8" spans="1:9" x14ac:dyDescent="0.35">
      <c r="A8" s="6">
        <v>17</v>
      </c>
      <c r="B8" s="2" t="str" cm="1">
        <f t="array" ref="B8:H8">VLOOKUP('BUILD YOUR OWN AD HOC'!A8,'Store Info - by Store #'!A:L,{2,3,7,8,9,10,11},0)</f>
        <v xml:space="preserve">KENASTON CROSSING  </v>
      </c>
      <c r="C8" s="2" t="str">
        <v>City</v>
      </c>
      <c r="D8" s="2" t="str">
        <v>HYBRID</v>
      </c>
      <c r="E8" s="2" t="str">
        <v>8-1650 Kenaston Blvd</v>
      </c>
      <c r="F8" s="2" t="str">
        <v>R3P 2M6</v>
      </c>
      <c r="G8" s="2" t="str">
        <v>P:204-987-4017</v>
      </c>
      <c r="H8" s="2" t="str">
        <v>Store17-StoreManager@mbll.ca</v>
      </c>
      <c r="I8" s="2" t="str">
        <f>VLOOKUP(A8,'Store Info - by Store #'!A:L,12,0)</f>
        <v>Store17-AssistantStoreManager@mbll.ca</v>
      </c>
    </row>
    <row r="9" spans="1:9" x14ac:dyDescent="0.35">
      <c r="A9" s="6">
        <v>18</v>
      </c>
      <c r="B9" s="2" t="str" cm="1">
        <f t="array" ref="B9:H9">VLOOKUP('BUILD YOUR OWN AD HOC'!A9,'Store Info - by Store #'!A:L,{2,3,7,8,9,10,11},0)</f>
        <v xml:space="preserve">FORT GARRY  </v>
      </c>
      <c r="C9" s="2" t="str">
        <v>City</v>
      </c>
      <c r="D9" s="2" t="str">
        <v>VIC</v>
      </c>
      <c r="E9" s="2" t="str">
        <v>1235 Pembina Hwy</v>
      </c>
      <c r="F9" s="2" t="str">
        <v>R3T 2A9</v>
      </c>
      <c r="G9" s="2" t="str">
        <v>P:204-987-4018</v>
      </c>
      <c r="H9" s="2" t="str">
        <v>Store18-StoreManager@mbll.ca </v>
      </c>
      <c r="I9" s="2" t="str">
        <f>VLOOKUP(A9,'Store Info - by Store #'!A:L,12,0)</f>
        <v>Store18-AssistantStoreManager@mbll.ca</v>
      </c>
    </row>
    <row r="10" spans="1:9" x14ac:dyDescent="0.35">
      <c r="A10" s="6">
        <v>19</v>
      </c>
      <c r="B10" s="2" t="str" cm="1">
        <f t="array" ref="B10:H10">VLOOKUP('BUILD YOUR OWN AD HOC'!A10,'Store Info - by Store #'!A:L,{2,3,7,8,9,10,11},0)</f>
        <v>BUNNS CREEK SHOPPING MALL</v>
      </c>
      <c r="C10" s="2" t="str">
        <v>City</v>
      </c>
      <c r="D10" s="2" t="str">
        <v>HYBRID</v>
      </c>
      <c r="E10" s="2" t="str">
        <v>2001 Henderson Hwy</v>
      </c>
      <c r="F10" s="2" t="str">
        <v>R2G 1P7</v>
      </c>
      <c r="G10" s="2" t="str">
        <v>P:204-987-4019</v>
      </c>
      <c r="H10" s="2" t="str">
        <v>Store19-StoreManager@mbll.ca</v>
      </c>
      <c r="I10" s="2" t="str">
        <f>VLOOKUP(A10,'Store Info - by Store #'!A:L,12,0)</f>
        <v>Store19-AssistantStoreManager@mbll.ca</v>
      </c>
    </row>
    <row r="11" spans="1:9" x14ac:dyDescent="0.35">
      <c r="A11" s="6">
        <v>20</v>
      </c>
      <c r="B11" s="2" t="str" cm="1">
        <f t="array" ref="B11:H11">VLOOKUP('BUILD YOUR OWN AD HOC'!A11,'Store Info - by Store #'!A:L,{2,3,7,8,9,10,11},0)</f>
        <v xml:space="preserve">ST. VITAL SQUARE </v>
      </c>
      <c r="C11" s="2" t="str">
        <v>City</v>
      </c>
      <c r="D11" s="2" t="str">
        <v>HYBRID</v>
      </c>
      <c r="E11" s="2" t="str">
        <v>#5 – 827 Dakota St</v>
      </c>
      <c r="F11" s="2" t="str">
        <v>R2M 3K4</v>
      </c>
      <c r="G11" s="2" t="str">
        <v>P:204-987-4020</v>
      </c>
      <c r="H11" s="2" t="str">
        <v>Store20-StoreManager@mbll.ca</v>
      </c>
      <c r="I11" s="2" t="str">
        <f>VLOOKUP(A11,'Store Info - by Store #'!A:L,12,0)</f>
        <v>Store20-AssistantStoreManager@mbll.ca</v>
      </c>
    </row>
    <row r="12" spans="1:9" x14ac:dyDescent="0.35">
      <c r="A12" s="6">
        <v>25</v>
      </c>
      <c r="B12" s="2" t="str" cm="1">
        <f t="array" ref="B12:H12">VLOOKUP('BUILD YOUR OWN AD HOC'!A12,'Store Info - by Store #'!A:L,{2,3,7,8,9,10,11},0)</f>
        <v xml:space="preserve">PORTAGE &amp; BURNELL </v>
      </c>
      <c r="C12" s="2" t="str">
        <v>City</v>
      </c>
      <c r="D12" s="2" t="str">
        <v>VIC</v>
      </c>
      <c r="E12" s="2" t="str">
        <v>923 Portage Ave</v>
      </c>
      <c r="F12" s="2" t="str">
        <v>R3G 0P6</v>
      </c>
      <c r="G12" s="2" t="str">
        <v>P:204-987-4025</v>
      </c>
      <c r="H12" s="2" t="str">
        <v>Store25-StoreManager@mbll.ca</v>
      </c>
      <c r="I12" s="2" t="str">
        <f>VLOOKUP(A12,'Store Info - by Store #'!A:L,12,0)</f>
        <v>Store25-AssistantStoreManager@mbll.ca</v>
      </c>
    </row>
    <row r="13" spans="1:9" x14ac:dyDescent="0.35">
      <c r="A13" s="6">
        <v>26</v>
      </c>
      <c r="B13" s="2" t="str" cm="1">
        <f t="array" ref="B13:H13">VLOOKUP('BUILD YOUR OWN AD HOC'!A13,'Store Info - by Store #'!A:L,{2,3,7,8,9,10,11},0)</f>
        <v xml:space="preserve">CHARLESWOOD   </v>
      </c>
      <c r="C13" s="2" t="str">
        <v>City</v>
      </c>
      <c r="D13" s="2" t="str">
        <v>VIC</v>
      </c>
      <c r="E13" s="2" t="str">
        <v>Unit 1D-3900 Grant Ave</v>
      </c>
      <c r="F13" s="2" t="str">
        <v>R3R 3C2</v>
      </c>
      <c r="G13" s="2" t="str">
        <v>P:204-987-4026</v>
      </c>
      <c r="H13" s="2" t="str">
        <v>Store26-StoreManager@mbll.ca</v>
      </c>
      <c r="I13" s="2" t="str">
        <f>VLOOKUP(A13,'Store Info - by Store #'!A:L,12,0)</f>
        <v>Store26-AssistantStoreManager@mbll.ca</v>
      </c>
    </row>
    <row r="14" spans="1:9" x14ac:dyDescent="0.35">
      <c r="A14" s="6">
        <v>29</v>
      </c>
      <c r="B14" s="2" t="str" cm="1">
        <f t="array" ref="B14:H14">VLOOKUP('BUILD YOUR OWN AD HOC'!A14,'Store Info - by Store #'!A:L,{2,3,7,8,9,10,11},0)</f>
        <v xml:space="preserve">LAC du BONNET </v>
      </c>
      <c r="C14" s="2" t="str">
        <v>Rural</v>
      </c>
      <c r="D14" s="2" t="str">
        <v>VIC</v>
      </c>
      <c r="E14" s="2" t="str">
        <v>99, 2nd St</v>
      </c>
      <c r="F14" s="2" t="str">
        <v>R0E 1A0</v>
      </c>
      <c r="G14" s="2" t="str">
        <v>P:204-345-2350 F:204-345-9037</v>
      </c>
      <c r="H14" s="2" t="str">
        <v>Store29-StoreManager@mbll.ca</v>
      </c>
      <c r="I14" s="2" t="str">
        <f>VLOOKUP(A14,'Store Info - by Store #'!A:L,12,0)</f>
        <v xml:space="preserve"> Store29-AssistantStoreManager@mbll.ca</v>
      </c>
    </row>
    <row r="15" spans="1:9" x14ac:dyDescent="0.35">
      <c r="A15" s="6">
        <v>30</v>
      </c>
      <c r="B15" s="2" t="str" cm="1">
        <f t="array" ref="B15:H15">VLOOKUP('BUILD YOUR OWN AD HOC'!A15,'Store Info - by Store #'!A:L,{2,3,7,8,9,10,11},0)</f>
        <v xml:space="preserve">SAGE CREEK  </v>
      </c>
      <c r="C15" s="2" t="str">
        <v>City</v>
      </c>
      <c r="D15" s="2" t="str">
        <v>WIRE</v>
      </c>
      <c r="E15" s="2" t="str">
        <v>Unit 1200- 50 Sage Creek Blvd</v>
      </c>
      <c r="F15" s="2" t="str">
        <v>R3X OJ6</v>
      </c>
      <c r="G15" s="2" t="str">
        <v>P:204-987-4030</v>
      </c>
      <c r="H15" s="2" t="str">
        <v>Store30-StoreManager@mbll.ca</v>
      </c>
      <c r="I15" s="2" t="str">
        <f>VLOOKUP(A15,'Store Info - by Store #'!A:L,12,0)</f>
        <v>Store30-AssistantStoreManager@mbll.ca</v>
      </c>
    </row>
    <row r="16" spans="1:9" x14ac:dyDescent="0.35">
      <c r="A16" s="6">
        <v>36</v>
      </c>
      <c r="B16" s="2" t="str" cm="1">
        <f t="array" ref="B16:H16">VLOOKUP('BUILD YOUR OWN AD HOC'!A16,'Store Info - by Store #'!A:L,{2,3,7,8,9,10,11},0)</f>
        <v xml:space="preserve">NORTHDALE   </v>
      </c>
      <c r="C16" s="2" t="str">
        <v>City</v>
      </c>
      <c r="D16" s="2" t="str">
        <v>HYBRID</v>
      </c>
      <c r="E16" s="2" t="str">
        <v>965-A Henderson Hwy</v>
      </c>
      <c r="F16" s="2" t="str">
        <v>R2K 2M2</v>
      </c>
      <c r="G16" s="2" t="str">
        <v>P:204-987-4036</v>
      </c>
      <c r="H16" s="2" t="str">
        <v>Store36-StoreManager@mbll.ca</v>
      </c>
      <c r="I16" s="2" t="str">
        <f>VLOOKUP(A16,'Store Info - by Store #'!A:L,12,0)</f>
        <v>Store36-AssistantStoreManager@mbll.ca</v>
      </c>
    </row>
    <row r="17" spans="1:9" x14ac:dyDescent="0.35">
      <c r="A17" s="6">
        <v>38</v>
      </c>
      <c r="B17" s="2" t="str" cm="1">
        <f t="array" ref="B17:H17">VLOOKUP('BUILD YOUR OWN AD HOC'!A17,'Store Info - by Store #'!A:L,{2,3,7,8,9,10,11},0)</f>
        <v xml:space="preserve">MAIN &amp; JEFFERSON </v>
      </c>
      <c r="C17" s="2" t="str">
        <v>City</v>
      </c>
      <c r="D17" s="2" t="str">
        <v>VIC</v>
      </c>
      <c r="E17" s="2" t="str">
        <v>1662 Main St</v>
      </c>
      <c r="F17" s="2" t="str">
        <v>R2V 1Y9</v>
      </c>
      <c r="G17" s="2" t="str">
        <v>P:204-987-4038</v>
      </c>
      <c r="H17" s="2" t="str">
        <v>Store38-StoreManager@mbll.ca</v>
      </c>
      <c r="I17" s="2" t="str">
        <f>VLOOKUP(A17,'Store Info - by Store #'!A:L,12,0)</f>
        <v>Store38-AssistantStoreManager@mbll.ca</v>
      </c>
    </row>
    <row r="18" spans="1:9" x14ac:dyDescent="0.35">
      <c r="A18" s="6">
        <v>40</v>
      </c>
      <c r="B18" s="2" t="str" cm="1">
        <f t="array" ref="B18:H18">VLOOKUP('BUILD YOUR OWN AD HOC'!A18,'Store Info - by Store #'!A:L,{2,3,7,8,9,10,11},0)</f>
        <v xml:space="preserve">FORT RICHMOND  </v>
      </c>
      <c r="C18" s="2" t="str">
        <v>City</v>
      </c>
      <c r="D18" s="2" t="str">
        <v>HYBRID</v>
      </c>
      <c r="E18" s="2" t="str">
        <v>2851 Pembina Hwy</v>
      </c>
      <c r="F18" s="2" t="str">
        <v>R3T 2H5</v>
      </c>
      <c r="G18" s="2" t="str">
        <v>P:204-987-4040</v>
      </c>
      <c r="H18" s="2" t="str">
        <v>Store40-StoreManager@mbll.ca</v>
      </c>
      <c r="I18" s="2" t="str">
        <f>VLOOKUP(A18,'Store Info - by Store #'!A:L,12,0)</f>
        <v>Store40-AssistantStoreManager@mbll.ca</v>
      </c>
    </row>
    <row r="19" spans="1:9" x14ac:dyDescent="0.35">
      <c r="A19" s="6">
        <v>41</v>
      </c>
      <c r="B19" s="2" t="str" cm="1">
        <f t="array" ref="B19:H19">VLOOKUP('BUILD YOUR OWN AD HOC'!A19,'Store Info - by Store #'!A:L,{2,3,7,8,9,10,11},0)</f>
        <v xml:space="preserve">SOUTHGLEN   </v>
      </c>
      <c r="C19" s="2" t="str">
        <v>City</v>
      </c>
      <c r="D19" s="2" t="str">
        <v>HYBRID</v>
      </c>
      <c r="E19" s="2" t="str">
        <v>Unit A - 730 St. Anne's</v>
      </c>
      <c r="F19" s="2" t="str">
        <v>R2N 0A2</v>
      </c>
      <c r="G19" s="2" t="str">
        <v>P:204-987-4041</v>
      </c>
      <c r="H19" s="2" t="str">
        <v>Store41-StoreManager@mbll.ca </v>
      </c>
      <c r="I19" s="2" t="str">
        <f>VLOOKUP(A19,'Store Info - by Store #'!A:L,12,0)</f>
        <v>Store41-AssistantStoreManager@mbll.ca</v>
      </c>
    </row>
    <row r="20" spans="1:9" x14ac:dyDescent="0.35">
      <c r="A20" s="6">
        <v>43</v>
      </c>
      <c r="B20" s="2" t="str" cm="1">
        <f t="array" ref="B20:H20">VLOOKUP('BUILD YOUR OWN AD HOC'!A20,'Store Info - by Store #'!A:L,{2,3,7,8,9,10,11},0)</f>
        <v xml:space="preserve">SOUTHDALE   </v>
      </c>
      <c r="C20" s="2" t="str">
        <v>City</v>
      </c>
      <c r="D20" s="2" t="str">
        <v>VIC</v>
      </c>
      <c r="E20" s="2" t="str">
        <v>81 Vermillion Rd</v>
      </c>
      <c r="F20" s="2" t="str">
        <v>R2J 3W7</v>
      </c>
      <c r="G20" s="2" t="str">
        <v>P:204-987-4043</v>
      </c>
      <c r="H20" s="2" t="str">
        <v>Store43-StoreManager@mbll.ca</v>
      </c>
      <c r="I20" s="2" t="str">
        <f>VLOOKUP(A20,'Store Info - by Store #'!A:L,12,0)</f>
        <v>Store43-AssistantStoreManager@mbll.ca</v>
      </c>
    </row>
    <row r="21" spans="1:9" x14ac:dyDescent="0.35">
      <c r="A21" s="6">
        <v>44</v>
      </c>
      <c r="B21" s="2" t="str" cm="1">
        <f t="array" ref="B21:H21">VLOOKUP('BUILD YOUR OWN AD HOC'!A21,'Store Info - by Store #'!A:L,{2,3,7,8,9,10,11},0)</f>
        <v xml:space="preserve">SPRING MEADOW SQUARE </v>
      </c>
      <c r="C21" s="2" t="str">
        <v>City</v>
      </c>
      <c r="D21" s="2" t="str">
        <v>WIRE</v>
      </c>
      <c r="E21" s="2" t="str">
        <v>Unit 21 - 1783 Plessis Rd</v>
      </c>
      <c r="F21" s="2" t="str">
        <v>R3W 1N3</v>
      </c>
      <c r="G21" s="2" t="str">
        <v>P:204-987-4044</v>
      </c>
      <c r="H21" s="2" t="str">
        <v>Store44-StoreManager@mbll.ca</v>
      </c>
      <c r="I21" s="2" t="str">
        <f>VLOOKUP(A21,'Store Info - by Store #'!A:L,12,0)</f>
        <v>Store44-AssistantStoreManager@mbll.ca</v>
      </c>
    </row>
    <row r="22" spans="1:9" x14ac:dyDescent="0.35">
      <c r="A22" s="6">
        <v>45</v>
      </c>
      <c r="B22" s="2" t="str" cm="1">
        <f t="array" ref="B22:H22">VLOOKUP('BUILD YOUR OWN AD HOC'!A22,'Store Info - by Store #'!A:L,{2,3,7,8,9,10,11},0)</f>
        <v xml:space="preserve">GRANT PARK  </v>
      </c>
      <c r="C22" s="2" t="str">
        <v>City</v>
      </c>
      <c r="D22" s="2" t="str">
        <v>HYBRID</v>
      </c>
      <c r="E22" s="2" t="str">
        <v>1120 Grant Ave</v>
      </c>
      <c r="F22" s="2" t="str">
        <v>R3M 2A6</v>
      </c>
      <c r="G22" s="2" t="str">
        <v>P:204-987-4045</v>
      </c>
      <c r="H22" s="2" t="str">
        <v>Store45-StoreManager@mbll.ca</v>
      </c>
      <c r="I22" s="2" t="str">
        <f>VLOOKUP(A22,'Store Info - by Store #'!A:L,12,0)</f>
        <v>Store45-AssistantStoreManager@mbll.ca</v>
      </c>
    </row>
    <row r="23" spans="1:9" x14ac:dyDescent="0.35">
      <c r="A23" s="6">
        <v>48</v>
      </c>
      <c r="B23" s="2" t="str" cm="1">
        <f t="array" ref="B23:H23">VLOOKUP('BUILD YOUR OWN AD HOC'!A23,'Store Info - by Store #'!A:L,{2,3,7,8,9,10,11},0)</f>
        <v xml:space="preserve">TRANSCONA SQUARE  </v>
      </c>
      <c r="C23" s="2" t="str">
        <v>City</v>
      </c>
      <c r="D23" s="2" t="str">
        <v>VIC</v>
      </c>
      <c r="E23" s="2" t="str">
        <v>3-620 Kildare Ave East</v>
      </c>
      <c r="F23" s="2" t="str">
        <v>R2C 0P8</v>
      </c>
      <c r="G23" s="2" t="str">
        <v>P:204-987-4048</v>
      </c>
      <c r="H23" s="2" t="str">
        <v>Store48-StoreManager@mbll.ca</v>
      </c>
      <c r="I23" s="2" t="str">
        <f>VLOOKUP(A23,'Store Info - by Store #'!A:L,12,0)</f>
        <v>Store48-AssistantStoreManager@mbll.ca</v>
      </c>
    </row>
    <row r="24" spans="1:9" x14ac:dyDescent="0.35">
      <c r="A24" s="6">
        <v>49</v>
      </c>
      <c r="B24" s="2" t="str" cm="1">
        <f t="array" ref="B24:H24">VLOOKUP('BUILD YOUR OWN AD HOC'!A24,'Store Info - by Store #'!A:L,{2,3,7,8,9,10,11},0)</f>
        <v xml:space="preserve">BRANDON VICTORIA  </v>
      </c>
      <c r="C24" s="2" t="str">
        <v>Rural</v>
      </c>
      <c r="D24" s="2" t="str">
        <v>HYBRID</v>
      </c>
      <c r="E24" s="2" t="str">
        <v>1015 Victoria Ave 10th &amp; Victoria</v>
      </c>
      <c r="F24" s="2" t="str">
        <v>R7A 1A9</v>
      </c>
      <c r="G24" s="2" t="str">
        <v>P:204-571-5105 F:204-727-2714</v>
      </c>
      <c r="H24" s="2" t="str">
        <v>Store49-StoreManager@mbll.ca</v>
      </c>
      <c r="I24" s="2" t="str">
        <f>VLOOKUP(A24,'Store Info - by Store #'!A:L,12,0)</f>
        <v>Store49-AssistantStoreManager@mbll.ca</v>
      </c>
    </row>
    <row r="25" spans="1:9" x14ac:dyDescent="0.35">
      <c r="A25" s="6">
        <v>50</v>
      </c>
      <c r="B25" s="2" t="str" cm="1">
        <f t="array" ref="B25:H25">VLOOKUP('BUILD YOUR OWN AD HOC'!A25,'Store Info - by Store #'!A:L,{2,3,7,8,9,10,11},0)</f>
        <v xml:space="preserve">TYNDALL MARKET  </v>
      </c>
      <c r="C25" s="2" t="str">
        <v>City</v>
      </c>
      <c r="D25" s="2" t="str">
        <v>VIC</v>
      </c>
      <c r="E25" s="2" t="str">
        <v>Unit 15 - 850 Keewatin</v>
      </c>
      <c r="F25" s="2" t="str">
        <v>R2R 0Z5</v>
      </c>
      <c r="G25" s="2" t="str">
        <v>P:204-987-4050</v>
      </c>
      <c r="H25" s="2" t="str">
        <v>Store50-StoreManager@mbll.ca</v>
      </c>
      <c r="I25" s="2" t="str">
        <f>VLOOKUP(A25,'Store Info - by Store #'!A:L,12,0)</f>
        <v>Store50-AssistantStoreManager@mbll.ca</v>
      </c>
    </row>
    <row r="26" spans="1:9" x14ac:dyDescent="0.35">
      <c r="A26" s="6">
        <v>51</v>
      </c>
      <c r="B26" s="2" t="str" cm="1">
        <f t="array" ref="B26:H26">VLOOKUP('BUILD YOUR OWN AD HOC'!A26,'Store Info - by Store #'!A:L,{2,3,7,8,9,10,11},0)</f>
        <v xml:space="preserve">BRANDON SOUTH  </v>
      </c>
      <c r="C26" s="2" t="str">
        <v>Rural</v>
      </c>
      <c r="D26" s="2" t="str">
        <v>VIC</v>
      </c>
      <c r="E26" s="2" t="str">
        <v>1645C 18th Street</v>
      </c>
      <c r="F26" s="2" t="str">
        <v>R7A 5C6</v>
      </c>
      <c r="G26" s="2" t="str">
        <v>P:204-571-5100 F:204-726-5983</v>
      </c>
      <c r="H26" s="2" t="str">
        <v>Store51-StoreManager@mbll.ca</v>
      </c>
      <c r="I26" s="2" t="str">
        <f>VLOOKUP(A26,'Store Info - by Store #'!A:L,12,0)</f>
        <v>Store51-AssistantStoreManager@mbll.ca</v>
      </c>
    </row>
    <row r="27" spans="1:9" x14ac:dyDescent="0.35">
      <c r="A27" s="6">
        <v>52</v>
      </c>
      <c r="B27" s="2" t="str" cm="1">
        <f t="array" ref="B27:H27">VLOOKUP('BUILD YOUR OWN AD HOC'!A27,'Store Info - by Store #'!A:L,{2,3,7,8,9,10,11},0)</f>
        <v xml:space="preserve">EASTWINDS   </v>
      </c>
      <c r="C27" s="2" t="str">
        <v>City</v>
      </c>
      <c r="D27" s="2" t="str">
        <v>VIC</v>
      </c>
      <c r="E27" s="2" t="str">
        <v>23 - 1530 Regent Ave</v>
      </c>
      <c r="F27" s="2" t="str">
        <v>R2C 4J5</v>
      </c>
      <c r="G27" s="2" t="str">
        <v>P:204-987-4052</v>
      </c>
      <c r="H27" s="2" t="str">
        <v>Store52-StoreManager@mbll.ca</v>
      </c>
      <c r="I27" s="2" t="str">
        <f>VLOOKUP(A27,'Store Info - by Store #'!A:L,12,0)</f>
        <v>Store52-AssistantStoreManager@mbll.ca</v>
      </c>
    </row>
    <row r="28" spans="1:9" x14ac:dyDescent="0.35">
      <c r="A28" s="6">
        <v>54</v>
      </c>
      <c r="B28" s="2" t="str" cm="1">
        <f t="array" ref="B28:H28">VLOOKUP('BUILD YOUR OWN AD HOC'!A28,'Store Info - by Store #'!A:L,{2,3,7,8,9,10,11},0)</f>
        <v xml:space="preserve">CRESTVIEW   </v>
      </c>
      <c r="C28" s="2" t="str">
        <v>City</v>
      </c>
      <c r="D28" s="2" t="str">
        <v>VIC (minus boutique)</v>
      </c>
      <c r="E28" s="2" t="str">
        <v>Unit 170–3393 Portage</v>
      </c>
      <c r="F28" s="2" t="str">
        <v>R3K 2G7</v>
      </c>
      <c r="G28" s="2" t="str">
        <v>P:204-987-4054</v>
      </c>
      <c r="H28" s="2" t="str">
        <v>Store54-StoreManager@mbll.ca</v>
      </c>
      <c r="I28" s="2" t="str">
        <f>VLOOKUP(A28,'Store Info - by Store #'!A:L,12,0)</f>
        <v>Store54-AssistantStoreManager@mbll.ca</v>
      </c>
    </row>
    <row r="29" spans="1:9" x14ac:dyDescent="0.35">
      <c r="A29" s="6">
        <v>57</v>
      </c>
      <c r="B29" s="2" t="str" cm="1">
        <f t="array" ref="B29:H29">VLOOKUP('BUILD YOUR OWN AD HOC'!A29,'Store Info - by Store #'!A:L,{2,3,7,8,9,10,11},0)</f>
        <v xml:space="preserve">STEINBACH   </v>
      </c>
      <c r="C29" s="2" t="str">
        <v>Rural</v>
      </c>
      <c r="D29" s="2" t="str">
        <v>HYBRID</v>
      </c>
      <c r="E29" s="2" t="str">
        <v>Unit A - 118 PTH #12N</v>
      </c>
      <c r="F29" s="2" t="str">
        <v>R5G 1T4</v>
      </c>
      <c r="G29" s="2" t="str">
        <v>P:204-320-2557 F:204-320-2558</v>
      </c>
      <c r="H29" s="2" t="str">
        <v>Store57-StoreManager@mbll.ca</v>
      </c>
      <c r="I29" s="2" t="str">
        <f>VLOOKUP(A29,'Store Info - by Store #'!A:L,12,0)</f>
        <v>Store57-AssistantStoreManager@mbll.ca</v>
      </c>
    </row>
    <row r="30" spans="1:9" x14ac:dyDescent="0.35">
      <c r="A30" s="6">
        <v>59</v>
      </c>
      <c r="B30" s="2" t="str" cm="1">
        <f t="array" ref="B30:H30">VLOOKUP('BUILD YOUR OWN AD HOC'!A30,'Store Info - by Store #'!A:L,{2,3,7,8,9,10,11},0)</f>
        <v xml:space="preserve">SEASONS   </v>
      </c>
      <c r="C30" s="2" t="str">
        <v>City</v>
      </c>
      <c r="D30" s="2" t="str">
        <v>VIC</v>
      </c>
      <c r="E30" s="2" t="str">
        <v>Unit 5, 469 Sterling Lyon Parkway</v>
      </c>
      <c r="F30" s="2" t="str">
        <v>R3P 2S8</v>
      </c>
      <c r="G30" s="2" t="str">
        <v>P:204-987-4059</v>
      </c>
      <c r="H30" s="2" t="str">
        <v>Store59-StoreManager@mbll.ca</v>
      </c>
      <c r="I30" s="2" t="str">
        <f>VLOOKUP(A30,'Store Info - by Store #'!A:L,12,0)</f>
        <v>Store59-AssistantStoreManager@mbll.ca</v>
      </c>
    </row>
    <row r="31" spans="1:9" x14ac:dyDescent="0.35">
      <c r="A31" s="6">
        <v>60</v>
      </c>
      <c r="B31" s="2" t="str" cm="1">
        <f t="array" ref="B31:H31">VLOOKUP('BUILD YOUR OWN AD HOC'!A31,'Store Info - by Store #'!A:L,{2,3,7,8,9,10,11},0)</f>
        <v xml:space="preserve">MADISON SQUARE  </v>
      </c>
      <c r="C31" s="2" t="str">
        <v>City</v>
      </c>
      <c r="D31" s="2" t="str">
        <v>VIC</v>
      </c>
      <c r="E31" s="2" t="str">
        <v>P – 1600 Ness Ave</v>
      </c>
      <c r="F31" s="2" t="str">
        <v>R3J 3W7</v>
      </c>
      <c r="G31" s="2" t="str">
        <v>P:204-987-4060</v>
      </c>
      <c r="H31" s="2" t="str">
        <v>Store60-StoreManager@mbll.ca</v>
      </c>
      <c r="I31" s="2" t="str">
        <f>VLOOKUP(A31,'Store Info - by Store #'!A:L,12,0)</f>
        <v>Store60-AssistantStoreManager@mbll.ca</v>
      </c>
    </row>
    <row r="32" spans="1:9" x14ac:dyDescent="0.35">
      <c r="A32" s="6">
        <v>84</v>
      </c>
      <c r="B32" s="2" t="str" cm="1">
        <f t="array" ref="B32:H32">VLOOKUP('BUILD YOUR OWN AD HOC'!A32,'Store Info - by Store #'!A:L,{2,3,7,8,9,10,11},0)</f>
        <v>PORTAGE LA PRAIRIE WEST</v>
      </c>
      <c r="C32" s="2" t="str">
        <v>Rural</v>
      </c>
      <c r="D32" s="2" t="str">
        <v>VIC</v>
      </c>
      <c r="E32" s="2" t="str">
        <v>2255 Saskatchewan Ave West</v>
      </c>
      <c r="F32" s="2" t="str">
        <v>R1N 4A1</v>
      </c>
      <c r="G32" s="2" t="str">
        <v>P:204-856-1159</v>
      </c>
      <c r="H32" s="2" t="str">
        <v>Store84-StoreManager@mbll.ca</v>
      </c>
      <c r="I32" s="2" t="str">
        <f>VLOOKUP(A32,'Store Info - by Store #'!A:L,12,0)</f>
        <v>Store84-AssistantStoreManager@mbll.ca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C107-173F-46A5-B848-0E771BA6B9B4}">
  <sheetPr>
    <tabColor theme="3" tint="0.89999084444715716"/>
  </sheetPr>
  <dimension ref="A1:I31"/>
  <sheetViews>
    <sheetView zoomScale="90" zoomScaleNormal="90" workbookViewId="0">
      <selection activeCell="H1" sqref="H1:I1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7" t="s">
        <v>404</v>
      </c>
      <c r="B1" s="8"/>
      <c r="C1" s="8"/>
      <c r="D1" s="8"/>
      <c r="E1" s="8"/>
      <c r="F1" s="8"/>
      <c r="G1" s="22"/>
      <c r="H1" s="22" t="s">
        <v>412</v>
      </c>
      <c r="I1" s="22" t="s">
        <v>413</v>
      </c>
    </row>
    <row r="2" spans="1:9" ht="15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VLOOKUP('COLDZONE TAKEOVER'!A4,'Store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6">
        <v>6</v>
      </c>
      <c r="B5" s="2" t="str" cm="1">
        <f t="array" ref="B5:H5">VLOOKUP('COLDZONE TAKEOVER'!A5,'Store Info - by Store #'!A:L,{2,3,7,8,9,10,11},0)</f>
        <v xml:space="preserve">HARGRAVE &amp; ELLICE </v>
      </c>
      <c r="C5" s="2" t="str">
        <v>City</v>
      </c>
      <c r="D5" s="2" t="str">
        <v>WIRE</v>
      </c>
      <c r="E5" s="2" t="str">
        <v>325 Ellice Ave</v>
      </c>
      <c r="F5" s="2" t="str">
        <v>R3B 1X7</v>
      </c>
      <c r="G5" s="2" t="str">
        <v>P:204-987-4006</v>
      </c>
      <c r="H5" s="2" t="str">
        <v>Store06-StoreManager@mbll.ca</v>
      </c>
      <c r="I5" s="2" t="str">
        <f>VLOOKUP(A5,'Store Info - by Store #'!A:L,12,0)</f>
        <v>Store06-AssistantStoreManager@mbll.ca</v>
      </c>
    </row>
    <row r="6" spans="1:9" x14ac:dyDescent="0.35">
      <c r="A6" s="6">
        <v>7</v>
      </c>
      <c r="B6" s="2" t="str" cm="1">
        <f t="array" ref="B6:H6">VLOOKUP('COLDZONE TAKEOVER'!A6,'Store Info - by Store #'!A:L,{2,3,7,8,9,10,11},0)</f>
        <v xml:space="preserve">DAUPHIN   </v>
      </c>
      <c r="C6" s="2" t="str">
        <v>Rural</v>
      </c>
      <c r="D6" s="2" t="str">
        <v>VIC</v>
      </c>
      <c r="E6" s="2" t="str">
        <v>1460 Main St S.</v>
      </c>
      <c r="F6" s="2" t="str">
        <v>R7N 3H4</v>
      </c>
      <c r="G6" s="2" t="str">
        <v>P:204-622-7070 F:204-638-4069</v>
      </c>
      <c r="H6" s="2" t="str">
        <v>Store07-StoreManager@mbll.ca</v>
      </c>
      <c r="I6" s="2" t="str">
        <f>VLOOKUP(A6,'Store Info - by Store #'!A:L,12,0)</f>
        <v>N/A</v>
      </c>
    </row>
    <row r="7" spans="1:9" x14ac:dyDescent="0.35">
      <c r="A7" s="6">
        <v>8</v>
      </c>
      <c r="B7" s="2" t="str" cm="1">
        <f t="array" ref="B7:H7">VLOOKUP('COLDZONE TAKEOVER'!A7,'Store Info - by Store #'!A:L,{2,3,7,8,9,10,11},0)</f>
        <v xml:space="preserve">PORTAGE &amp; AINSLIE </v>
      </c>
      <c r="C7" s="2" t="str">
        <v>City</v>
      </c>
      <c r="D7" s="2" t="str">
        <v>HYBRID</v>
      </c>
      <c r="E7" s="2" t="str">
        <v>2549 Portage Ave</v>
      </c>
      <c r="F7" s="2" t="str">
        <v>R3J  0P1</v>
      </c>
      <c r="G7" s="2" t="str">
        <v>P:204-987-4008</v>
      </c>
      <c r="H7" s="2" t="str">
        <v>Store08-StoreManager@mbll.ca</v>
      </c>
      <c r="I7" s="2" t="str">
        <f>VLOOKUP(A7,'Store Info - by Store #'!A:L,12,0)</f>
        <v>Store08-AssistantStoreManager@mbll.ca</v>
      </c>
    </row>
    <row r="8" spans="1:9" x14ac:dyDescent="0.35">
      <c r="A8" s="6">
        <v>9</v>
      </c>
      <c r="B8" s="2" t="str" cm="1">
        <f t="array" ref="B8:H8">VLOOKUP('COLDZONE TAKEOVER'!A8,'Store Info - by Store #'!A:L,{2,3,7,8,9,10,11},0)</f>
        <v xml:space="preserve">TUXEDO   </v>
      </c>
      <c r="C8" s="2" t="str">
        <v>City</v>
      </c>
      <c r="D8" s="2" t="str">
        <v>WIRE</v>
      </c>
      <c r="E8" s="2" t="str">
        <v>168 – 2025 Corydon</v>
      </c>
      <c r="F8" s="2" t="str">
        <v>R3P 0N5</v>
      </c>
      <c r="G8" s="2" t="str">
        <v>P:204-987-4009</v>
      </c>
      <c r="H8" s="2" t="str">
        <v>Store09-StoreManager@mbll.ca</v>
      </c>
      <c r="I8" s="2" t="str">
        <f>VLOOKUP(A8,'Store Info - by Store #'!A:L,12,0)</f>
        <v>Store09-AssistantStoreManager@mbll.ca</v>
      </c>
    </row>
    <row r="9" spans="1:9" x14ac:dyDescent="0.35">
      <c r="A9" s="6">
        <v>14</v>
      </c>
      <c r="B9" s="2" t="str" cm="1">
        <f t="array" ref="B9:H9">VLOOKUP('COLDZONE TAKEOVER'!A9,'Store Info - by Store #'!A:L,{2,3,7,8,9,10,11},0)</f>
        <v xml:space="preserve">MAIN &amp; PRITCHARD </v>
      </c>
      <c r="C9" s="2" t="str">
        <v>City</v>
      </c>
      <c r="D9" s="2" t="str">
        <v>VIC</v>
      </c>
      <c r="E9" s="2" t="str">
        <v>1005 Main St</v>
      </c>
      <c r="F9" s="2" t="str">
        <v>R2W 3P8</v>
      </c>
      <c r="G9" s="2" t="str">
        <v>P:204-987-4014</v>
      </c>
      <c r="H9" s="2" t="str">
        <v>Store14-StoreManager@mbll.ca</v>
      </c>
      <c r="I9" s="2" t="str">
        <f>VLOOKUP(A9,'Store Info - by Store #'!A:L,12,0)</f>
        <v>Store14-AssistantStoreManager@mbll.ca</v>
      </c>
    </row>
    <row r="10" spans="1:9" x14ac:dyDescent="0.35">
      <c r="A10" s="6">
        <v>17</v>
      </c>
      <c r="B10" s="2" t="str" cm="1">
        <f t="array" ref="B10:H10">VLOOKUP('COLDZONE TAKEOVER'!A10,'Store Info - by Store #'!A:L,{2,3,7,8,9,10,11},0)</f>
        <v xml:space="preserve">KENASTON CROSSING  </v>
      </c>
      <c r="C10" s="2" t="str">
        <v>City</v>
      </c>
      <c r="D10" s="2" t="str">
        <v>HYBRID</v>
      </c>
      <c r="E10" s="2" t="str">
        <v>8-1650 Kenaston Blvd</v>
      </c>
      <c r="F10" s="2" t="str">
        <v>R3P 2M6</v>
      </c>
      <c r="G10" s="2" t="str">
        <v>P:204-987-4017</v>
      </c>
      <c r="H10" s="2" t="str">
        <v>Store17-StoreManager@mbll.ca</v>
      </c>
      <c r="I10" s="2" t="str">
        <f>VLOOKUP(A10,'Store Info - by Store #'!A:L,12,0)</f>
        <v>Store17-AssistantStoreManager@mbll.ca</v>
      </c>
    </row>
    <row r="11" spans="1:9" x14ac:dyDescent="0.35">
      <c r="A11" s="6">
        <v>18</v>
      </c>
      <c r="B11" s="2" t="str" cm="1">
        <f t="array" ref="B11:H11">VLOOKUP('COLDZONE TAKEOVER'!A11,'Store Info - by Store #'!A:L,{2,3,7,8,9,10,11},0)</f>
        <v xml:space="preserve">FORT GARRY  </v>
      </c>
      <c r="C11" s="2" t="str">
        <v>City</v>
      </c>
      <c r="D11" s="2" t="str">
        <v>VIC</v>
      </c>
      <c r="E11" s="2" t="str">
        <v>1235 Pembina Hwy</v>
      </c>
      <c r="F11" s="2" t="str">
        <v>R3T 2A9</v>
      </c>
      <c r="G11" s="2" t="str">
        <v>P:204-987-4018</v>
      </c>
      <c r="H11" s="2" t="str">
        <v>Store18-StoreManager@mbll.ca </v>
      </c>
      <c r="I11" s="2" t="str">
        <f>VLOOKUP(A11,'Store Info - by Store #'!A:L,12,0)</f>
        <v>Store18-AssistantStoreManager@mbll.ca</v>
      </c>
    </row>
    <row r="12" spans="1:9" x14ac:dyDescent="0.35">
      <c r="A12" s="6">
        <v>19</v>
      </c>
      <c r="B12" s="2" t="str" cm="1">
        <f t="array" ref="B12:H12">VLOOKUP('COLDZONE TAKEOVER'!A12,'Store Info - by Store #'!A:L,{2,3,7,8,9,10,11},0)</f>
        <v>BUNNS CREEK SHOPPING MALL</v>
      </c>
      <c r="C12" s="2" t="str">
        <v>City</v>
      </c>
      <c r="D12" s="2" t="str">
        <v>HYBRID</v>
      </c>
      <c r="E12" s="2" t="str">
        <v>2001 Henderson Hwy</v>
      </c>
      <c r="F12" s="2" t="str">
        <v>R2G 1P7</v>
      </c>
      <c r="G12" s="2" t="str">
        <v>P:204-987-4019</v>
      </c>
      <c r="H12" s="2" t="str">
        <v>Store19-StoreManager@mbll.ca</v>
      </c>
      <c r="I12" s="2" t="str">
        <f>VLOOKUP(A12,'Store Info - by Store #'!A:L,12,0)</f>
        <v>Store19-AssistantStoreManager@mbll.ca</v>
      </c>
    </row>
    <row r="13" spans="1:9" x14ac:dyDescent="0.35">
      <c r="A13" s="6">
        <v>20</v>
      </c>
      <c r="B13" s="2" t="str" cm="1">
        <f t="array" ref="B13:H13">VLOOKUP('COLDZONE TAKEOVER'!A13,'Store Info - by Store #'!A:L,{2,3,7,8,9,10,11},0)</f>
        <v xml:space="preserve">ST. VITAL SQUARE </v>
      </c>
      <c r="C13" s="2" t="str">
        <v>City</v>
      </c>
      <c r="D13" s="2" t="str">
        <v>HYBRID</v>
      </c>
      <c r="E13" s="2" t="str">
        <v>#5 – 827 Dakota St</v>
      </c>
      <c r="F13" s="2" t="str">
        <v>R2M 3K4</v>
      </c>
      <c r="G13" s="2" t="str">
        <v>P:204-987-4020</v>
      </c>
      <c r="H13" s="2" t="str">
        <v>Store20-StoreManager@mbll.ca</v>
      </c>
      <c r="I13" s="2" t="str">
        <f>VLOOKUP(A13,'Store Info - by Store #'!A:L,12,0)</f>
        <v>Store20-AssistantStoreManager@mbll.ca</v>
      </c>
    </row>
    <row r="14" spans="1:9" x14ac:dyDescent="0.35">
      <c r="A14" s="6">
        <v>25</v>
      </c>
      <c r="B14" s="2" t="str" cm="1">
        <f t="array" ref="B14:H14">VLOOKUP('COLDZONE TAKEOVER'!A14,'Store Info - by Store #'!A:L,{2,3,7,8,9,10,11},0)</f>
        <v xml:space="preserve">PORTAGE &amp; BURNELL </v>
      </c>
      <c r="C14" s="2" t="str">
        <v>City</v>
      </c>
      <c r="D14" s="2" t="str">
        <v>VIC</v>
      </c>
      <c r="E14" s="2" t="str">
        <v>923 Portage Ave</v>
      </c>
      <c r="F14" s="2" t="str">
        <v>R3G 0P6</v>
      </c>
      <c r="G14" s="2" t="str">
        <v>P:204-987-4025</v>
      </c>
      <c r="H14" s="2" t="str">
        <v>Store25-StoreManager@mbll.ca</v>
      </c>
      <c r="I14" s="2" t="str">
        <f>VLOOKUP(A14,'Store Info - by Store #'!A:L,12,0)</f>
        <v>Store25-AssistantStoreManager@mbll.ca</v>
      </c>
    </row>
    <row r="15" spans="1:9" x14ac:dyDescent="0.35">
      <c r="A15" s="6">
        <v>26</v>
      </c>
      <c r="B15" s="2" t="str" cm="1">
        <f t="array" ref="B15:H15">VLOOKUP('COLDZONE TAKEOVER'!A15,'Store Info - by Store #'!A:L,{2,3,7,8,9,10,11},0)</f>
        <v xml:space="preserve">CHARLESWOOD   </v>
      </c>
      <c r="C15" s="2" t="str">
        <v>City</v>
      </c>
      <c r="D15" s="2" t="str">
        <v>VIC</v>
      </c>
      <c r="E15" s="2" t="str">
        <v>Unit 1D-3900 Grant Ave</v>
      </c>
      <c r="F15" s="2" t="str">
        <v>R3R 3C2</v>
      </c>
      <c r="G15" s="2" t="str">
        <v>P:204-987-4026</v>
      </c>
      <c r="H15" s="2" t="str">
        <v>Store26-StoreManager@mbll.ca</v>
      </c>
      <c r="I15" s="2" t="str">
        <f>VLOOKUP(A15,'Store Info - by Store #'!A:L,12,0)</f>
        <v>Store26-AssistantStoreManager@mbll.ca</v>
      </c>
    </row>
    <row r="16" spans="1:9" x14ac:dyDescent="0.35">
      <c r="A16" s="6">
        <v>30</v>
      </c>
      <c r="B16" s="2" t="str" cm="1">
        <f t="array" ref="B16:H16">VLOOKUP('COLDZONE TAKEOVER'!A16,'Store Info - by Store #'!A:L,{2,3,7,8,9,10,11},0)</f>
        <v xml:space="preserve">SAGE CREEK  </v>
      </c>
      <c r="C16" s="2" t="str">
        <v>City</v>
      </c>
      <c r="D16" s="2" t="str">
        <v>WIRE</v>
      </c>
      <c r="E16" s="2" t="str">
        <v>Unit 1200- 50 Sage Creek Blvd</v>
      </c>
      <c r="F16" s="2" t="str">
        <v>R3X OJ6</v>
      </c>
      <c r="G16" s="2" t="str">
        <v>P:204-987-4030</v>
      </c>
      <c r="H16" s="2" t="str">
        <v>Store30-StoreManager@mbll.ca</v>
      </c>
      <c r="I16" s="2" t="str">
        <f>VLOOKUP(A16,'Store Info - by Store #'!A:L,12,0)</f>
        <v>Store30-AssistantStoreManager@mbll.ca</v>
      </c>
    </row>
    <row r="17" spans="1:9" x14ac:dyDescent="0.35">
      <c r="A17" s="6">
        <v>36</v>
      </c>
      <c r="B17" s="2" t="str" cm="1">
        <f t="array" ref="B17:H17">VLOOKUP('COLDZONE TAKEOVER'!A17,'Store Info - by Store #'!A:L,{2,3,7,8,9,10,11},0)</f>
        <v xml:space="preserve">NORTHDALE   </v>
      </c>
      <c r="C17" s="2" t="str">
        <v>City</v>
      </c>
      <c r="D17" s="2" t="str">
        <v>HYBRID</v>
      </c>
      <c r="E17" s="2" t="str">
        <v>965-A Henderson Hwy</v>
      </c>
      <c r="F17" s="2" t="str">
        <v>R2K 2M2</v>
      </c>
      <c r="G17" s="2" t="str">
        <v>P:204-987-4036</v>
      </c>
      <c r="H17" s="2" t="str">
        <v>Store36-StoreManager@mbll.ca</v>
      </c>
      <c r="I17" s="2" t="str">
        <f>VLOOKUP(A17,'Store Info - by Store #'!A:L,12,0)</f>
        <v>Store36-AssistantStoreManager@mbll.ca</v>
      </c>
    </row>
    <row r="18" spans="1:9" x14ac:dyDescent="0.35">
      <c r="A18" s="6">
        <v>38</v>
      </c>
      <c r="B18" s="2" t="str" cm="1">
        <f t="array" ref="B18:H18">VLOOKUP('COLDZONE TAKEOVER'!A18,'Store Info - by Store #'!A:L,{2,3,7,8,9,10,11},0)</f>
        <v xml:space="preserve">MAIN &amp; JEFFERSON </v>
      </c>
      <c r="C18" s="2" t="str">
        <v>City</v>
      </c>
      <c r="D18" s="2" t="str">
        <v>VIC</v>
      </c>
      <c r="E18" s="2" t="str">
        <v>1662 Main St</v>
      </c>
      <c r="F18" s="2" t="str">
        <v>R2V 1Y9</v>
      </c>
      <c r="G18" s="2" t="str">
        <v>P:204-987-4038</v>
      </c>
      <c r="H18" s="2" t="str">
        <v>Store38-StoreManager@mbll.ca</v>
      </c>
      <c r="I18" s="2" t="str">
        <f>VLOOKUP(A18,'Store Info - by Store #'!A:L,12,0)</f>
        <v>Store38-AssistantStoreManager@mbll.ca</v>
      </c>
    </row>
    <row r="19" spans="1:9" x14ac:dyDescent="0.35">
      <c r="A19" s="6">
        <v>40</v>
      </c>
      <c r="B19" s="2" t="str" cm="1">
        <f t="array" ref="B19:H19">VLOOKUP('COLDZONE TAKEOVER'!A19,'Store Info - by Store #'!A:L,{2,3,7,8,9,10,11},0)</f>
        <v xml:space="preserve">FORT RICHMOND  </v>
      </c>
      <c r="C19" s="2" t="str">
        <v>City</v>
      </c>
      <c r="D19" s="2" t="str">
        <v>HYBRID</v>
      </c>
      <c r="E19" s="2" t="str">
        <v>2851 Pembina Hwy</v>
      </c>
      <c r="F19" s="2" t="str">
        <v>R3T 2H5</v>
      </c>
      <c r="G19" s="2" t="str">
        <v>P:204-987-4040</v>
      </c>
      <c r="H19" s="2" t="str">
        <v>Store40-StoreManager@mbll.ca</v>
      </c>
      <c r="I19" s="2" t="str">
        <f>VLOOKUP(A19,'Store Info - by Store #'!A:L,12,0)</f>
        <v>Store40-AssistantStoreManager@mbll.ca</v>
      </c>
    </row>
    <row r="20" spans="1:9" x14ac:dyDescent="0.35">
      <c r="A20" s="6">
        <v>41</v>
      </c>
      <c r="B20" s="2" t="str" cm="1">
        <f t="array" ref="B20:H20">VLOOKUP('COLDZONE TAKEOVER'!A20,'Store Info - by Store #'!A:L,{2,3,7,8,9,10,11},0)</f>
        <v xml:space="preserve">SOUTHGLEN   </v>
      </c>
      <c r="C20" s="2" t="str">
        <v>City</v>
      </c>
      <c r="D20" s="2" t="str">
        <v>HYBRID</v>
      </c>
      <c r="E20" s="2" t="str">
        <v>Unit A - 730 St. Anne's</v>
      </c>
      <c r="F20" s="2" t="str">
        <v>R2N 0A2</v>
      </c>
      <c r="G20" s="2" t="str">
        <v>P:204-987-4041</v>
      </c>
      <c r="H20" s="2" t="str">
        <v>Store41-StoreManager@mbll.ca </v>
      </c>
      <c r="I20" s="2" t="str">
        <f>VLOOKUP(A20,'Store Info - by Store #'!A:L,12,0)</f>
        <v>Store41-AssistantStoreManager@mbll.ca</v>
      </c>
    </row>
    <row r="21" spans="1:9" x14ac:dyDescent="0.35">
      <c r="A21" s="6">
        <v>43</v>
      </c>
      <c r="B21" s="2" t="str" cm="1">
        <f t="array" ref="B21:H21">VLOOKUP('COLDZONE TAKEOVER'!A21,'Store Info - by Store #'!A:L,{2,3,7,8,9,10,11},0)</f>
        <v xml:space="preserve">SOUTHDALE   </v>
      </c>
      <c r="C21" s="2" t="str">
        <v>City</v>
      </c>
      <c r="D21" s="2" t="str">
        <v>VIC</v>
      </c>
      <c r="E21" s="2" t="str">
        <v>81 Vermillion Rd</v>
      </c>
      <c r="F21" s="2" t="str">
        <v>R2J 3W7</v>
      </c>
      <c r="G21" s="2" t="str">
        <v>P:204-987-4043</v>
      </c>
      <c r="H21" s="2" t="str">
        <v>Store43-StoreManager@mbll.ca</v>
      </c>
      <c r="I21" s="2" t="str">
        <f>VLOOKUP(A21,'Store Info - by Store #'!A:L,12,0)</f>
        <v>Store43-AssistantStoreManager@mbll.ca</v>
      </c>
    </row>
    <row r="22" spans="1:9" x14ac:dyDescent="0.35">
      <c r="A22" s="6">
        <v>46</v>
      </c>
      <c r="B22" s="2" t="str" cm="1">
        <f t="array" ref="B22:H22">VLOOKUP('COLDZONE TAKEOVER'!A22,'Store Info - by Store #'!A:L,{2,3,7,8,9,10,11},0)</f>
        <v xml:space="preserve">THOMPSON   </v>
      </c>
      <c r="C22" s="2" t="str">
        <v>Rural</v>
      </c>
      <c r="D22" s="2" t="str">
        <v>VIC</v>
      </c>
      <c r="E22" s="2" t="str">
        <v>2-300 Mystery Lake Rd</v>
      </c>
      <c r="F22" s="2" t="str">
        <v>R8N 0M2</v>
      </c>
      <c r="G22" s="2" t="str">
        <v>P:204-677-0211 F:204-778-8483</v>
      </c>
      <c r="H22" s="2" t="str">
        <v>Store46-StoreManager@mbll.ca</v>
      </c>
      <c r="I22" s="2" t="str">
        <f>VLOOKUP(A22,'Store Info - by Store #'!A:L,12,0)</f>
        <v>Store46-AssistantStoreManager@mbll.ca</v>
      </c>
    </row>
    <row r="23" spans="1:9" x14ac:dyDescent="0.35">
      <c r="A23" s="6">
        <v>48</v>
      </c>
      <c r="B23" s="2" t="str" cm="1">
        <f t="array" ref="B23:H23">VLOOKUP('COLDZONE TAKEOVER'!A23,'Store Info - by Store #'!A:L,{2,3,7,8,9,10,11},0)</f>
        <v xml:space="preserve">TRANSCONA SQUARE  </v>
      </c>
      <c r="C23" s="2" t="str">
        <v>City</v>
      </c>
      <c r="D23" s="2" t="str">
        <v>VIC</v>
      </c>
      <c r="E23" s="2" t="str">
        <v>3-620 Kildare Ave East</v>
      </c>
      <c r="F23" s="2" t="str">
        <v>R2C 0P8</v>
      </c>
      <c r="G23" s="2" t="str">
        <v>P:204-987-4048</v>
      </c>
      <c r="H23" s="2" t="str">
        <v>Store48-StoreManager@mbll.ca</v>
      </c>
      <c r="I23" s="2" t="str">
        <f>VLOOKUP(A23,'Store Info - by Store #'!A:L,12,0)</f>
        <v>Store48-AssistantStoreManager@mbll.ca</v>
      </c>
    </row>
    <row r="24" spans="1:9" x14ac:dyDescent="0.35">
      <c r="A24" s="6">
        <v>49</v>
      </c>
      <c r="B24" s="2" t="str" cm="1">
        <f t="array" ref="B24:H24">VLOOKUP('COLDZONE TAKEOVER'!A24,'Store Info - by Store #'!A:L,{2,3,7,8,9,10,11},0)</f>
        <v xml:space="preserve">BRANDON VICTORIA  </v>
      </c>
      <c r="C24" s="2" t="str">
        <v>Rural</v>
      </c>
      <c r="D24" s="2" t="str">
        <v>HYBRID</v>
      </c>
      <c r="E24" s="2" t="str">
        <v>1015 Victoria Ave 10th &amp; Victoria</v>
      </c>
      <c r="F24" s="2" t="str">
        <v>R7A 1A9</v>
      </c>
      <c r="G24" s="2" t="str">
        <v>P:204-571-5105 F:204-727-2714</v>
      </c>
      <c r="H24" s="2" t="str">
        <v>Store49-StoreManager@mbll.ca</v>
      </c>
      <c r="I24" s="2" t="str">
        <f>VLOOKUP(A24,'Store Info - by Store #'!A:L,12,0)</f>
        <v>Store49-AssistantStoreManager@mbll.ca</v>
      </c>
    </row>
    <row r="25" spans="1:9" x14ac:dyDescent="0.35">
      <c r="A25" s="6">
        <v>50</v>
      </c>
      <c r="B25" s="2" t="str" cm="1">
        <f t="array" ref="B25:H25">VLOOKUP('COLDZONE TAKEOVER'!A25,'Store Info - by Store #'!A:L,{2,3,7,8,9,10,11},0)</f>
        <v xml:space="preserve">TYNDALL MARKET  </v>
      </c>
      <c r="C25" s="2" t="str">
        <v>City</v>
      </c>
      <c r="D25" s="2" t="str">
        <v>VIC</v>
      </c>
      <c r="E25" s="2" t="str">
        <v>Unit 15 - 850 Keewatin</v>
      </c>
      <c r="F25" s="2" t="str">
        <v>R2R 0Z5</v>
      </c>
      <c r="G25" s="2" t="str">
        <v>P:204-987-4050</v>
      </c>
      <c r="H25" s="2" t="str">
        <v>Store50-StoreManager@mbll.ca</v>
      </c>
      <c r="I25" s="2" t="str">
        <f>VLOOKUP(A25,'Store Info - by Store #'!A:L,12,0)</f>
        <v>Store50-AssistantStoreManager@mbll.ca</v>
      </c>
    </row>
    <row r="26" spans="1:9" x14ac:dyDescent="0.35">
      <c r="A26" s="6">
        <v>51</v>
      </c>
      <c r="B26" s="2" t="str" cm="1">
        <f t="array" ref="B26:H26">VLOOKUP('COLDZONE TAKEOVER'!A26,'Store Info - by Store #'!A:L,{2,3,7,8,9,10,11},0)</f>
        <v xml:space="preserve">BRANDON SOUTH  </v>
      </c>
      <c r="C26" s="2" t="str">
        <v>Rural</v>
      </c>
      <c r="D26" s="2" t="str">
        <v>VIC</v>
      </c>
      <c r="E26" s="2" t="str">
        <v>1645C 18th Street</v>
      </c>
      <c r="F26" s="2" t="str">
        <v>R7A 5C6</v>
      </c>
      <c r="G26" s="2" t="str">
        <v>P:204-571-5100 F:204-726-5983</v>
      </c>
      <c r="H26" s="2" t="str">
        <v>Store51-StoreManager@mbll.ca</v>
      </c>
      <c r="I26" s="2" t="str">
        <f>VLOOKUP(A26,'Store Info - by Store #'!A:L,12,0)</f>
        <v>Store51-AssistantStoreManager@mbll.ca</v>
      </c>
    </row>
    <row r="27" spans="1:9" x14ac:dyDescent="0.35">
      <c r="A27" s="6">
        <v>54</v>
      </c>
      <c r="B27" s="2" t="str" cm="1">
        <f t="array" ref="B27:H27">VLOOKUP('COLDZONE TAKEOVER'!A27,'Store Info - by Store #'!A:L,{2,3,7,8,9,10,11},0)</f>
        <v xml:space="preserve">CRESTVIEW   </v>
      </c>
      <c r="C27" s="2" t="str">
        <v>City</v>
      </c>
      <c r="D27" s="2" t="str">
        <v>VIC (minus boutique)</v>
      </c>
      <c r="E27" s="2" t="str">
        <v>Unit 170–3393 Portage</v>
      </c>
      <c r="F27" s="2" t="str">
        <v>R3K 2G7</v>
      </c>
      <c r="G27" s="2" t="str">
        <v>P:204-987-4054</v>
      </c>
      <c r="H27" s="2" t="str">
        <v>Store54-StoreManager@mbll.ca</v>
      </c>
      <c r="I27" s="2" t="str">
        <f>VLOOKUP(A27,'Store Info - by Store #'!A:L,12,0)</f>
        <v>Store54-AssistantStoreManager@mbll.ca</v>
      </c>
    </row>
    <row r="28" spans="1:9" x14ac:dyDescent="0.35">
      <c r="A28" s="6">
        <v>57</v>
      </c>
      <c r="B28" s="2" t="str" cm="1">
        <f t="array" ref="B28:H28">VLOOKUP('COLDZONE TAKEOVER'!A28,'Store Info - by Store #'!A:L,{2,3,7,8,9,10,11},0)</f>
        <v xml:space="preserve">STEINBACH   </v>
      </c>
      <c r="C28" s="2" t="str">
        <v>Rural</v>
      </c>
      <c r="D28" s="2" t="str">
        <v>HYBRID</v>
      </c>
      <c r="E28" s="2" t="str">
        <v>Unit A - 118 PTH #12N</v>
      </c>
      <c r="F28" s="2" t="str">
        <v>R5G 1T4</v>
      </c>
      <c r="G28" s="2" t="str">
        <v>P:204-320-2557 F:204-320-2558</v>
      </c>
      <c r="H28" s="2" t="str">
        <v>Store57-StoreManager@mbll.ca</v>
      </c>
      <c r="I28" s="2" t="str">
        <f>VLOOKUP(A28,'Store Info - by Store #'!A:L,12,0)</f>
        <v>Store57-AssistantStoreManager@mbll.ca</v>
      </c>
    </row>
    <row r="29" spans="1:9" x14ac:dyDescent="0.35">
      <c r="A29" s="6">
        <v>59</v>
      </c>
      <c r="B29" s="2" t="str" cm="1">
        <f t="array" ref="B29:H29">VLOOKUP('COLDZONE TAKEOVER'!A29,'Store Info - by Store #'!A:L,{2,3,7,8,9,10,11},0)</f>
        <v xml:space="preserve">SEASONS   </v>
      </c>
      <c r="C29" s="2" t="str">
        <v>City</v>
      </c>
      <c r="D29" s="2" t="str">
        <v>VIC</v>
      </c>
      <c r="E29" s="2" t="str">
        <v>Unit 5, 469 Sterling Lyon Parkway</v>
      </c>
      <c r="F29" s="2" t="str">
        <v>R3P 2S8</v>
      </c>
      <c r="G29" s="2" t="str">
        <v>P:204-987-4059</v>
      </c>
      <c r="H29" s="2" t="str">
        <v>Store59-StoreManager@mbll.ca</v>
      </c>
      <c r="I29" s="2" t="str">
        <f>VLOOKUP(A29,'Store Info - by Store #'!A:L,12,0)</f>
        <v>Store59-AssistantStoreManager@mbll.ca</v>
      </c>
    </row>
    <row r="30" spans="1:9" x14ac:dyDescent="0.35">
      <c r="A30" s="6">
        <v>60</v>
      </c>
      <c r="B30" s="2" t="str" cm="1">
        <f t="array" ref="B30:H30">VLOOKUP('COLDZONE TAKEOVER'!A30,'Store Info - by Store #'!A:L,{2,3,7,8,9,10,11},0)</f>
        <v xml:space="preserve">MADISON SQUARE  </v>
      </c>
      <c r="C30" s="2" t="str">
        <v>City</v>
      </c>
      <c r="D30" s="2" t="str">
        <v>VIC</v>
      </c>
      <c r="E30" s="2" t="str">
        <v>P – 1600 Ness Ave</v>
      </c>
      <c r="F30" s="2" t="str">
        <v>R3J 3W7</v>
      </c>
      <c r="G30" s="2" t="str">
        <v>P:204-987-4060</v>
      </c>
      <c r="H30" s="2" t="str">
        <v>Store60-StoreManager@mbll.ca</v>
      </c>
      <c r="I30" s="2" t="str">
        <f>VLOOKUP(A30,'Store Info - by Store #'!A:L,12,0)</f>
        <v>Store60-AssistantStoreManager@mbll.ca</v>
      </c>
    </row>
    <row r="31" spans="1:9" x14ac:dyDescent="0.35">
      <c r="A31" s="6">
        <v>84</v>
      </c>
      <c r="B31" s="2" t="str" cm="1">
        <f t="array" ref="B31:H31">VLOOKUP('COLDZONE TAKEOVER'!A31,'Store Info - by Store #'!A:L,{2,3,7,8,9,10,11},0)</f>
        <v>PORTAGE LA PRAIRIE WEST</v>
      </c>
      <c r="C31" s="2" t="str">
        <v>Rural</v>
      </c>
      <c r="D31" s="2" t="str">
        <v>VIC</v>
      </c>
      <c r="E31" s="2" t="str">
        <v>2255 Saskatchewan Ave West</v>
      </c>
      <c r="F31" s="2" t="str">
        <v>R1N 4A1</v>
      </c>
      <c r="G31" s="2" t="str">
        <v>P:204-856-1159</v>
      </c>
      <c r="H31" s="2" t="str">
        <v>Store84-StoreManager@mbll.ca</v>
      </c>
      <c r="I31" s="2" t="str">
        <f>VLOOKUP(A31,'Store Info - by Store #'!A:L,12,0)</f>
        <v>Store84-AssistantStoreManager@mbll.ca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DA21C-86D8-4996-83F8-B0A9FB85C621}">
  <sheetPr>
    <tabColor theme="3" tint="0.89999084444715716"/>
  </sheetPr>
  <dimension ref="A1:I37"/>
  <sheetViews>
    <sheetView zoomScale="90" zoomScaleNormal="90" workbookViewId="0">
      <selection activeCell="I4" sqref="I4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.453125" style="2" bestFit="1" customWidth="1"/>
    <col min="8" max="8" width="30.7265625" style="2" bestFit="1" customWidth="1"/>
    <col min="9" max="9" width="38" style="2" bestFit="1" customWidth="1"/>
    <col min="10" max="16384" width="9.1796875" style="2"/>
  </cols>
  <sheetData>
    <row r="1" spans="1:9" ht="23.5" x14ac:dyDescent="0.55000000000000004">
      <c r="A1" s="7" t="s">
        <v>405</v>
      </c>
      <c r="B1" s="8"/>
      <c r="C1" s="8"/>
      <c r="D1" s="8"/>
      <c r="E1" s="8"/>
      <c r="F1" s="8"/>
      <c r="G1" s="22"/>
      <c r="H1" s="22" t="s">
        <v>414</v>
      </c>
      <c r="I1" s="22" t="s">
        <v>415</v>
      </c>
    </row>
    <row r="2" spans="1:9" ht="15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9" ht="15" thickBot="1" x14ac:dyDescent="0.4">
      <c r="A3" s="20" t="s">
        <v>0</v>
      </c>
      <c r="B3" s="20" t="s">
        <v>378</v>
      </c>
      <c r="C3" s="20" t="s">
        <v>2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</row>
    <row r="4" spans="1:9" ht="15" customHeight="1" x14ac:dyDescent="0.35">
      <c r="A4" s="6">
        <v>5</v>
      </c>
      <c r="B4" s="2" t="str" cm="1">
        <f t="array" ref="B4:H4">VLOOKUP('IMPULSE COLD BOX'!A4,'Store Info - by Store #'!A:L,{2,3,7,8,9,10,11},0)</f>
        <v xml:space="preserve">GARDEN CITY SQUARE </v>
      </c>
      <c r="C4" s="2" t="str">
        <v>City</v>
      </c>
      <c r="D4" s="2" t="str">
        <v>HYBRID</v>
      </c>
      <c r="E4" s="2" t="str">
        <v>Unit 2 - 915 Leila Ave</v>
      </c>
      <c r="F4" s="2" t="str">
        <v>R2V 3J7</v>
      </c>
      <c r="G4" s="2" t="str">
        <v>P:204-987-4005</v>
      </c>
      <c r="H4" s="2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6">
        <v>7</v>
      </c>
      <c r="B5" s="2" t="str" cm="1">
        <f t="array" ref="B5:H5">VLOOKUP('IMPULSE COLD BOX'!A5,'Store Info - by Store #'!A:L,{2,3,7,8,9,10,11},0)</f>
        <v xml:space="preserve">DAUPHIN   </v>
      </c>
      <c r="C5" s="2" t="str">
        <v>Rural</v>
      </c>
      <c r="D5" s="2" t="str">
        <v>VIC</v>
      </c>
      <c r="E5" s="2" t="str">
        <v>1460 Main St S.</v>
      </c>
      <c r="F5" s="2" t="str">
        <v>R7N 3H4</v>
      </c>
      <c r="G5" s="2" t="str">
        <v>P:204-622-7070 F:204-638-4069</v>
      </c>
      <c r="H5" s="2" t="str">
        <v>Store07-StoreManager@mbll.ca</v>
      </c>
      <c r="I5" s="2" t="str">
        <f>VLOOKUP(A5,'Store Info - by Store #'!A:L,12,0)</f>
        <v>N/A</v>
      </c>
    </row>
    <row r="6" spans="1:9" x14ac:dyDescent="0.35">
      <c r="A6" s="6">
        <v>8</v>
      </c>
      <c r="B6" s="2" t="str" cm="1">
        <f t="array" ref="B6:H6">VLOOKUP('IMPULSE COLD BOX'!A6,'Store Info - by Store #'!A:L,{2,3,7,8,9,10,11},0)</f>
        <v xml:space="preserve">PORTAGE &amp; AINSLIE </v>
      </c>
      <c r="C6" s="2" t="str">
        <v>City</v>
      </c>
      <c r="D6" s="2" t="str">
        <v>HYBRID</v>
      </c>
      <c r="E6" s="2" t="str">
        <v>2549 Portage Ave</v>
      </c>
      <c r="F6" s="2" t="str">
        <v>R3J  0P1</v>
      </c>
      <c r="G6" s="2" t="str">
        <v>P:204-987-4008</v>
      </c>
      <c r="H6" s="2" t="str">
        <v>Store08-StoreManager@mbll.ca</v>
      </c>
      <c r="I6" s="2" t="str">
        <f>VLOOKUP(A6,'Store Info - by Store #'!A:L,12,0)</f>
        <v>Store08-AssistantStoreManager@mbll.ca</v>
      </c>
    </row>
    <row r="7" spans="1:9" x14ac:dyDescent="0.35">
      <c r="A7" s="6">
        <v>9</v>
      </c>
      <c r="B7" s="2" t="str" cm="1">
        <f t="array" ref="B7:H7">VLOOKUP('IMPULSE COLD BOX'!A7,'Store Info - by Store #'!A:L,{2,3,7,8,9,10,11},0)</f>
        <v xml:space="preserve">TUXEDO   </v>
      </c>
      <c r="C7" s="2" t="str">
        <v>City</v>
      </c>
      <c r="D7" s="2" t="str">
        <v>WIRE</v>
      </c>
      <c r="E7" s="2" t="str">
        <v>168 – 2025 Corydon</v>
      </c>
      <c r="F7" s="2" t="str">
        <v>R3P 0N5</v>
      </c>
      <c r="G7" s="2" t="str">
        <v>P:204-987-4009</v>
      </c>
      <c r="H7" s="2" t="str">
        <v>Store09-StoreManager@mbll.ca</v>
      </c>
      <c r="I7" s="2" t="str">
        <f>VLOOKUP(A7,'Store Info - by Store #'!A:L,12,0)</f>
        <v>Store09-AssistantStoreManager@mbll.ca</v>
      </c>
    </row>
    <row r="8" spans="1:9" x14ac:dyDescent="0.35">
      <c r="A8" s="6">
        <v>11</v>
      </c>
      <c r="B8" s="2" t="str" cm="1">
        <f t="array" ref="B8:H8">VLOOKUP('IMPULSE COLD BOX'!A8,'Store Info - by Store #'!A:L,{2,3,7,8,9,10,11},0)</f>
        <v xml:space="preserve">SELKIRK   </v>
      </c>
      <c r="C8" s="2" t="str">
        <v>Rural</v>
      </c>
      <c r="D8" s="2" t="str">
        <v>WIRE</v>
      </c>
      <c r="E8" s="2" t="str">
        <v>377 Main St</v>
      </c>
      <c r="F8" s="2" t="str">
        <v>R1A 1T7</v>
      </c>
      <c r="G8" s="2" t="str">
        <v>P:204-482-2360 F: 204-785-2124</v>
      </c>
      <c r="H8" s="2" t="str">
        <v>Store11-StoreManager@mbll.ca</v>
      </c>
      <c r="I8" s="2" t="str">
        <f>VLOOKUP(A8,'Store Info - by Store #'!A:L,12,0)</f>
        <v>Store11-AssistantStoreManager@mbll.ca</v>
      </c>
    </row>
    <row r="9" spans="1:9" x14ac:dyDescent="0.35">
      <c r="A9" s="6">
        <v>13</v>
      </c>
      <c r="B9" s="2" t="str" cm="1">
        <f t="array" ref="B9:H9">VLOOKUP('IMPULSE COLD BOX'!A9,'Store Info - by Store #'!A:L,{2,3,7,8,9,10,11},0)</f>
        <v xml:space="preserve">GIMLI   </v>
      </c>
      <c r="C9" s="2" t="str">
        <v>Rural</v>
      </c>
      <c r="D9" s="2" t="str">
        <v>VIC</v>
      </c>
      <c r="E9" s="2" t="str">
        <v>69 Centre St</v>
      </c>
      <c r="F9" s="2" t="str">
        <v>R0C 1B1</v>
      </c>
      <c r="G9" s="2" t="str">
        <v>P:204-642-6540 F:204-642-9778</v>
      </c>
      <c r="H9" s="2" t="str">
        <v>Store13-StoreManager@mbll.ca</v>
      </c>
      <c r="I9" s="2" t="str">
        <f>VLOOKUP(A9,'Store Info - by Store #'!A:L,12,0)</f>
        <v>Store13-AssistantStoreManager@mbll.ca</v>
      </c>
    </row>
    <row r="10" spans="1:9" x14ac:dyDescent="0.35">
      <c r="A10" s="6">
        <v>14</v>
      </c>
      <c r="B10" s="2" t="str" cm="1">
        <f t="array" ref="B10:H10">VLOOKUP('IMPULSE COLD BOX'!A10,'Store Info - by Store #'!A:L,{2,3,7,8,9,10,11},0)</f>
        <v xml:space="preserve">MAIN &amp; PRITCHARD </v>
      </c>
      <c r="C10" s="2" t="str">
        <v>City</v>
      </c>
      <c r="D10" s="2" t="str">
        <v>VIC</v>
      </c>
      <c r="E10" s="2" t="str">
        <v>1005 Main St</v>
      </c>
      <c r="F10" s="2" t="str">
        <v>R2W 3P8</v>
      </c>
      <c r="G10" s="2" t="str">
        <v>P:204-987-4014</v>
      </c>
      <c r="H10" s="2" t="str">
        <v>Store14-StoreManager@mbll.ca</v>
      </c>
      <c r="I10" s="2" t="str">
        <f>VLOOKUP(A10,'Store Info - by Store #'!A:L,12,0)</f>
        <v>Store14-AssistantStoreManager@mbll.ca</v>
      </c>
    </row>
    <row r="11" spans="1:9" x14ac:dyDescent="0.35">
      <c r="A11" s="6">
        <v>17</v>
      </c>
      <c r="B11" s="2" t="str" cm="1">
        <f t="array" ref="B11:H11">VLOOKUP('IMPULSE COLD BOX'!A11,'Store Info - by Store #'!A:L,{2,3,7,8,9,10,11},0)</f>
        <v xml:space="preserve">KENASTON CROSSING  </v>
      </c>
      <c r="C11" s="2" t="str">
        <v>City</v>
      </c>
      <c r="D11" s="2" t="str">
        <v>HYBRID</v>
      </c>
      <c r="E11" s="2" t="str">
        <v>8-1650 Kenaston Blvd</v>
      </c>
      <c r="F11" s="2" t="str">
        <v>R3P 2M6</v>
      </c>
      <c r="G11" s="2" t="str">
        <v>P:204-987-4017</v>
      </c>
      <c r="H11" s="2" t="str">
        <v>Store17-StoreManager@mbll.ca</v>
      </c>
      <c r="I11" s="2" t="str">
        <f>VLOOKUP(A11,'Store Info - by Store #'!A:L,12,0)</f>
        <v>Store17-AssistantStoreManager@mbll.ca</v>
      </c>
    </row>
    <row r="12" spans="1:9" x14ac:dyDescent="0.35">
      <c r="A12" s="6">
        <v>18</v>
      </c>
      <c r="B12" s="2" t="str" cm="1">
        <f t="array" ref="B12:H12">VLOOKUP('IMPULSE COLD BOX'!A12,'Store Info - by Store #'!A:L,{2,3,7,8,9,10,11},0)</f>
        <v xml:space="preserve">FORT GARRY  </v>
      </c>
      <c r="C12" s="2" t="str">
        <v>City</v>
      </c>
      <c r="D12" s="2" t="str">
        <v>VIC</v>
      </c>
      <c r="E12" s="2" t="str">
        <v>1235 Pembina Hwy</v>
      </c>
      <c r="F12" s="2" t="str">
        <v>R3T 2A9</v>
      </c>
      <c r="G12" s="2" t="str">
        <v>P:204-987-4018</v>
      </c>
      <c r="H12" s="2" t="str">
        <v>Store18-StoreManager@mbll.ca </v>
      </c>
      <c r="I12" s="2" t="str">
        <f>VLOOKUP(A12,'Store Info - by Store #'!A:L,12,0)</f>
        <v>Store18-AssistantStoreManager@mbll.ca</v>
      </c>
    </row>
    <row r="13" spans="1:9" x14ac:dyDescent="0.35">
      <c r="A13" s="6">
        <v>19</v>
      </c>
      <c r="B13" s="2" t="str" cm="1">
        <f t="array" ref="B13:H13">VLOOKUP('IMPULSE COLD BOX'!A13,'Store Info - by Store #'!A:L,{2,3,7,8,9,10,11},0)</f>
        <v>BUNNS CREEK SHOPPING MALL</v>
      </c>
      <c r="C13" s="2" t="str">
        <v>City</v>
      </c>
      <c r="D13" s="2" t="str">
        <v>HYBRID</v>
      </c>
      <c r="E13" s="2" t="str">
        <v>2001 Henderson Hwy</v>
      </c>
      <c r="F13" s="2" t="str">
        <v>R2G 1P7</v>
      </c>
      <c r="G13" s="2" t="str">
        <v>P:204-987-4019</v>
      </c>
      <c r="H13" s="2" t="str">
        <v>Store19-StoreManager@mbll.ca</v>
      </c>
      <c r="I13" s="2" t="str">
        <f>VLOOKUP(A13,'Store Info - by Store #'!A:L,12,0)</f>
        <v>Store19-AssistantStoreManager@mbll.ca</v>
      </c>
    </row>
    <row r="14" spans="1:9" x14ac:dyDescent="0.35">
      <c r="A14" s="6">
        <v>20</v>
      </c>
      <c r="B14" s="2" t="str" cm="1">
        <f t="array" ref="B14:H14">VLOOKUP('IMPULSE COLD BOX'!A14,'Store Info - by Store #'!A:L,{2,3,7,8,9,10,11},0)</f>
        <v xml:space="preserve">ST. VITAL SQUARE </v>
      </c>
      <c r="C14" s="2" t="str">
        <v>City</v>
      </c>
      <c r="D14" s="2" t="str">
        <v>HYBRID</v>
      </c>
      <c r="E14" s="2" t="str">
        <v>#5 – 827 Dakota St</v>
      </c>
      <c r="F14" s="2" t="str">
        <v>R2M 3K4</v>
      </c>
      <c r="G14" s="2" t="str">
        <v>P:204-987-4020</v>
      </c>
      <c r="H14" s="2" t="str">
        <v>Store20-StoreManager@mbll.ca</v>
      </c>
      <c r="I14" s="2" t="str">
        <f>VLOOKUP(A14,'Store Info - by Store #'!A:L,12,0)</f>
        <v>Store20-AssistantStoreManager@mbll.ca</v>
      </c>
    </row>
    <row r="15" spans="1:9" x14ac:dyDescent="0.35">
      <c r="A15" s="6">
        <v>25</v>
      </c>
      <c r="B15" s="2" t="str" cm="1">
        <f t="array" ref="B15:H15">VLOOKUP('IMPULSE COLD BOX'!A15,'Store Info - by Store #'!A:L,{2,3,7,8,9,10,11},0)</f>
        <v xml:space="preserve">PORTAGE &amp; BURNELL </v>
      </c>
      <c r="C15" s="2" t="str">
        <v>City</v>
      </c>
      <c r="D15" s="2" t="str">
        <v>VIC</v>
      </c>
      <c r="E15" s="2" t="str">
        <v>923 Portage Ave</v>
      </c>
      <c r="F15" s="2" t="str">
        <v>R3G 0P6</v>
      </c>
      <c r="G15" s="2" t="str">
        <v>P:204-987-4025</v>
      </c>
      <c r="H15" s="2" t="str">
        <v>Store25-StoreManager@mbll.ca</v>
      </c>
      <c r="I15" s="2" t="str">
        <f>VLOOKUP(A15,'Store Info - by Store #'!A:L,12,0)</f>
        <v>Store25-AssistantStoreManager@mbll.ca</v>
      </c>
    </row>
    <row r="16" spans="1:9" x14ac:dyDescent="0.35">
      <c r="A16" s="6">
        <v>26</v>
      </c>
      <c r="B16" s="2" t="str" cm="1">
        <f t="array" ref="B16:H16">VLOOKUP('IMPULSE COLD BOX'!A16,'Store Info - by Store #'!A:L,{2,3,7,8,9,10,11},0)</f>
        <v xml:space="preserve">CHARLESWOOD   </v>
      </c>
      <c r="C16" s="2" t="str">
        <v>City</v>
      </c>
      <c r="D16" s="2" t="str">
        <v>VIC</v>
      </c>
      <c r="E16" s="2" t="str">
        <v>Unit 1D-3900 Grant Ave</v>
      </c>
      <c r="F16" s="2" t="str">
        <v>R3R 3C2</v>
      </c>
      <c r="G16" s="2" t="str">
        <v>P:204-987-4026</v>
      </c>
      <c r="H16" s="2" t="str">
        <v>Store26-StoreManager@mbll.ca</v>
      </c>
      <c r="I16" s="2" t="str">
        <f>VLOOKUP(A16,'Store Info - by Store #'!A:L,12,0)</f>
        <v>Store26-AssistantStoreManager@mbll.ca</v>
      </c>
    </row>
    <row r="17" spans="1:9" x14ac:dyDescent="0.35">
      <c r="A17" s="6">
        <v>27</v>
      </c>
      <c r="B17" s="2" t="str" cm="1">
        <f t="array" ref="B17:H17">VLOOKUP('IMPULSE COLD BOX'!A17,'Store Info - by Store #'!A:L,{2,3,7,8,9,10,11},0)</f>
        <v xml:space="preserve">WINKLER   </v>
      </c>
      <c r="C17" s="2" t="str">
        <v>Rural</v>
      </c>
      <c r="D17" s="2" t="str">
        <v>WIRE</v>
      </c>
      <c r="E17" s="2" t="str">
        <v>Unit A - 155 Cargill Rd</v>
      </c>
      <c r="F17" s="2" t="str">
        <v>R6W 1K2</v>
      </c>
      <c r="G17" s="2" t="str">
        <v>P:204-331-6213 F:204-331-6220</v>
      </c>
      <c r="H17" s="2" t="str">
        <v>Store27-StoreManager@mbll.ca</v>
      </c>
      <c r="I17" s="2" t="str">
        <f>VLOOKUP(A17,'Store Info - by Store #'!A:L,12,0)</f>
        <v>Store27-AssistantStoreManager@mbll.ca</v>
      </c>
    </row>
    <row r="18" spans="1:9" x14ac:dyDescent="0.35">
      <c r="A18" s="6">
        <v>28</v>
      </c>
      <c r="B18" s="2" t="str" cm="1">
        <f t="array" ref="B18:H18">VLOOKUP('IMPULSE COLD BOX'!A18,'Store Info - by Store #'!A:L,{2,3,7,8,9,10,11},0)</f>
        <v xml:space="preserve">RIVERGROVE   </v>
      </c>
      <c r="C18" s="2" t="str">
        <v>City</v>
      </c>
      <c r="D18" s="2" t="str">
        <v>VIC (minus boutique)</v>
      </c>
      <c r="E18" s="2" t="str">
        <v>2615 Main St</v>
      </c>
      <c r="F18" s="2" t="str">
        <v>R2V 4W3</v>
      </c>
      <c r="G18" s="2" t="str">
        <v>P:204-987-4028</v>
      </c>
      <c r="H18" s="2" t="str">
        <v>Store28-StoreManager@mbll.ca</v>
      </c>
      <c r="I18" s="2" t="str">
        <f>VLOOKUP(A18,'Store Info - by Store #'!A:L,12,0)</f>
        <v>Store28-AssistantStoreManager@mbll.ca</v>
      </c>
    </row>
    <row r="19" spans="1:9" x14ac:dyDescent="0.35">
      <c r="A19" s="6">
        <v>30</v>
      </c>
      <c r="B19" s="2" t="str" cm="1">
        <f t="array" ref="B19:H19">VLOOKUP('IMPULSE COLD BOX'!A19,'Store Info - by Store #'!A:L,{2,3,7,8,9,10,11},0)</f>
        <v xml:space="preserve">SAGE CREEK  </v>
      </c>
      <c r="C19" s="2" t="str">
        <v>City</v>
      </c>
      <c r="D19" s="2" t="str">
        <v>WIRE</v>
      </c>
      <c r="E19" s="2" t="str">
        <v>Unit 1200- 50 Sage Creek Blvd</v>
      </c>
      <c r="F19" s="2" t="str">
        <v>R3X OJ6</v>
      </c>
      <c r="G19" s="2" t="str">
        <v>P:204-987-4030</v>
      </c>
      <c r="H19" s="2" t="str">
        <v>Store30-StoreManager@mbll.ca</v>
      </c>
      <c r="I19" s="2" t="str">
        <f>VLOOKUP(A19,'Store Info - by Store #'!A:L,12,0)</f>
        <v>Store30-AssistantStoreManager@mbll.ca</v>
      </c>
    </row>
    <row r="20" spans="1:9" x14ac:dyDescent="0.35">
      <c r="A20" s="6">
        <v>36</v>
      </c>
      <c r="B20" s="2" t="str" cm="1">
        <f t="array" ref="B20:H20">VLOOKUP('IMPULSE COLD BOX'!A20,'Store Info - by Store #'!A:L,{2,3,7,8,9,10,11},0)</f>
        <v xml:space="preserve">NORTHDALE   </v>
      </c>
      <c r="C20" s="2" t="str">
        <v>City</v>
      </c>
      <c r="D20" s="2" t="str">
        <v>HYBRID</v>
      </c>
      <c r="E20" s="2" t="str">
        <v>965-A Henderson Hwy</v>
      </c>
      <c r="F20" s="2" t="str">
        <v>R2K 2M2</v>
      </c>
      <c r="G20" s="2" t="str">
        <v>P:204-987-4036</v>
      </c>
      <c r="H20" s="2" t="str">
        <v>Store36-StoreManager@mbll.ca</v>
      </c>
      <c r="I20" s="2" t="str">
        <f>VLOOKUP(A20,'Store Info - by Store #'!A:L,12,0)</f>
        <v>Store36-AssistantStoreManager@mbll.ca</v>
      </c>
    </row>
    <row r="21" spans="1:9" x14ac:dyDescent="0.35">
      <c r="A21" s="6">
        <v>38</v>
      </c>
      <c r="B21" s="2" t="str" cm="1">
        <f t="array" ref="B21:H21">VLOOKUP('IMPULSE COLD BOX'!A21,'Store Info - by Store #'!A:L,{2,3,7,8,9,10,11},0)</f>
        <v xml:space="preserve">MAIN &amp; JEFFERSON </v>
      </c>
      <c r="C21" s="2" t="str">
        <v>City</v>
      </c>
      <c r="D21" s="2" t="str">
        <v>VIC</v>
      </c>
      <c r="E21" s="2" t="str">
        <v>1662 Main St</v>
      </c>
      <c r="F21" s="2" t="str">
        <v>R2V 1Y9</v>
      </c>
      <c r="G21" s="2" t="str">
        <v>P:204-987-4038</v>
      </c>
      <c r="H21" s="2" t="str">
        <v>Store38-StoreManager@mbll.ca</v>
      </c>
      <c r="I21" s="2" t="str">
        <f>VLOOKUP(A21,'Store Info - by Store #'!A:L,12,0)</f>
        <v>Store38-AssistantStoreManager@mbll.ca</v>
      </c>
    </row>
    <row r="22" spans="1:9" x14ac:dyDescent="0.35">
      <c r="A22" s="6">
        <v>40</v>
      </c>
      <c r="B22" s="2" t="str" cm="1">
        <f t="array" ref="B22:H22">VLOOKUP('IMPULSE COLD BOX'!A22,'Store Info - by Store #'!A:L,{2,3,7,8,9,10,11},0)</f>
        <v xml:space="preserve">FORT RICHMOND  </v>
      </c>
      <c r="C22" s="2" t="str">
        <v>City</v>
      </c>
      <c r="D22" s="2" t="str">
        <v>HYBRID</v>
      </c>
      <c r="E22" s="2" t="str">
        <v>2851 Pembina Hwy</v>
      </c>
      <c r="F22" s="2" t="str">
        <v>R3T 2H5</v>
      </c>
      <c r="G22" s="2" t="str">
        <v>P:204-987-4040</v>
      </c>
      <c r="H22" s="2" t="str">
        <v>Store40-StoreManager@mbll.ca</v>
      </c>
      <c r="I22" s="2" t="str">
        <f>VLOOKUP(A22,'Store Info - by Store #'!A:L,12,0)</f>
        <v>Store40-AssistantStoreManager@mbll.ca</v>
      </c>
    </row>
    <row r="23" spans="1:9" x14ac:dyDescent="0.35">
      <c r="A23" s="6">
        <v>41</v>
      </c>
      <c r="B23" s="2" t="str" cm="1">
        <f t="array" ref="B23:H23">VLOOKUP('IMPULSE COLD BOX'!A23,'Store Info - by Store #'!A:L,{2,3,7,8,9,10,11},0)</f>
        <v xml:space="preserve">SOUTHGLEN   </v>
      </c>
      <c r="C23" s="2" t="str">
        <v>City</v>
      </c>
      <c r="D23" s="2" t="str">
        <v>HYBRID</v>
      </c>
      <c r="E23" s="2" t="str">
        <v>Unit A - 730 St. Anne's</v>
      </c>
      <c r="F23" s="2" t="str">
        <v>R2N 0A2</v>
      </c>
      <c r="G23" s="2" t="str">
        <v>P:204-987-4041</v>
      </c>
      <c r="H23" s="2" t="str">
        <v>Store41-StoreManager@mbll.ca </v>
      </c>
      <c r="I23" s="2" t="str">
        <f>VLOOKUP(A23,'Store Info - by Store #'!A:L,12,0)</f>
        <v>Store41-AssistantStoreManager@mbll.ca</v>
      </c>
    </row>
    <row r="24" spans="1:9" x14ac:dyDescent="0.35">
      <c r="A24" s="6">
        <v>42</v>
      </c>
      <c r="B24" s="2" t="str" cm="1">
        <f t="array" ref="B24:H24">VLOOKUP('IMPULSE COLD BOX'!A24,'Store Info - by Store #'!A:L,{2,3,7,8,9,10,11},0)</f>
        <v xml:space="preserve">DOMINION   </v>
      </c>
      <c r="C24" s="2" t="str">
        <v>City</v>
      </c>
      <c r="D24" s="2" t="str">
        <v>VIC</v>
      </c>
      <c r="E24" s="2" t="str">
        <v>21 Marion St</v>
      </c>
      <c r="F24" s="2" t="str">
        <v>R2H 0S8</v>
      </c>
      <c r="G24" s="2" t="str">
        <v>P:204-987-4042</v>
      </c>
      <c r="H24" s="2" t="str">
        <v>Store42-StoreManager@mbll.ca</v>
      </c>
      <c r="I24" s="2" t="str">
        <f>VLOOKUP(A24,'Store Info - by Store #'!A:L,12,0)</f>
        <v>Store42-AssistantStoreManager@mbll.ca</v>
      </c>
    </row>
    <row r="25" spans="1:9" x14ac:dyDescent="0.35">
      <c r="A25" s="6">
        <v>43</v>
      </c>
      <c r="B25" s="2" t="str" cm="1">
        <f t="array" ref="B25:H25">VLOOKUP('IMPULSE COLD BOX'!A25,'Store Info - by Store #'!A:L,{2,3,7,8,9,10,11},0)</f>
        <v xml:space="preserve">SOUTHDALE   </v>
      </c>
      <c r="C25" s="2" t="str">
        <v>City</v>
      </c>
      <c r="D25" s="2" t="str">
        <v>VIC</v>
      </c>
      <c r="E25" s="2" t="str">
        <v>81 Vermillion Rd</v>
      </c>
      <c r="F25" s="2" t="str">
        <v>R2J 3W7</v>
      </c>
      <c r="G25" s="2" t="str">
        <v>P:204-987-4043</v>
      </c>
      <c r="H25" s="2" t="str">
        <v>Store43-StoreManager@mbll.ca</v>
      </c>
      <c r="I25" s="2" t="str">
        <f>VLOOKUP(A25,'Store Info - by Store #'!A:L,12,0)</f>
        <v>Store43-AssistantStoreManager@mbll.ca</v>
      </c>
    </row>
    <row r="26" spans="1:9" x14ac:dyDescent="0.35">
      <c r="A26" s="6">
        <v>44</v>
      </c>
      <c r="B26" s="2" t="str" cm="1">
        <f t="array" ref="B26:H26">VLOOKUP('IMPULSE COLD BOX'!A26,'Store Info - by Store #'!A:L,{2,3,7,8,9,10,11},0)</f>
        <v xml:space="preserve">SPRING MEADOW SQUARE </v>
      </c>
      <c r="C26" s="2" t="str">
        <v>City</v>
      </c>
      <c r="D26" s="2" t="str">
        <v>WIRE</v>
      </c>
      <c r="E26" s="2" t="str">
        <v>Unit 21 - 1783 Plessis Rd</v>
      </c>
      <c r="F26" s="2" t="str">
        <v>R3W 1N3</v>
      </c>
      <c r="G26" s="2" t="str">
        <v>P:204-987-4044</v>
      </c>
      <c r="H26" s="2" t="str">
        <v>Store44-StoreManager@mbll.ca</v>
      </c>
      <c r="I26" s="2" t="str">
        <f>VLOOKUP(A26,'Store Info - by Store #'!A:L,12,0)</f>
        <v>Store44-AssistantStoreManager@mbll.ca</v>
      </c>
    </row>
    <row r="27" spans="1:9" x14ac:dyDescent="0.35">
      <c r="A27" s="6">
        <v>45</v>
      </c>
      <c r="B27" s="2" t="str" cm="1">
        <f t="array" ref="B27:H27">VLOOKUP('IMPULSE COLD BOX'!A27,'Store Info - by Store #'!A:L,{2,3,7,8,9,10,11},0)</f>
        <v xml:space="preserve">GRANT PARK  </v>
      </c>
      <c r="C27" s="2" t="str">
        <v>City</v>
      </c>
      <c r="D27" s="2" t="str">
        <v>HYBRID</v>
      </c>
      <c r="E27" s="2" t="str">
        <v>1120 Grant Ave</v>
      </c>
      <c r="F27" s="2" t="str">
        <v>R3M 2A6</v>
      </c>
      <c r="G27" s="2" t="str">
        <v>P:204-987-4045</v>
      </c>
      <c r="H27" s="2" t="str">
        <v>Store45-StoreManager@mbll.ca</v>
      </c>
      <c r="I27" s="2" t="str">
        <f>VLOOKUP(A27,'Store Info - by Store #'!A:L,12,0)</f>
        <v>Store45-AssistantStoreManager@mbll.ca</v>
      </c>
    </row>
    <row r="28" spans="1:9" x14ac:dyDescent="0.35">
      <c r="A28" s="6">
        <v>46</v>
      </c>
      <c r="B28" s="2" t="str" cm="1">
        <f t="array" ref="B28:H28">VLOOKUP('IMPULSE COLD BOX'!A28,'Store Info - by Store #'!A:L,{2,3,7,8,9,10,11},0)</f>
        <v xml:space="preserve">THOMPSON   </v>
      </c>
      <c r="C28" s="2" t="str">
        <v>Rural</v>
      </c>
      <c r="D28" s="2" t="str">
        <v>VIC</v>
      </c>
      <c r="E28" s="2" t="str">
        <v>2-300 Mystery Lake Rd</v>
      </c>
      <c r="F28" s="2" t="str">
        <v>R8N 0M2</v>
      </c>
      <c r="G28" s="2" t="str">
        <v>P:204-677-0211 F:204-778-8483</v>
      </c>
      <c r="H28" s="2" t="str">
        <v>Store46-StoreManager@mbll.ca</v>
      </c>
      <c r="I28" s="2" t="str">
        <f>VLOOKUP(A28,'Store Info - by Store #'!A:L,12,0)</f>
        <v>Store46-AssistantStoreManager@mbll.ca</v>
      </c>
    </row>
    <row r="29" spans="1:9" x14ac:dyDescent="0.35">
      <c r="A29" s="6">
        <v>48</v>
      </c>
      <c r="B29" s="2" t="str" cm="1">
        <f t="array" ref="B29:H29">VLOOKUP('IMPULSE COLD BOX'!A29,'Store Info - by Store #'!A:L,{2,3,7,8,9,10,11},0)</f>
        <v xml:space="preserve">TRANSCONA SQUARE  </v>
      </c>
      <c r="C29" s="2" t="str">
        <v>City</v>
      </c>
      <c r="D29" s="2" t="str">
        <v>VIC</v>
      </c>
      <c r="E29" s="2" t="str">
        <v>3-620 Kildare Ave East</v>
      </c>
      <c r="F29" s="2" t="str">
        <v>R2C 0P8</v>
      </c>
      <c r="G29" s="2" t="str">
        <v>P:204-987-4048</v>
      </c>
      <c r="H29" s="2" t="str">
        <v>Store48-StoreManager@mbll.ca</v>
      </c>
      <c r="I29" s="2" t="str">
        <f>VLOOKUP(A29,'Store Info - by Store #'!A:L,12,0)</f>
        <v>Store48-AssistantStoreManager@mbll.ca</v>
      </c>
    </row>
    <row r="30" spans="1:9" x14ac:dyDescent="0.35">
      <c r="A30" s="6">
        <v>49</v>
      </c>
      <c r="B30" s="2" t="str" cm="1">
        <f t="array" ref="B30:H30">VLOOKUP('IMPULSE COLD BOX'!A30,'Store Info - by Store #'!A:L,{2,3,7,8,9,10,11},0)</f>
        <v xml:space="preserve">BRANDON VICTORIA  </v>
      </c>
      <c r="C30" s="2" t="str">
        <v>Rural</v>
      </c>
      <c r="D30" s="2" t="str">
        <v>HYBRID</v>
      </c>
      <c r="E30" s="2" t="str">
        <v>1015 Victoria Ave 10th &amp; Victoria</v>
      </c>
      <c r="F30" s="2" t="str">
        <v>R7A 1A9</v>
      </c>
      <c r="G30" s="2" t="str">
        <v>P:204-571-5105 F:204-727-2714</v>
      </c>
      <c r="H30" s="2" t="str">
        <v>Store49-StoreManager@mbll.ca</v>
      </c>
      <c r="I30" s="2" t="str">
        <f>VLOOKUP(A30,'Store Info - by Store #'!A:L,12,0)</f>
        <v>Store49-AssistantStoreManager@mbll.ca</v>
      </c>
    </row>
    <row r="31" spans="1:9" x14ac:dyDescent="0.35">
      <c r="A31" s="6">
        <v>50</v>
      </c>
      <c r="B31" s="2" t="str" cm="1">
        <f t="array" ref="B31:H31">VLOOKUP('IMPULSE COLD BOX'!A31,'Store Info - by Store #'!A:L,{2,3,7,8,9,10,11},0)</f>
        <v xml:space="preserve">TYNDALL MARKET  </v>
      </c>
      <c r="C31" s="2" t="str">
        <v>City</v>
      </c>
      <c r="D31" s="2" t="str">
        <v>VIC</v>
      </c>
      <c r="E31" s="2" t="str">
        <v>Unit 15 - 850 Keewatin</v>
      </c>
      <c r="F31" s="2" t="str">
        <v>R2R 0Z5</v>
      </c>
      <c r="G31" s="2" t="str">
        <v>P:204-987-4050</v>
      </c>
      <c r="H31" s="2" t="str">
        <v>Store50-StoreManager@mbll.ca</v>
      </c>
      <c r="I31" s="2" t="str">
        <f>VLOOKUP(A31,'Store Info - by Store #'!A:L,12,0)</f>
        <v>Store50-AssistantStoreManager@mbll.ca</v>
      </c>
    </row>
    <row r="32" spans="1:9" x14ac:dyDescent="0.35">
      <c r="A32" s="6">
        <v>51</v>
      </c>
      <c r="B32" s="2" t="str" cm="1">
        <f t="array" ref="B32:H32">VLOOKUP('IMPULSE COLD BOX'!A32,'Store Info - by Store #'!A:L,{2,3,7,8,9,10,11},0)</f>
        <v xml:space="preserve">BRANDON SOUTH  </v>
      </c>
      <c r="C32" s="2" t="str">
        <v>Rural</v>
      </c>
      <c r="D32" s="2" t="str">
        <v>VIC</v>
      </c>
      <c r="E32" s="2" t="str">
        <v>1645C 18th Street</v>
      </c>
      <c r="F32" s="2" t="str">
        <v>R7A 5C6</v>
      </c>
      <c r="G32" s="2" t="str">
        <v>P:204-571-5100 F:204-726-5983</v>
      </c>
      <c r="H32" s="2" t="str">
        <v>Store51-StoreManager@mbll.ca</v>
      </c>
      <c r="I32" s="2" t="str">
        <f>VLOOKUP(A32,'Store Info - by Store #'!A:L,12,0)</f>
        <v>Store51-AssistantStoreManager@mbll.ca</v>
      </c>
    </row>
    <row r="33" spans="1:9" x14ac:dyDescent="0.35">
      <c r="A33" s="6">
        <v>54</v>
      </c>
      <c r="B33" s="2" t="str" cm="1">
        <f t="array" ref="B33:H33">VLOOKUP('IMPULSE COLD BOX'!A33,'Store Info - by Store #'!A:L,{2,3,7,8,9,10,11},0)</f>
        <v xml:space="preserve">CRESTVIEW   </v>
      </c>
      <c r="C33" s="2" t="str">
        <v>City</v>
      </c>
      <c r="D33" s="2" t="str">
        <v>VIC (minus boutique)</v>
      </c>
      <c r="E33" s="2" t="str">
        <v>Unit 170–3393 Portage</v>
      </c>
      <c r="F33" s="2" t="str">
        <v>R3K 2G7</v>
      </c>
      <c r="G33" s="2" t="str">
        <v>P:204-987-4054</v>
      </c>
      <c r="H33" s="2" t="str">
        <v>Store54-StoreManager@mbll.ca</v>
      </c>
      <c r="I33" s="2" t="str">
        <f>VLOOKUP(A33,'Store Info - by Store #'!A:L,12,0)</f>
        <v>Store54-AssistantStoreManager@mbll.ca</v>
      </c>
    </row>
    <row r="34" spans="1:9" x14ac:dyDescent="0.35">
      <c r="A34" s="6">
        <v>57</v>
      </c>
      <c r="B34" s="2" t="str" cm="1">
        <f t="array" ref="B34:H34">VLOOKUP('IMPULSE COLD BOX'!A34,'Store Info - by Store #'!A:L,{2,3,7,8,9,10,11},0)</f>
        <v xml:space="preserve">STEINBACH   </v>
      </c>
      <c r="C34" s="2" t="str">
        <v>Rural</v>
      </c>
      <c r="D34" s="2" t="str">
        <v>HYBRID</v>
      </c>
      <c r="E34" s="2" t="str">
        <v>Unit A - 118 PTH #12N</v>
      </c>
      <c r="F34" s="2" t="str">
        <v>R5G 1T4</v>
      </c>
      <c r="G34" s="2" t="str">
        <v>P:204-320-2557 F:204-320-2558</v>
      </c>
      <c r="H34" s="2" t="str">
        <v>Store57-StoreManager@mbll.ca</v>
      </c>
      <c r="I34" s="2" t="str">
        <f>VLOOKUP(A34,'Store Info - by Store #'!A:L,12,0)</f>
        <v>Store57-AssistantStoreManager@mbll.ca</v>
      </c>
    </row>
    <row r="35" spans="1:9" x14ac:dyDescent="0.35">
      <c r="A35" s="6">
        <v>59</v>
      </c>
      <c r="B35" s="2" t="str" cm="1">
        <f t="array" ref="B35:H35">VLOOKUP('IMPULSE COLD BOX'!A35,'Store Info - by Store #'!A:L,{2,3,7,8,9,10,11},0)</f>
        <v xml:space="preserve">SEASONS   </v>
      </c>
      <c r="C35" s="2" t="str">
        <v>City</v>
      </c>
      <c r="D35" s="2" t="str">
        <v>VIC</v>
      </c>
      <c r="E35" s="2" t="str">
        <v>Unit 5, 469 Sterling Lyon Parkway</v>
      </c>
      <c r="F35" s="2" t="str">
        <v>R3P 2S8</v>
      </c>
      <c r="G35" s="2" t="str">
        <v>P:204-987-4059</v>
      </c>
      <c r="H35" s="2" t="str">
        <v>Store59-StoreManager@mbll.ca</v>
      </c>
      <c r="I35" s="2" t="str">
        <f>VLOOKUP(A35,'Store Info - by Store #'!A:L,12,0)</f>
        <v>Store59-AssistantStoreManager@mbll.ca</v>
      </c>
    </row>
    <row r="36" spans="1:9" x14ac:dyDescent="0.35">
      <c r="A36" s="6">
        <v>60</v>
      </c>
      <c r="B36" s="2" t="str" cm="1">
        <f t="array" ref="B36:H36">VLOOKUP('IMPULSE COLD BOX'!A36,'Store Info - by Store #'!A:L,{2,3,7,8,9,10,11},0)</f>
        <v xml:space="preserve">MADISON SQUARE  </v>
      </c>
      <c r="C36" s="2" t="str">
        <v>City</v>
      </c>
      <c r="D36" s="2" t="str">
        <v>VIC</v>
      </c>
      <c r="E36" s="2" t="str">
        <v>P – 1600 Ness Ave</v>
      </c>
      <c r="F36" s="2" t="str">
        <v>R3J 3W7</v>
      </c>
      <c r="G36" s="2" t="str">
        <v>P:204-987-4060</v>
      </c>
      <c r="H36" s="2" t="str">
        <v>Store60-StoreManager@mbll.ca</v>
      </c>
      <c r="I36" s="2" t="str">
        <f>VLOOKUP(A36,'Store Info - by Store #'!A:L,12,0)</f>
        <v>Store60-AssistantStoreManager@mbll.ca</v>
      </c>
    </row>
    <row r="37" spans="1:9" x14ac:dyDescent="0.35">
      <c r="A37" s="6">
        <v>84</v>
      </c>
      <c r="B37" s="2" t="str" cm="1">
        <f t="array" ref="B37:H37">VLOOKUP('IMPULSE COLD BOX'!A37,'Store Info - by Store #'!A:L,{2,3,7,8,9,10,11},0)</f>
        <v>PORTAGE LA PRAIRIE WEST</v>
      </c>
      <c r="C37" s="2" t="str">
        <v>Rural</v>
      </c>
      <c r="D37" s="2" t="str">
        <v>VIC</v>
      </c>
      <c r="E37" s="2" t="str">
        <v>2255 Saskatchewan Ave West</v>
      </c>
      <c r="F37" s="2" t="str">
        <v>R1N 4A1</v>
      </c>
      <c r="G37" s="2" t="str">
        <v>P:204-856-1159</v>
      </c>
      <c r="H37" s="2" t="str">
        <v>Store84-StoreManager@mbll.ca</v>
      </c>
      <c r="I37" s="2" t="str">
        <f>VLOOKUP(A37,'Store Info - by Store #'!A:L,12,0)</f>
        <v>Store84-AssistantStoreManager@mbll.ca</v>
      </c>
    </row>
  </sheetData>
  <sortState xmlns:xlrd2="http://schemas.microsoft.com/office/spreadsheetml/2017/richdata2" ref="A4:A37">
    <sortCondition ref="A4:A37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13EB-9C0E-47E4-9DED-F9DA2E0CDF0D}">
  <sheetPr>
    <tabColor theme="3" tint="0.89999084444715716"/>
  </sheetPr>
  <dimension ref="A1:O40"/>
  <sheetViews>
    <sheetView zoomScale="90" zoomScaleNormal="90" workbookViewId="0">
      <selection activeCell="J45" sqref="J45"/>
    </sheetView>
  </sheetViews>
  <sheetFormatPr defaultColWidth="9.1796875" defaultRowHeight="14.5" x14ac:dyDescent="0.35"/>
  <cols>
    <col min="1" max="4" width="9.1796875" style="2"/>
    <col min="5" max="5" width="28.26953125" style="2" bestFit="1" customWidth="1"/>
    <col min="6" max="6" width="9.81640625" style="2" bestFit="1" customWidth="1"/>
    <col min="7" max="7" width="29.453125" style="2" bestFit="1" customWidth="1"/>
    <col min="8" max="8" width="31.453125" style="2" bestFit="1" customWidth="1"/>
    <col min="9" max="9" width="11.7265625" style="2" bestFit="1" customWidth="1"/>
    <col min="10" max="10" width="31.453125" style="2" bestFit="1" customWidth="1"/>
    <col min="11" max="11" width="37.7265625" style="2" bestFit="1" customWidth="1"/>
    <col min="12" max="12" width="37.7265625" style="2" customWidth="1"/>
    <col min="13" max="16384" width="9.1796875" style="2"/>
  </cols>
  <sheetData>
    <row r="1" spans="1:15" ht="23.5" x14ac:dyDescent="0.55000000000000004">
      <c r="A1" s="7" t="s">
        <v>398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4" thickBot="1" x14ac:dyDescent="0.6">
      <c r="A2" s="9"/>
      <c r="B2" s="9"/>
      <c r="C2" s="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" thickBot="1" x14ac:dyDescent="0.4">
      <c r="D3" s="10" t="s">
        <v>0</v>
      </c>
      <c r="E3" s="10" t="s">
        <v>378</v>
      </c>
      <c r="F3" s="10" t="s">
        <v>2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/>
    </row>
    <row r="4" spans="1:15" ht="15" customHeight="1" x14ac:dyDescent="0.35">
      <c r="A4" s="67" t="s">
        <v>403</v>
      </c>
      <c r="B4" s="67" t="s">
        <v>402</v>
      </c>
      <c r="C4" s="68" t="s">
        <v>401</v>
      </c>
      <c r="D4" s="18">
        <v>7</v>
      </c>
      <c r="E4" s="19" t="str" cm="1">
        <f t="array" ref="E4:K4">VLOOKUP('CANOPY SIGNAGE'!D4,'Store Info - by Store #'!A:L,{2,3,7,8,9,10,11},0)</f>
        <v xml:space="preserve">DAUPHIN   </v>
      </c>
      <c r="F4" s="19" t="str">
        <v>Rural</v>
      </c>
      <c r="G4" s="19" t="str">
        <v>VIC</v>
      </c>
      <c r="H4" s="19" t="str">
        <v>1460 Main St S.</v>
      </c>
      <c r="I4" s="19" t="str">
        <v>R7N 3H4</v>
      </c>
      <c r="J4" s="19" t="str">
        <v>P:204-622-7070 F:204-638-4069</v>
      </c>
      <c r="K4" s="19" t="str">
        <v>Store07-StoreManager@mbll.ca</v>
      </c>
      <c r="L4" s="19" t="str">
        <f>VLOOKUP(D4,'Store Info - by Store #'!A:L,12,0)</f>
        <v>N/A</v>
      </c>
      <c r="M4" s="61" t="s">
        <v>399</v>
      </c>
      <c r="N4" s="49" t="s">
        <v>400</v>
      </c>
      <c r="O4" s="49" t="s">
        <v>391</v>
      </c>
    </row>
    <row r="5" spans="1:15" x14ac:dyDescent="0.35">
      <c r="A5" s="56"/>
      <c r="B5" s="56"/>
      <c r="C5" s="53"/>
      <c r="D5" s="6">
        <v>13</v>
      </c>
      <c r="E5" s="2" t="str" cm="1">
        <f t="array" ref="E5:K5">VLOOKUP('CANOPY SIGNAGE'!D5,'Store Info - by Store #'!A:L,{2,3,7,8,9,10,11},0)</f>
        <v xml:space="preserve">GIMLI   </v>
      </c>
      <c r="F5" s="2" t="str">
        <v>Rural</v>
      </c>
      <c r="G5" s="2" t="str">
        <v>VIC</v>
      </c>
      <c r="H5" s="2" t="str">
        <v>69 Centre St</v>
      </c>
      <c r="I5" s="2" t="str">
        <v>R0C 1B1</v>
      </c>
      <c r="J5" s="2" t="str">
        <v>P:204-642-6540 F:204-642-9778</v>
      </c>
      <c r="K5" s="2" t="str">
        <v>Store13-StoreManager@mbll.ca</v>
      </c>
      <c r="L5" s="2" t="str">
        <f>VLOOKUP(D5,'Store Info - by Store #'!A:L,12,0)</f>
        <v>Store13-AssistantStoreManager@mbll.ca</v>
      </c>
      <c r="M5" s="62"/>
      <c r="N5" s="50"/>
      <c r="O5" s="50"/>
    </row>
    <row r="6" spans="1:15" x14ac:dyDescent="0.35">
      <c r="A6" s="56"/>
      <c r="B6" s="56"/>
      <c r="C6" s="53"/>
      <c r="D6" s="6">
        <v>14</v>
      </c>
      <c r="E6" s="2" t="str" cm="1">
        <f t="array" ref="E6:K6">VLOOKUP('CANOPY SIGNAGE'!D6,'Store Info - by Store #'!A:L,{2,3,7,8,9,10,11},0)</f>
        <v xml:space="preserve">MAIN &amp; PRITCHARD </v>
      </c>
      <c r="F6" s="2" t="str">
        <v>City</v>
      </c>
      <c r="G6" s="2" t="str">
        <v>VIC</v>
      </c>
      <c r="H6" s="2" t="str">
        <v>1005 Main St</v>
      </c>
      <c r="I6" s="2" t="str">
        <v>R2W 3P8</v>
      </c>
      <c r="J6" s="2" t="str">
        <v>P:204-987-4014</v>
      </c>
      <c r="K6" s="2" t="str">
        <v>Store14-StoreManager@mbll.ca</v>
      </c>
      <c r="L6" s="2" t="str">
        <f>VLOOKUP(D6,'Store Info - by Store #'!A:L,12,0)</f>
        <v>Store14-AssistantStoreManager@mbll.ca</v>
      </c>
      <c r="M6" s="62"/>
      <c r="N6" s="50"/>
      <c r="O6" s="50"/>
    </row>
    <row r="7" spans="1:15" x14ac:dyDescent="0.35">
      <c r="A7" s="56"/>
      <c r="B7" s="56"/>
      <c r="C7" s="53"/>
      <c r="D7" s="6">
        <v>18</v>
      </c>
      <c r="E7" s="2" t="str" cm="1">
        <f t="array" ref="E7:K7">VLOOKUP('CANOPY SIGNAGE'!D7,'Store Info - by Store #'!A:L,{2,3,7,8,9,10,11},0)</f>
        <v xml:space="preserve">FORT GARRY  </v>
      </c>
      <c r="F7" s="2" t="str">
        <v>City</v>
      </c>
      <c r="G7" s="2" t="str">
        <v>VIC</v>
      </c>
      <c r="H7" s="2" t="str">
        <v>1235 Pembina Hwy</v>
      </c>
      <c r="I7" s="2" t="str">
        <v>R3T 2A9</v>
      </c>
      <c r="J7" s="2" t="str">
        <v>P:204-987-4018</v>
      </c>
      <c r="K7" s="2" t="str">
        <v>Store18-StoreManager@mbll.ca </v>
      </c>
      <c r="L7" s="2" t="str">
        <f>VLOOKUP(D7,'Store Info - by Store #'!A:L,12,0)</f>
        <v>Store18-AssistantStoreManager@mbll.ca</v>
      </c>
      <c r="M7" s="62"/>
      <c r="N7" s="50"/>
      <c r="O7" s="50"/>
    </row>
    <row r="8" spans="1:15" x14ac:dyDescent="0.35">
      <c r="A8" s="56"/>
      <c r="B8" s="56"/>
      <c r="C8" s="53"/>
      <c r="D8" s="6">
        <v>25</v>
      </c>
      <c r="E8" s="2" t="str" cm="1">
        <f t="array" ref="E8:K8">VLOOKUP('CANOPY SIGNAGE'!D8,'Store Info - by Store #'!A:L,{2,3,7,8,9,10,11},0)</f>
        <v xml:space="preserve">PORTAGE &amp; BURNELL </v>
      </c>
      <c r="F8" s="2" t="str">
        <v>City</v>
      </c>
      <c r="G8" s="2" t="str">
        <v>VIC</v>
      </c>
      <c r="H8" s="2" t="str">
        <v>923 Portage Ave</v>
      </c>
      <c r="I8" s="2" t="str">
        <v>R3G 0P6</v>
      </c>
      <c r="J8" s="2" t="str">
        <v>P:204-987-4025</v>
      </c>
      <c r="K8" s="2" t="str">
        <v>Store25-StoreManager@mbll.ca</v>
      </c>
      <c r="L8" s="2" t="str">
        <f>VLOOKUP(D8,'Store Info - by Store #'!A:L,12,0)</f>
        <v>Store25-AssistantStoreManager@mbll.ca</v>
      </c>
      <c r="M8" s="62"/>
      <c r="N8" s="50"/>
      <c r="O8" s="50"/>
    </row>
    <row r="9" spans="1:15" x14ac:dyDescent="0.35">
      <c r="A9" s="56"/>
      <c r="B9" s="56"/>
      <c r="C9" s="53"/>
      <c r="D9" s="6">
        <v>26</v>
      </c>
      <c r="E9" s="2" t="str" cm="1">
        <f t="array" ref="E9:K9">VLOOKUP('CANOPY SIGNAGE'!D9,'Store Info - by Store #'!A:L,{2,3,7,8,9,10,11},0)</f>
        <v xml:space="preserve">CHARLESWOOD   </v>
      </c>
      <c r="F9" s="2" t="str">
        <v>City</v>
      </c>
      <c r="G9" s="2" t="str">
        <v>VIC</v>
      </c>
      <c r="H9" s="2" t="str">
        <v>Unit 1D-3900 Grant Ave</v>
      </c>
      <c r="I9" s="2" t="str">
        <v>R3R 3C2</v>
      </c>
      <c r="J9" s="2" t="str">
        <v>P:204-987-4026</v>
      </c>
      <c r="K9" s="2" t="str">
        <v>Store26-StoreManager@mbll.ca</v>
      </c>
      <c r="L9" s="2" t="str">
        <f>VLOOKUP(D9,'Store Info - by Store #'!A:L,12,0)</f>
        <v>Store26-AssistantStoreManager@mbll.ca</v>
      </c>
      <c r="M9" s="62"/>
      <c r="N9" s="50"/>
      <c r="O9" s="50"/>
    </row>
    <row r="10" spans="1:15" x14ac:dyDescent="0.35">
      <c r="A10" s="56"/>
      <c r="B10" s="56"/>
      <c r="C10" s="53"/>
      <c r="D10" s="6">
        <v>28</v>
      </c>
      <c r="E10" s="2" t="str" cm="1">
        <f t="array" ref="E10:K10">VLOOKUP('CANOPY SIGNAGE'!D10,'Store Info - by Store #'!A:L,{2,3,7,8,9,10,11},0)</f>
        <v xml:space="preserve">RIVERGROVE   </v>
      </c>
      <c r="F10" s="2" t="str">
        <v>City</v>
      </c>
      <c r="G10" s="2" t="str">
        <v>VIC (minus boutique)</v>
      </c>
      <c r="H10" s="2" t="str">
        <v>2615 Main St</v>
      </c>
      <c r="I10" s="2" t="str">
        <v>R2V 4W3</v>
      </c>
      <c r="J10" s="2" t="str">
        <v>P:204-987-4028</v>
      </c>
      <c r="K10" s="2" t="str">
        <v>Store28-StoreManager@mbll.ca</v>
      </c>
      <c r="L10" s="2" t="str">
        <f>VLOOKUP(D10,'Store Info - by Store #'!A:L,12,0)</f>
        <v>Store28-AssistantStoreManager@mbll.ca</v>
      </c>
      <c r="M10" s="62"/>
      <c r="N10" s="50"/>
      <c r="O10" s="50"/>
    </row>
    <row r="11" spans="1:15" x14ac:dyDescent="0.35">
      <c r="A11" s="56"/>
      <c r="B11" s="56"/>
      <c r="C11" s="53"/>
      <c r="D11" s="6">
        <v>38</v>
      </c>
      <c r="E11" s="2" t="str" cm="1">
        <f t="array" ref="E11:K11">VLOOKUP('CANOPY SIGNAGE'!D11,'Store Info - by Store #'!A:L,{2,3,7,8,9,10,11},0)</f>
        <v xml:space="preserve">MAIN &amp; JEFFERSON </v>
      </c>
      <c r="F11" s="2" t="str">
        <v>City</v>
      </c>
      <c r="G11" s="2" t="str">
        <v>VIC</v>
      </c>
      <c r="H11" s="2" t="str">
        <v>1662 Main St</v>
      </c>
      <c r="I11" s="2" t="str">
        <v>R2V 1Y9</v>
      </c>
      <c r="J11" s="2" t="str">
        <v>P:204-987-4038</v>
      </c>
      <c r="K11" s="2" t="str">
        <v>Store38-StoreManager@mbll.ca</v>
      </c>
      <c r="L11" s="2" t="str">
        <f>VLOOKUP(D11,'Store Info - by Store #'!A:L,12,0)</f>
        <v>Store38-AssistantStoreManager@mbll.ca</v>
      </c>
      <c r="M11" s="62"/>
      <c r="N11" s="50"/>
      <c r="O11" s="50"/>
    </row>
    <row r="12" spans="1:15" x14ac:dyDescent="0.35">
      <c r="A12" s="56"/>
      <c r="B12" s="56"/>
      <c r="C12" s="53"/>
      <c r="D12" s="5">
        <v>42</v>
      </c>
      <c r="E12" s="2" t="str" cm="1">
        <f t="array" ref="E12:K12">VLOOKUP('CANOPY SIGNAGE'!D12,'Store Info - by Store #'!A:L,{2,3,7,8,9,10,11},0)</f>
        <v xml:space="preserve">DOMINION   </v>
      </c>
      <c r="F12" s="2" t="str">
        <v>City</v>
      </c>
      <c r="G12" s="2" t="str">
        <v>VIC</v>
      </c>
      <c r="H12" s="2" t="str">
        <v>21 Marion St</v>
      </c>
      <c r="I12" s="2" t="str">
        <v>R2H 0S8</v>
      </c>
      <c r="J12" s="2" t="str">
        <v>P:204-987-4042</v>
      </c>
      <c r="K12" s="2" t="str">
        <v>Store42-StoreManager@mbll.ca</v>
      </c>
      <c r="L12" s="2" t="str">
        <f>VLOOKUP(D12,'Store Info - by Store #'!A:L,12,0)</f>
        <v>Store42-AssistantStoreManager@mbll.ca</v>
      </c>
      <c r="M12" s="62"/>
      <c r="N12" s="50"/>
      <c r="O12" s="50"/>
    </row>
    <row r="13" spans="1:15" x14ac:dyDescent="0.35">
      <c r="A13" s="56"/>
      <c r="B13" s="56"/>
      <c r="C13" s="53"/>
      <c r="D13" s="5">
        <v>43</v>
      </c>
      <c r="E13" s="2" t="str" cm="1">
        <f t="array" ref="E13:K13">VLOOKUP('CANOPY SIGNAGE'!D13,'Store Info - by Store #'!A:L,{2,3,7,8,9,10,11},0)</f>
        <v xml:space="preserve">SOUTHDALE   </v>
      </c>
      <c r="F13" s="2" t="str">
        <v>City</v>
      </c>
      <c r="G13" s="2" t="str">
        <v>VIC</v>
      </c>
      <c r="H13" s="2" t="str">
        <v>81 Vermillion Rd</v>
      </c>
      <c r="I13" s="2" t="str">
        <v>R2J 3W7</v>
      </c>
      <c r="J13" s="2" t="str">
        <v>P:204-987-4043</v>
      </c>
      <c r="K13" s="2" t="str">
        <v>Store43-StoreManager@mbll.ca</v>
      </c>
      <c r="L13" s="2" t="str">
        <f>VLOOKUP(D13,'Store Info - by Store #'!A:L,12,0)</f>
        <v>Store43-AssistantStoreManager@mbll.ca</v>
      </c>
      <c r="M13" s="62"/>
      <c r="N13" s="50"/>
      <c r="O13" s="50"/>
    </row>
    <row r="14" spans="1:15" x14ac:dyDescent="0.35">
      <c r="A14" s="56"/>
      <c r="B14" s="56"/>
      <c r="C14" s="53"/>
      <c r="D14" s="5">
        <v>46</v>
      </c>
      <c r="E14" s="2" t="str" cm="1">
        <f t="array" ref="E14:K14">VLOOKUP('CANOPY SIGNAGE'!D14,'Store Info - by Store #'!A:L,{2,3,7,8,9,10,11},0)</f>
        <v xml:space="preserve">THOMPSON   </v>
      </c>
      <c r="F14" s="2" t="str">
        <v>Rural</v>
      </c>
      <c r="G14" s="2" t="str">
        <v>VIC</v>
      </c>
      <c r="H14" s="2" t="str">
        <v>2-300 Mystery Lake Rd</v>
      </c>
      <c r="I14" s="2" t="str">
        <v>R8N 0M2</v>
      </c>
      <c r="J14" s="2" t="str">
        <v>P:204-677-0211 F:204-778-8483</v>
      </c>
      <c r="K14" s="2" t="str">
        <v>Store46-StoreManager@mbll.ca</v>
      </c>
      <c r="L14" s="2" t="str">
        <f>VLOOKUP(D14,'Store Info - by Store #'!A:L,12,0)</f>
        <v>Store46-AssistantStoreManager@mbll.ca</v>
      </c>
      <c r="M14" s="62"/>
      <c r="N14" s="50"/>
      <c r="O14" s="50"/>
    </row>
    <row r="15" spans="1:15" x14ac:dyDescent="0.35">
      <c r="A15" s="56"/>
      <c r="B15" s="56"/>
      <c r="C15" s="53"/>
      <c r="D15" s="5">
        <v>48</v>
      </c>
      <c r="E15" s="2" t="str" cm="1">
        <f t="array" ref="E15:K15">VLOOKUP('CANOPY SIGNAGE'!D15,'Store Info - by Store #'!A:L,{2,3,7,8,9,10,11},0)</f>
        <v xml:space="preserve">TRANSCONA SQUARE  </v>
      </c>
      <c r="F15" s="2" t="str">
        <v>City</v>
      </c>
      <c r="G15" s="2" t="str">
        <v>VIC</v>
      </c>
      <c r="H15" s="2" t="str">
        <v>3-620 Kildare Ave East</v>
      </c>
      <c r="I15" s="2" t="str">
        <v>R2C 0P8</v>
      </c>
      <c r="J15" s="2" t="str">
        <v>P:204-987-4048</v>
      </c>
      <c r="K15" s="2" t="str">
        <v>Store48-StoreManager@mbll.ca</v>
      </c>
      <c r="L15" s="2" t="str">
        <f>VLOOKUP(D15,'Store Info - by Store #'!A:L,12,0)</f>
        <v>Store48-AssistantStoreManager@mbll.ca</v>
      </c>
      <c r="M15" s="62"/>
      <c r="N15" s="50"/>
      <c r="O15" s="50"/>
    </row>
    <row r="16" spans="1:15" x14ac:dyDescent="0.35">
      <c r="A16" s="56"/>
      <c r="B16" s="56"/>
      <c r="C16" s="53"/>
      <c r="D16" s="5">
        <v>50</v>
      </c>
      <c r="E16" s="2" t="str" cm="1">
        <f t="array" ref="E16:K16">VLOOKUP('CANOPY SIGNAGE'!D16,'Store Info - by Store #'!A:L,{2,3,7,8,9,10,11},0)</f>
        <v xml:space="preserve">TYNDALL MARKET  </v>
      </c>
      <c r="F16" s="2" t="str">
        <v>City</v>
      </c>
      <c r="G16" s="2" t="str">
        <v>VIC</v>
      </c>
      <c r="H16" s="2" t="str">
        <v>Unit 15 - 850 Keewatin</v>
      </c>
      <c r="I16" s="2" t="str">
        <v>R2R 0Z5</v>
      </c>
      <c r="J16" s="2" t="str">
        <v>P:204-987-4050</v>
      </c>
      <c r="K16" s="2" t="str">
        <v>Store50-StoreManager@mbll.ca</v>
      </c>
      <c r="L16" s="2" t="str">
        <f>VLOOKUP(D16,'Store Info - by Store #'!A:L,12,0)</f>
        <v>Store50-AssistantStoreManager@mbll.ca</v>
      </c>
      <c r="M16" s="62"/>
      <c r="N16" s="50"/>
      <c r="O16" s="50"/>
    </row>
    <row r="17" spans="1:15" x14ac:dyDescent="0.35">
      <c r="A17" s="56"/>
      <c r="B17" s="56"/>
      <c r="C17" s="53"/>
      <c r="D17" s="5">
        <v>52</v>
      </c>
      <c r="E17" s="2" t="str" cm="1">
        <f t="array" ref="E17:K17">VLOOKUP('CANOPY SIGNAGE'!D17,'Store Info - by Store #'!A:L,{2,3,7,8,9,10,11},0)</f>
        <v xml:space="preserve">EASTWINDS   </v>
      </c>
      <c r="F17" s="2" t="str">
        <v>City</v>
      </c>
      <c r="G17" s="2" t="str">
        <v>VIC</v>
      </c>
      <c r="H17" s="2" t="str">
        <v>23 - 1530 Regent Ave</v>
      </c>
      <c r="I17" s="2" t="str">
        <v>R2C 4J5</v>
      </c>
      <c r="J17" s="2" t="str">
        <v>P:204-987-4052</v>
      </c>
      <c r="K17" s="2" t="str">
        <v>Store52-StoreManager@mbll.ca</v>
      </c>
      <c r="L17" s="2" t="str">
        <f>VLOOKUP(D17,'Store Info - by Store #'!A:L,12,0)</f>
        <v>Store52-AssistantStoreManager@mbll.ca</v>
      </c>
      <c r="M17" s="62"/>
      <c r="N17" s="50"/>
      <c r="O17" s="50"/>
    </row>
    <row r="18" spans="1:15" x14ac:dyDescent="0.35">
      <c r="A18" s="56"/>
      <c r="B18" s="56"/>
      <c r="C18" s="53"/>
      <c r="D18" s="5">
        <v>54</v>
      </c>
      <c r="E18" s="2" t="str" cm="1">
        <f t="array" ref="E18:K18">VLOOKUP('CANOPY SIGNAGE'!D18,'Store Info - by Store #'!A:L,{2,3,7,8,9,10,11},0)</f>
        <v xml:space="preserve">CRESTVIEW   </v>
      </c>
      <c r="F18" s="2" t="str">
        <v>City</v>
      </c>
      <c r="G18" s="2" t="str">
        <v>VIC (minus boutique)</v>
      </c>
      <c r="H18" s="2" t="str">
        <v>Unit 170–3393 Portage</v>
      </c>
      <c r="I18" s="2" t="str">
        <v>R3K 2G7</v>
      </c>
      <c r="J18" s="2" t="str">
        <v>P:204-987-4054</v>
      </c>
      <c r="K18" s="2" t="str">
        <v>Store54-StoreManager@mbll.ca</v>
      </c>
      <c r="L18" s="2" t="str">
        <f>VLOOKUP(D18,'Store Info - by Store #'!A:L,12,0)</f>
        <v>Store54-AssistantStoreManager@mbll.ca</v>
      </c>
      <c r="M18" s="62"/>
      <c r="N18" s="50"/>
      <c r="O18" s="50"/>
    </row>
    <row r="19" spans="1:15" x14ac:dyDescent="0.35">
      <c r="A19" s="56"/>
      <c r="B19" s="56"/>
      <c r="C19" s="53"/>
      <c r="D19" s="5">
        <v>59</v>
      </c>
      <c r="E19" s="2" t="str" cm="1">
        <f t="array" ref="E19:K19">VLOOKUP('CANOPY SIGNAGE'!D19,'Store Info - by Store #'!A:L,{2,3,7,8,9,10,11},0)</f>
        <v xml:space="preserve">SEASONS   </v>
      </c>
      <c r="F19" s="2" t="str">
        <v>City</v>
      </c>
      <c r="G19" s="2" t="str">
        <v>VIC</v>
      </c>
      <c r="H19" s="2" t="str">
        <v>Unit 5, 469 Sterling Lyon Parkway</v>
      </c>
      <c r="I19" s="2" t="str">
        <v>R3P 2S8</v>
      </c>
      <c r="J19" s="2" t="str">
        <v>P:204-987-4059</v>
      </c>
      <c r="K19" s="2" t="str">
        <v>Store59-StoreManager@mbll.ca</v>
      </c>
      <c r="L19" s="2" t="str">
        <f>VLOOKUP(D19,'Store Info - by Store #'!A:L,12,0)</f>
        <v>Store59-AssistantStoreManager@mbll.ca</v>
      </c>
      <c r="M19" s="62"/>
      <c r="N19" s="50"/>
      <c r="O19" s="50"/>
    </row>
    <row r="20" spans="1:15" x14ac:dyDescent="0.35">
      <c r="A20" s="56"/>
      <c r="B20" s="56"/>
      <c r="C20" s="53"/>
      <c r="D20" s="5">
        <v>60</v>
      </c>
      <c r="E20" s="2" t="str" cm="1">
        <f t="array" ref="E20:K20">VLOOKUP('CANOPY SIGNAGE'!D20,'Store Info - by Store #'!A:L,{2,3,7,8,9,10,11},0)</f>
        <v xml:space="preserve">MADISON SQUARE  </v>
      </c>
      <c r="F20" s="2" t="str">
        <v>City</v>
      </c>
      <c r="G20" s="2" t="str">
        <v>VIC</v>
      </c>
      <c r="H20" s="2" t="str">
        <v>P – 1600 Ness Ave</v>
      </c>
      <c r="I20" s="2" t="str">
        <v>R3J 3W7</v>
      </c>
      <c r="J20" s="2" t="str">
        <v>P:204-987-4060</v>
      </c>
      <c r="K20" s="2" t="str">
        <v>Store60-StoreManager@mbll.ca</v>
      </c>
      <c r="L20" s="2" t="str">
        <f>VLOOKUP(D20,'Store Info - by Store #'!A:L,12,0)</f>
        <v>Store60-AssistantStoreManager@mbll.ca</v>
      </c>
      <c r="M20" s="62"/>
      <c r="N20" s="50"/>
      <c r="O20" s="50"/>
    </row>
    <row r="21" spans="1:15" ht="15" thickBot="1" x14ac:dyDescent="0.4">
      <c r="A21" s="56"/>
      <c r="B21" s="56"/>
      <c r="C21" s="54"/>
      <c r="D21" s="13">
        <v>84</v>
      </c>
      <c r="E21" s="12" t="str" cm="1">
        <f t="array" ref="E21:K21">VLOOKUP('CANOPY SIGNAGE'!D21,'Store Info - by Store #'!A:L,{2,3,7,8,9,10,11},0)</f>
        <v>PORTAGE LA PRAIRIE WEST</v>
      </c>
      <c r="F21" s="12" t="str">
        <v>Rural</v>
      </c>
      <c r="G21" s="12" t="str">
        <v>VIC</v>
      </c>
      <c r="H21" s="12" t="str">
        <v>2255 Saskatchewan Ave West</v>
      </c>
      <c r="I21" s="12" t="str">
        <v>R1N 4A1</v>
      </c>
      <c r="J21" s="12" t="str">
        <v>P:204-856-1159</v>
      </c>
      <c r="K21" s="12" t="str">
        <v>Store84-StoreManager@mbll.ca</v>
      </c>
      <c r="L21" s="12" t="str">
        <f>VLOOKUP(D21,'Store Info - by Store #'!A:L,12,0)</f>
        <v>Store84-AssistantStoreManager@mbll.ca</v>
      </c>
      <c r="M21" s="63"/>
      <c r="N21" s="50"/>
      <c r="O21" s="50"/>
    </row>
    <row r="22" spans="1:15" x14ac:dyDescent="0.35">
      <c r="A22" s="56"/>
      <c r="B22" s="56"/>
      <c r="C22" s="21"/>
      <c r="D22" s="5">
        <v>5</v>
      </c>
      <c r="E22" s="2" t="str" cm="1">
        <f t="array" ref="E22:K22">VLOOKUP('CANOPY SIGNAGE'!D22,'Store Info - by Store #'!A:L,{2,3,7,8,9,10,11},0)</f>
        <v xml:space="preserve">GARDEN CITY SQUARE </v>
      </c>
      <c r="F22" s="2" t="str">
        <v>City</v>
      </c>
      <c r="G22" s="2" t="str">
        <v>HYBRID</v>
      </c>
      <c r="H22" s="2" t="str">
        <v>Unit 2 - 915 Leila Ave</v>
      </c>
      <c r="I22" s="2" t="str">
        <v>R2V 3J7</v>
      </c>
      <c r="J22" s="2" t="str">
        <v>P:204-987-4005</v>
      </c>
      <c r="K22" s="2" t="str">
        <v>Store05-StoreManager@mbll.ca</v>
      </c>
      <c r="L22" s="2" t="str">
        <f>VLOOKUP(D22,'Store Info - by Store #'!A:L,12,0)</f>
        <v>Store05-AssistantStoreManager@mbll.ca</v>
      </c>
      <c r="M22" s="14"/>
      <c r="N22" s="50"/>
      <c r="O22" s="50"/>
    </row>
    <row r="23" spans="1:15" x14ac:dyDescent="0.35">
      <c r="A23" s="56"/>
      <c r="B23" s="56"/>
      <c r="C23" s="16"/>
      <c r="D23" s="5">
        <v>8</v>
      </c>
      <c r="E23" s="2" t="str" cm="1">
        <f t="array" ref="E23:K23">VLOOKUP('CANOPY SIGNAGE'!D23,'Store Info - by Store #'!A:L,{2,3,7,8,9,10,11},0)</f>
        <v xml:space="preserve">PORTAGE &amp; AINSLIE </v>
      </c>
      <c r="F23" s="2" t="str">
        <v>City</v>
      </c>
      <c r="G23" s="2" t="str">
        <v>HYBRID</v>
      </c>
      <c r="H23" s="2" t="str">
        <v>2549 Portage Ave</v>
      </c>
      <c r="I23" s="2" t="str">
        <v>R3J  0P1</v>
      </c>
      <c r="J23" s="2" t="str">
        <v>P:204-987-4008</v>
      </c>
      <c r="K23" s="2" t="str">
        <v>Store08-StoreManager@mbll.ca</v>
      </c>
      <c r="L23" s="2" t="str">
        <f>VLOOKUP(D23,'Store Info - by Store #'!A:L,12,0)</f>
        <v>Store08-AssistantStoreManager@mbll.ca</v>
      </c>
      <c r="M23" s="14"/>
      <c r="N23" s="50"/>
      <c r="O23" s="50"/>
    </row>
    <row r="24" spans="1:15" x14ac:dyDescent="0.35">
      <c r="A24" s="56"/>
      <c r="B24" s="56"/>
      <c r="C24" s="16"/>
      <c r="D24" s="5">
        <v>17</v>
      </c>
      <c r="E24" s="2" t="str" cm="1">
        <f t="array" ref="E24:K24">VLOOKUP('CANOPY SIGNAGE'!D24,'Store Info - by Store #'!A:L,{2,3,7,8,9,10,11},0)</f>
        <v xml:space="preserve">KENASTON CROSSING  </v>
      </c>
      <c r="F24" s="2" t="str">
        <v>City</v>
      </c>
      <c r="G24" s="2" t="str">
        <v>HYBRID</v>
      </c>
      <c r="H24" s="2" t="str">
        <v>8-1650 Kenaston Blvd</v>
      </c>
      <c r="I24" s="2" t="str">
        <v>R3P 2M6</v>
      </c>
      <c r="J24" s="2" t="str">
        <v>P:204-987-4017</v>
      </c>
      <c r="K24" s="2" t="str">
        <v>Store17-StoreManager@mbll.ca</v>
      </c>
      <c r="L24" s="2" t="str">
        <f>VLOOKUP(D24,'Store Info - by Store #'!A:L,12,0)</f>
        <v>Store17-AssistantStoreManager@mbll.ca</v>
      </c>
      <c r="M24" s="14"/>
      <c r="N24" s="50"/>
      <c r="O24" s="50"/>
    </row>
    <row r="25" spans="1:15" x14ac:dyDescent="0.35">
      <c r="A25" s="56"/>
      <c r="B25" s="56"/>
      <c r="C25" s="16"/>
      <c r="D25" s="5">
        <v>19</v>
      </c>
      <c r="E25" s="2" t="str" cm="1">
        <f t="array" ref="E25:K25">VLOOKUP('CANOPY SIGNAGE'!D25,'Store Info - by Store #'!A:L,{2,3,7,8,9,10,11},0)</f>
        <v>BUNNS CREEK SHOPPING MALL</v>
      </c>
      <c r="F25" s="2" t="str">
        <v>City</v>
      </c>
      <c r="G25" s="2" t="str">
        <v>HYBRID</v>
      </c>
      <c r="H25" s="2" t="str">
        <v>2001 Henderson Hwy</v>
      </c>
      <c r="I25" s="2" t="str">
        <v>R2G 1P7</v>
      </c>
      <c r="J25" s="2" t="str">
        <v>P:204-987-4019</v>
      </c>
      <c r="K25" s="2" t="str">
        <v>Store19-StoreManager@mbll.ca</v>
      </c>
      <c r="L25" s="2" t="str">
        <f>VLOOKUP(D25,'Store Info - by Store #'!A:L,12,0)</f>
        <v>Store19-AssistantStoreManager@mbll.ca</v>
      </c>
      <c r="M25" s="14"/>
      <c r="N25" s="50"/>
      <c r="O25" s="50"/>
    </row>
    <row r="26" spans="1:15" x14ac:dyDescent="0.35">
      <c r="A26" s="56"/>
      <c r="B26" s="56"/>
      <c r="C26" s="16"/>
      <c r="D26" s="5">
        <v>20</v>
      </c>
      <c r="E26" s="2" t="str" cm="1">
        <f t="array" ref="E26:K26">VLOOKUP('CANOPY SIGNAGE'!D26,'Store Info - by Store #'!A:L,{2,3,7,8,9,10,11},0)</f>
        <v xml:space="preserve">ST. VITAL SQUARE </v>
      </c>
      <c r="F26" s="2" t="str">
        <v>City</v>
      </c>
      <c r="G26" s="2" t="str">
        <v>HYBRID</v>
      </c>
      <c r="H26" s="2" t="str">
        <v>#5 – 827 Dakota St</v>
      </c>
      <c r="I26" s="2" t="str">
        <v>R2M 3K4</v>
      </c>
      <c r="J26" s="2" t="str">
        <v>P:204-987-4020</v>
      </c>
      <c r="K26" s="2" t="str">
        <v>Store20-StoreManager@mbll.ca</v>
      </c>
      <c r="L26" s="2" t="str">
        <f>VLOOKUP(D26,'Store Info - by Store #'!A:L,12,0)</f>
        <v>Store20-AssistantStoreManager@mbll.ca</v>
      </c>
      <c r="M26" s="14"/>
      <c r="N26" s="50"/>
      <c r="O26" s="50"/>
    </row>
    <row r="27" spans="1:15" x14ac:dyDescent="0.35">
      <c r="A27" s="56"/>
      <c r="B27" s="56"/>
      <c r="C27" s="16"/>
      <c r="D27" s="5">
        <v>32</v>
      </c>
      <c r="E27" s="2" t="str" cm="1">
        <f t="array" ref="E27:K27">VLOOKUP('CANOPY SIGNAGE'!D27,'Store Info - by Store #'!A:L,{2,3,7,8,9,10,11},0)</f>
        <v xml:space="preserve">BRANDON CORRAL CENTRE </v>
      </c>
      <c r="F27" s="2" t="str">
        <v>Rural</v>
      </c>
      <c r="G27" s="2" t="str">
        <v>VIC (no wine/perimeter walls)</v>
      </c>
      <c r="H27" s="2" t="str">
        <v>805 - 18th Street North</v>
      </c>
      <c r="I27" s="2" t="str">
        <v>R7A 7S1</v>
      </c>
      <c r="J27" s="2" t="str">
        <v>P:204-571-5132 F:204-571-5104</v>
      </c>
      <c r="K27" s="2" t="str">
        <v>Store32-StoreManager@mbll.ca</v>
      </c>
      <c r="L27" s="2" t="str">
        <f>VLOOKUP(D27,'Store Info - by Store #'!A:L,12,0)</f>
        <v>Store32-AssistantStoreManager@mbll.ca</v>
      </c>
      <c r="M27" s="14"/>
      <c r="N27" s="50"/>
      <c r="O27" s="50"/>
    </row>
    <row r="28" spans="1:15" x14ac:dyDescent="0.35">
      <c r="A28" s="56"/>
      <c r="B28" s="56"/>
      <c r="C28" s="16"/>
      <c r="D28" s="5">
        <v>36</v>
      </c>
      <c r="E28" s="2" t="str" cm="1">
        <f t="array" ref="E28:K28">VLOOKUP('CANOPY SIGNAGE'!D28,'Store Info - by Store #'!A:L,{2,3,7,8,9,10,11},0)</f>
        <v xml:space="preserve">NORTHDALE   </v>
      </c>
      <c r="F28" s="2" t="str">
        <v>City</v>
      </c>
      <c r="G28" s="2" t="str">
        <v>HYBRID</v>
      </c>
      <c r="H28" s="2" t="str">
        <v>965-A Henderson Hwy</v>
      </c>
      <c r="I28" s="2" t="str">
        <v>R2K 2M2</v>
      </c>
      <c r="J28" s="2" t="str">
        <v>P:204-987-4036</v>
      </c>
      <c r="K28" s="2" t="str">
        <v>Store36-StoreManager@mbll.ca</v>
      </c>
      <c r="L28" s="2" t="str">
        <f>VLOOKUP(D28,'Store Info - by Store #'!A:L,12,0)</f>
        <v>Store36-AssistantStoreManager@mbll.ca</v>
      </c>
      <c r="M28" s="14"/>
      <c r="N28" s="50"/>
      <c r="O28" s="50"/>
    </row>
    <row r="29" spans="1:15" x14ac:dyDescent="0.35">
      <c r="A29" s="56"/>
      <c r="B29" s="56"/>
      <c r="C29" s="16"/>
      <c r="D29" s="5">
        <v>40</v>
      </c>
      <c r="E29" s="2" t="str" cm="1">
        <f t="array" ref="E29:K29">VLOOKUP('CANOPY SIGNAGE'!D29,'Store Info - by Store #'!A:L,{2,3,7,8,9,10,11},0)</f>
        <v xml:space="preserve">FORT RICHMOND  </v>
      </c>
      <c r="F29" s="2" t="str">
        <v>City</v>
      </c>
      <c r="G29" s="2" t="str">
        <v>HYBRID</v>
      </c>
      <c r="H29" s="2" t="str">
        <v>2851 Pembina Hwy</v>
      </c>
      <c r="I29" s="2" t="str">
        <v>R3T 2H5</v>
      </c>
      <c r="J29" s="2" t="str">
        <v>P:204-987-4040</v>
      </c>
      <c r="K29" s="2" t="str">
        <v>Store40-StoreManager@mbll.ca</v>
      </c>
      <c r="L29" s="2" t="str">
        <f>VLOOKUP(D29,'Store Info - by Store #'!A:L,12,0)</f>
        <v>Store40-AssistantStoreManager@mbll.ca</v>
      </c>
      <c r="M29" s="14"/>
      <c r="N29" s="50"/>
      <c r="O29" s="50"/>
    </row>
    <row r="30" spans="1:15" x14ac:dyDescent="0.35">
      <c r="A30" s="56"/>
      <c r="B30" s="56"/>
      <c r="C30" s="16"/>
      <c r="D30" s="5">
        <v>41</v>
      </c>
      <c r="E30" s="2" t="str" cm="1">
        <f t="array" ref="E30:K30">VLOOKUP('CANOPY SIGNAGE'!D30,'Store Info - by Store #'!A:L,{2,3,7,8,9,10,11},0)</f>
        <v xml:space="preserve">SOUTHGLEN   </v>
      </c>
      <c r="F30" s="2" t="str">
        <v>City</v>
      </c>
      <c r="G30" s="2" t="str">
        <v>HYBRID</v>
      </c>
      <c r="H30" s="2" t="str">
        <v>Unit A - 730 St. Anne's</v>
      </c>
      <c r="I30" s="2" t="str">
        <v>R2N 0A2</v>
      </c>
      <c r="J30" s="2" t="str">
        <v>P:204-987-4041</v>
      </c>
      <c r="K30" s="2" t="str">
        <v>Store41-StoreManager@mbll.ca </v>
      </c>
      <c r="L30" s="2" t="str">
        <f>VLOOKUP(D30,'Store Info - by Store #'!A:L,12,0)</f>
        <v>Store41-AssistantStoreManager@mbll.ca</v>
      </c>
      <c r="M30" s="14"/>
      <c r="N30" s="50"/>
      <c r="O30" s="50"/>
    </row>
    <row r="31" spans="1:15" x14ac:dyDescent="0.35">
      <c r="A31" s="56"/>
      <c r="B31" s="56"/>
      <c r="C31" s="16"/>
      <c r="D31" s="5">
        <v>45</v>
      </c>
      <c r="E31" s="2" t="str" cm="1">
        <f t="array" ref="E31:K31">VLOOKUP('CANOPY SIGNAGE'!D31,'Store Info - by Store #'!A:L,{2,3,7,8,9,10,11},0)</f>
        <v xml:space="preserve">GRANT PARK  </v>
      </c>
      <c r="F31" s="2" t="str">
        <v>City</v>
      </c>
      <c r="G31" s="2" t="str">
        <v>HYBRID</v>
      </c>
      <c r="H31" s="2" t="str">
        <v>1120 Grant Ave</v>
      </c>
      <c r="I31" s="2" t="str">
        <v>R3M 2A6</v>
      </c>
      <c r="J31" s="2" t="str">
        <v>P:204-987-4045</v>
      </c>
      <c r="K31" s="2" t="str">
        <v>Store45-StoreManager@mbll.ca</v>
      </c>
      <c r="L31" s="2" t="str">
        <f>VLOOKUP(D31,'Store Info - by Store #'!A:L,12,0)</f>
        <v>Store45-AssistantStoreManager@mbll.ca</v>
      </c>
      <c r="M31" s="14"/>
      <c r="N31" s="50"/>
      <c r="O31" s="50"/>
    </row>
    <row r="32" spans="1:15" x14ac:dyDescent="0.35">
      <c r="A32" s="56"/>
      <c r="B32" s="56"/>
      <c r="C32" s="16"/>
      <c r="D32" s="5">
        <v>49</v>
      </c>
      <c r="E32" s="2" t="str" cm="1">
        <f t="array" ref="E32:K32">VLOOKUP('CANOPY SIGNAGE'!D32,'Store Info - by Store #'!A:L,{2,3,7,8,9,10,11},0)</f>
        <v xml:space="preserve">BRANDON VICTORIA  </v>
      </c>
      <c r="F32" s="2" t="str">
        <v>Rural</v>
      </c>
      <c r="G32" s="2" t="str">
        <v>HYBRID</v>
      </c>
      <c r="H32" s="2" t="str">
        <v>1015 Victoria Ave 10th &amp; Victoria</v>
      </c>
      <c r="I32" s="2" t="str">
        <v>R7A 1A9</v>
      </c>
      <c r="J32" s="2" t="str">
        <v>P:204-571-5105 F:204-727-2714</v>
      </c>
      <c r="K32" s="2" t="str">
        <v>Store49-StoreManager@mbll.ca</v>
      </c>
      <c r="L32" s="2" t="str">
        <f>VLOOKUP(D32,'Store Info - by Store #'!A:L,12,0)</f>
        <v>Store49-AssistantStoreManager@mbll.ca</v>
      </c>
      <c r="M32" s="14"/>
      <c r="N32" s="50"/>
      <c r="O32" s="50"/>
    </row>
    <row r="33" spans="1:15" x14ac:dyDescent="0.35">
      <c r="A33" s="56"/>
      <c r="B33" s="56"/>
      <c r="C33" s="16"/>
      <c r="D33" s="5">
        <v>51</v>
      </c>
      <c r="E33" s="2" t="str" cm="1">
        <f t="array" ref="E33:K33">VLOOKUP('CANOPY SIGNAGE'!D33,'Store Info - by Store #'!A:L,{2,3,7,8,9,10,11},0)</f>
        <v xml:space="preserve">BRANDON SOUTH  </v>
      </c>
      <c r="F33" s="2" t="str">
        <v>Rural</v>
      </c>
      <c r="G33" s="2" t="str">
        <v>VIC</v>
      </c>
      <c r="H33" s="2" t="str">
        <v>1645C 18th Street</v>
      </c>
      <c r="I33" s="2" t="str">
        <v>R7A 5C6</v>
      </c>
      <c r="J33" s="2" t="str">
        <v>P:204-571-5100 F:204-726-5983</v>
      </c>
      <c r="K33" s="2" t="str">
        <v>Store51-StoreManager@mbll.ca</v>
      </c>
      <c r="L33" s="2" t="str">
        <f>VLOOKUP(D33,'Store Info - by Store #'!A:L,12,0)</f>
        <v>Store51-AssistantStoreManager@mbll.ca</v>
      </c>
      <c r="M33" s="14"/>
      <c r="N33" s="50"/>
      <c r="O33" s="50"/>
    </row>
    <row r="34" spans="1:15" ht="15" thickBot="1" x14ac:dyDescent="0.4">
      <c r="A34" s="56"/>
      <c r="B34" s="57"/>
      <c r="C34" s="17"/>
      <c r="D34" s="13">
        <v>57</v>
      </c>
      <c r="E34" s="12" t="str" cm="1">
        <f t="array" ref="E34:K34">VLOOKUP('CANOPY SIGNAGE'!D34,'Store Info - by Store #'!A:L,{2,3,7,8,9,10,11},0)</f>
        <v xml:space="preserve">STEINBACH   </v>
      </c>
      <c r="F34" s="12" t="str">
        <v>Rural</v>
      </c>
      <c r="G34" s="12" t="str">
        <v>HYBRID</v>
      </c>
      <c r="H34" s="12" t="str">
        <v>Unit A - 118 PTH #12N</v>
      </c>
      <c r="I34" s="12" t="str">
        <v>R5G 1T4</v>
      </c>
      <c r="J34" s="12" t="str">
        <v>P:204-320-2557 F:204-320-2558</v>
      </c>
      <c r="K34" s="12" t="str">
        <v>Store57-StoreManager@mbll.ca</v>
      </c>
      <c r="L34" s="12" t="str">
        <f>VLOOKUP(D34,'Store Info - by Store #'!A:L,12,0)</f>
        <v>Store57-AssistantStoreManager@mbll.ca</v>
      </c>
      <c r="M34" s="15"/>
      <c r="N34" s="51"/>
      <c r="O34" s="50"/>
    </row>
    <row r="35" spans="1:15" x14ac:dyDescent="0.35">
      <c r="A35" s="56"/>
      <c r="B35" s="21"/>
      <c r="C35" s="16"/>
      <c r="D35" s="5">
        <v>6</v>
      </c>
      <c r="E35" s="2" t="str" cm="1">
        <f t="array" ref="E35:K35">VLOOKUP('CANOPY SIGNAGE'!D35,'Store Info - by Store #'!A:L,{2,3,7,8,9,10,11},0)</f>
        <v xml:space="preserve">HARGRAVE &amp; ELLICE </v>
      </c>
      <c r="F35" s="2" t="str">
        <v>City</v>
      </c>
      <c r="G35" s="2" t="str">
        <v>WIRE</v>
      </c>
      <c r="H35" s="2" t="str">
        <v>325 Ellice Ave</v>
      </c>
      <c r="I35" s="2" t="str">
        <v>R3B 1X7</v>
      </c>
      <c r="J35" s="2" t="str">
        <v>P:204-987-4006</v>
      </c>
      <c r="K35" s="2" t="str">
        <v>Store06-StoreManager@mbll.ca</v>
      </c>
      <c r="L35" s="2" t="str">
        <f>VLOOKUP(D35,'Store Info - by Store #'!A:L,12,0)</f>
        <v>Store06-AssistantStoreManager@mbll.ca</v>
      </c>
      <c r="M35" s="14"/>
      <c r="N35" s="14"/>
      <c r="O35" s="50"/>
    </row>
    <row r="36" spans="1:15" x14ac:dyDescent="0.35">
      <c r="A36" s="56"/>
      <c r="B36" s="21"/>
      <c r="C36" s="16"/>
      <c r="D36" s="5">
        <v>9</v>
      </c>
      <c r="E36" s="2" t="str" cm="1">
        <f t="array" ref="E36:K36">VLOOKUP('CANOPY SIGNAGE'!D36,'Store Info - by Store #'!A:L,{2,3,7,8,9,10,11},0)</f>
        <v xml:space="preserve">TUXEDO   </v>
      </c>
      <c r="F36" s="2" t="str">
        <v>City</v>
      </c>
      <c r="G36" s="2" t="str">
        <v>WIRE</v>
      </c>
      <c r="H36" s="2" t="str">
        <v>168 – 2025 Corydon</v>
      </c>
      <c r="I36" s="2" t="str">
        <v>R3P 0N5</v>
      </c>
      <c r="J36" s="2" t="str">
        <v>P:204-987-4009</v>
      </c>
      <c r="K36" s="2" t="str">
        <v>Store09-StoreManager@mbll.ca</v>
      </c>
      <c r="L36" s="2" t="str">
        <f>VLOOKUP(D36,'Store Info - by Store #'!A:L,12,0)</f>
        <v>Store09-AssistantStoreManager@mbll.ca</v>
      </c>
      <c r="M36" s="14"/>
      <c r="N36" s="14"/>
      <c r="O36" s="50"/>
    </row>
    <row r="37" spans="1:15" x14ac:dyDescent="0.35">
      <c r="A37" s="56"/>
      <c r="B37" s="21"/>
      <c r="C37" s="16"/>
      <c r="D37" s="5">
        <v>11</v>
      </c>
      <c r="E37" s="2" t="str" cm="1">
        <f t="array" ref="E37:K37">VLOOKUP('CANOPY SIGNAGE'!D37,'Store Info - by Store #'!A:L,{2,3,7,8,9,10,11},0)</f>
        <v xml:space="preserve">SELKIRK   </v>
      </c>
      <c r="F37" s="2" t="str">
        <v>Rural</v>
      </c>
      <c r="G37" s="2" t="str">
        <v>WIRE</v>
      </c>
      <c r="H37" s="2" t="str">
        <v>377 Main St</v>
      </c>
      <c r="I37" s="2" t="str">
        <v>R1A 1T7</v>
      </c>
      <c r="J37" s="2" t="str">
        <v>P:204-482-2360 F: 204-785-2124</v>
      </c>
      <c r="K37" s="2" t="str">
        <v>Store11-StoreManager@mbll.ca</v>
      </c>
      <c r="L37" s="2" t="str">
        <f>VLOOKUP(D37,'Store Info - by Store #'!A:L,12,0)</f>
        <v>Store11-AssistantStoreManager@mbll.ca</v>
      </c>
      <c r="M37" s="14"/>
      <c r="N37" s="14"/>
      <c r="O37" s="50"/>
    </row>
    <row r="38" spans="1:15" x14ac:dyDescent="0.35">
      <c r="A38" s="56"/>
      <c r="B38" s="21"/>
      <c r="C38" s="16"/>
      <c r="D38" s="5">
        <v>27</v>
      </c>
      <c r="E38" s="2" t="str" cm="1">
        <f t="array" ref="E38:K38">VLOOKUP('CANOPY SIGNAGE'!D38,'Store Info - by Store #'!A:L,{2,3,7,8,9,10,11},0)</f>
        <v xml:space="preserve">WINKLER   </v>
      </c>
      <c r="F38" s="2" t="str">
        <v>Rural</v>
      </c>
      <c r="G38" s="2" t="str">
        <v>WIRE</v>
      </c>
      <c r="H38" s="2" t="str">
        <v>Unit A - 155 Cargill Rd</v>
      </c>
      <c r="I38" s="2" t="str">
        <v>R6W 1K2</v>
      </c>
      <c r="J38" s="2" t="str">
        <v>P:204-331-6213 F:204-331-6220</v>
      </c>
      <c r="K38" s="2" t="str">
        <v>Store27-StoreManager@mbll.ca</v>
      </c>
      <c r="L38" s="2" t="str">
        <f>VLOOKUP(D38,'Store Info - by Store #'!A:L,12,0)</f>
        <v>Store27-AssistantStoreManager@mbll.ca</v>
      </c>
      <c r="M38" s="14"/>
      <c r="N38" s="14"/>
      <c r="O38" s="50"/>
    </row>
    <row r="39" spans="1:15" x14ac:dyDescent="0.35">
      <c r="A39" s="56"/>
      <c r="B39" s="16"/>
      <c r="C39" s="16"/>
      <c r="D39" s="5">
        <v>30</v>
      </c>
      <c r="E39" s="2" t="str" cm="1">
        <f t="array" ref="E39:K39">VLOOKUP('CANOPY SIGNAGE'!D39,'Store Info - by Store #'!A:L,{2,3,7,8,9,10,11},0)</f>
        <v xml:space="preserve">SAGE CREEK  </v>
      </c>
      <c r="F39" s="2" t="str">
        <v>City</v>
      </c>
      <c r="G39" s="2" t="str">
        <v>WIRE</v>
      </c>
      <c r="H39" s="2" t="str">
        <v>Unit 1200- 50 Sage Creek Blvd</v>
      </c>
      <c r="I39" s="2" t="str">
        <v>R3X OJ6</v>
      </c>
      <c r="J39" s="2" t="str">
        <v>P:204-987-4030</v>
      </c>
      <c r="K39" s="2" t="str">
        <v>Store30-StoreManager@mbll.ca</v>
      </c>
      <c r="L39" s="2" t="str">
        <f>VLOOKUP(D39,'Store Info - by Store #'!A:L,12,0)</f>
        <v>Store30-AssistantStoreManager@mbll.ca</v>
      </c>
      <c r="M39" s="14"/>
      <c r="N39" s="14"/>
      <c r="O39" s="50"/>
    </row>
    <row r="40" spans="1:15" ht="15" thickBot="1" x14ac:dyDescent="0.4">
      <c r="A40" s="57"/>
      <c r="B40" s="17"/>
      <c r="C40" s="17"/>
      <c r="D40" s="13">
        <v>44</v>
      </c>
      <c r="E40" s="12" t="str" cm="1">
        <f t="array" ref="E40:K40">VLOOKUP('CANOPY SIGNAGE'!D40,'Store Info - by Store #'!A:L,{2,3,7,8,9,10,11},0)</f>
        <v xml:space="preserve">SPRING MEADOW SQUARE </v>
      </c>
      <c r="F40" s="12" t="str">
        <v>City</v>
      </c>
      <c r="G40" s="12" t="str">
        <v>WIRE</v>
      </c>
      <c r="H40" s="12" t="str">
        <v>Unit 21 - 1783 Plessis Rd</v>
      </c>
      <c r="I40" s="12" t="str">
        <v>R3W 1N3</v>
      </c>
      <c r="J40" s="12" t="str">
        <v>P:204-987-4044</v>
      </c>
      <c r="K40" s="12" t="str">
        <v>Store44-StoreManager@mbll.ca</v>
      </c>
      <c r="L40" s="12" t="str">
        <f>VLOOKUP(D40,'Store Info - by Store #'!A:L,12,0)</f>
        <v>Store44-AssistantStoreManager@mbll.ca</v>
      </c>
      <c r="M40" s="15"/>
      <c r="N40" s="15"/>
      <c r="O40" s="51"/>
    </row>
  </sheetData>
  <sortState xmlns:xlrd2="http://schemas.microsoft.com/office/spreadsheetml/2017/richdata2" ref="D22:D34">
    <sortCondition ref="D22:D34"/>
  </sortState>
  <mergeCells count="6">
    <mergeCell ref="O4:O40"/>
    <mergeCell ref="A4:A40"/>
    <mergeCell ref="C4:C21"/>
    <mergeCell ref="B4:B34"/>
    <mergeCell ref="M4:M21"/>
    <mergeCell ref="N4:N3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69836-2A9D-4CC4-93D4-90E3CFDDDD12}">
  <sheetPr>
    <tabColor theme="3" tint="0.89999084444715716"/>
  </sheetPr>
  <dimension ref="A1:M68"/>
  <sheetViews>
    <sheetView zoomScale="90" zoomScaleNormal="90" workbookViewId="0">
      <selection activeCell="N30" sqref="N30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7.1796875" style="2" customWidth="1"/>
    <col min="5" max="5" width="30.54296875" style="2" bestFit="1" customWidth="1"/>
    <col min="6" max="6" width="11.453125" style="2" bestFit="1" customWidth="1"/>
    <col min="7" max="7" width="29.26953125" style="2" bestFit="1" customWidth="1"/>
    <col min="8" max="8" width="30.26953125" style="2" bestFit="1" customWidth="1"/>
    <col min="9" max="9" width="37.7265625" style="2" bestFit="1" customWidth="1"/>
    <col min="10" max="16384" width="9.1796875" style="2"/>
  </cols>
  <sheetData>
    <row r="1" spans="1:13" ht="23.5" x14ac:dyDescent="0.55000000000000004">
      <c r="A1" s="7" t="s">
        <v>461</v>
      </c>
      <c r="B1" s="7"/>
      <c r="C1" s="8"/>
      <c r="D1" s="8"/>
      <c r="E1" s="8"/>
      <c r="F1" s="8"/>
      <c r="G1" s="8"/>
      <c r="H1" s="22" t="s">
        <v>447</v>
      </c>
      <c r="I1" s="22" t="s">
        <v>462</v>
      </c>
      <c r="J1" s="47"/>
      <c r="K1" s="47"/>
      <c r="L1" s="47"/>
      <c r="M1" s="47"/>
    </row>
    <row r="2" spans="1:13" ht="15" thickBot="1" x14ac:dyDescent="0.4">
      <c r="A2" s="8"/>
      <c r="B2" s="8"/>
      <c r="C2" s="8"/>
      <c r="D2" s="8"/>
      <c r="E2" s="8"/>
      <c r="F2" s="8"/>
      <c r="G2" s="8"/>
      <c r="H2" s="8"/>
      <c r="I2" s="8"/>
      <c r="J2" s="47"/>
      <c r="K2" s="47"/>
      <c r="L2" s="47"/>
      <c r="M2" s="47"/>
    </row>
    <row r="3" spans="1:13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pans="1:13" x14ac:dyDescent="0.35">
      <c r="A4" s="18">
        <v>5</v>
      </c>
      <c r="B4" s="19" t="str" cm="1">
        <f t="array" ref="B4:H4">VLOOKUP('HOT BUY'!A4,'Store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19" t="str">
        <f>VLOOKUP('HOT BUY'!A4,'Store Info - by Store #'!A:L,12,0)</f>
        <v>Store05-AssistantStoreManager@mbll.ca</v>
      </c>
      <c r="J4" s="48"/>
      <c r="K4" s="48"/>
      <c r="L4" s="48"/>
      <c r="M4" s="48"/>
    </row>
    <row r="5" spans="1:13" x14ac:dyDescent="0.35">
      <c r="A5" s="5">
        <v>6</v>
      </c>
      <c r="B5" s="2" t="str" cm="1">
        <f t="array" ref="B5:H5">VLOOKUP('HOT BUY'!A17,'Store Info - by Store #'!A:L,{2,3,7,8,9,10,11},0)</f>
        <v xml:space="preserve">CHARLESWOOD   </v>
      </c>
      <c r="C5" s="2" t="str">
        <v>City</v>
      </c>
      <c r="D5" s="2" t="str">
        <v>VIC</v>
      </c>
      <c r="E5" s="2" t="str">
        <v>Unit 1D-3900 Grant Ave</v>
      </c>
      <c r="F5" s="2" t="str">
        <v>R3R 3C2</v>
      </c>
      <c r="G5" s="2" t="str">
        <v>P:204-987-4026</v>
      </c>
      <c r="H5" s="2" t="str">
        <v>Store26-StoreManager@mbll.ca</v>
      </c>
      <c r="I5" s="2" t="str">
        <f>VLOOKUP('HOT BUY'!A17,'Store Info - by Store #'!A:L,12,0)</f>
        <v>Store26-AssistantStoreManager@mbll.ca</v>
      </c>
      <c r="J5" s="48"/>
      <c r="K5" s="48"/>
      <c r="L5" s="48"/>
      <c r="M5" s="48"/>
    </row>
    <row r="6" spans="1:13" x14ac:dyDescent="0.35">
      <c r="A6" s="5">
        <v>7</v>
      </c>
      <c r="B6" s="2" t="str" cm="1">
        <f t="array" ref="B6:H6">VLOOKUP('HOT BUY'!A27,'Store Info - by Store #'!A:L,{2,3,7,8,9,10,11},0)</f>
        <v xml:space="preserve">SOUTHDALE   </v>
      </c>
      <c r="C6" s="2" t="str">
        <v>City</v>
      </c>
      <c r="D6" s="2" t="str">
        <v>VIC</v>
      </c>
      <c r="E6" s="2" t="str">
        <v>81 Vermillion Rd</v>
      </c>
      <c r="F6" s="2" t="str">
        <v>R2J 3W7</v>
      </c>
      <c r="G6" s="2" t="str">
        <v>P:204-987-4043</v>
      </c>
      <c r="H6" s="2" t="str">
        <v>Store43-StoreManager@mbll.ca</v>
      </c>
      <c r="I6" s="2" t="str">
        <f>VLOOKUP('HOT BUY'!A27,'Store Info - by Store #'!A:L,12,0)</f>
        <v>Store43-AssistantStoreManager@mbll.ca</v>
      </c>
      <c r="J6" s="48"/>
      <c r="K6" s="48"/>
      <c r="L6" s="48"/>
      <c r="M6" s="48"/>
    </row>
    <row r="7" spans="1:13" x14ac:dyDescent="0.35">
      <c r="A7" s="5">
        <v>8</v>
      </c>
      <c r="B7" s="2" t="str" cm="1">
        <f t="array" ref="B7:H7">VLOOKUP('HOT BUY'!A12,'Store Info - by Store #'!A:L,{2,3,7,8,9,10,11},0)</f>
        <v xml:space="preserve">KENASTON CROSSING  </v>
      </c>
      <c r="C7" s="2" t="str">
        <v>City</v>
      </c>
      <c r="D7" s="2" t="str">
        <v>HYBRID</v>
      </c>
      <c r="E7" s="2" t="str">
        <v>8-1650 Kenaston Blvd</v>
      </c>
      <c r="F7" s="2" t="str">
        <v>R3P 2M6</v>
      </c>
      <c r="G7" s="2" t="str">
        <v>P:204-987-4017</v>
      </c>
      <c r="H7" s="2" t="str">
        <v>Store17-StoreManager@mbll.ca</v>
      </c>
      <c r="I7" s="2" t="str">
        <f>VLOOKUP('HOT BUY'!A12,'Store Info - by Store #'!A:L,12,0)</f>
        <v>Store17-AssistantStoreManager@mbll.ca</v>
      </c>
      <c r="J7" s="48"/>
      <c r="K7" s="48"/>
      <c r="L7" s="48"/>
      <c r="M7" s="48"/>
    </row>
    <row r="8" spans="1:13" x14ac:dyDescent="0.35">
      <c r="A8" s="5">
        <v>9</v>
      </c>
      <c r="B8" s="2" t="str" cm="1">
        <f t="array" ref="B8:H8">VLOOKUP('HOT BUY'!A18,'Store Info - by Store #'!A:L,{2,3,7,8,9,10,11},0)</f>
        <v xml:space="preserve">WINKLER   </v>
      </c>
      <c r="C8" s="2" t="str">
        <v>Rural</v>
      </c>
      <c r="D8" s="2" t="str">
        <v>WIRE</v>
      </c>
      <c r="E8" s="2" t="str">
        <v>Unit A - 155 Cargill Rd</v>
      </c>
      <c r="F8" s="2" t="str">
        <v>R6W 1K2</v>
      </c>
      <c r="G8" s="2" t="str">
        <v>P:204-331-6213 F:204-331-6220</v>
      </c>
      <c r="H8" s="2" t="str">
        <v>Store27-StoreManager@mbll.ca</v>
      </c>
      <c r="I8" s="2" t="str">
        <f>VLOOKUP('HOT BUY'!A18,'Store Info - by Store #'!A:L,12,0)</f>
        <v>Store27-AssistantStoreManager@mbll.ca</v>
      </c>
      <c r="J8" s="48"/>
      <c r="K8" s="48"/>
      <c r="L8" s="48"/>
      <c r="M8" s="48"/>
    </row>
    <row r="9" spans="1:13" x14ac:dyDescent="0.35">
      <c r="A9" s="5">
        <v>11</v>
      </c>
      <c r="B9" s="2" t="str" cm="1">
        <f t="array" ref="B9:H9">VLOOKUP('HOT BUY'!A28,'Store Info - by Store #'!A:L,{2,3,7,8,9,10,11},0)</f>
        <v xml:space="preserve">SPRING MEADOW SQUARE </v>
      </c>
      <c r="C9" s="2" t="str">
        <v>City</v>
      </c>
      <c r="D9" s="2" t="str">
        <v>WIRE</v>
      </c>
      <c r="E9" s="2" t="str">
        <v>Unit 21 - 1783 Plessis Rd</v>
      </c>
      <c r="F9" s="2" t="str">
        <v>R3W 1N3</v>
      </c>
      <c r="G9" s="2" t="str">
        <v>P:204-987-4044</v>
      </c>
      <c r="H9" s="2" t="str">
        <v>Store44-StoreManager@mbll.ca</v>
      </c>
      <c r="I9" s="2" t="str">
        <f>VLOOKUP('HOT BUY'!A28,'Store Info - by Store #'!A:L,12,0)</f>
        <v>Store44-AssistantStoreManager@mbll.ca</v>
      </c>
      <c r="J9" s="48"/>
      <c r="K9" s="48"/>
      <c r="L9" s="48"/>
      <c r="M9" s="48"/>
    </row>
    <row r="10" spans="1:13" x14ac:dyDescent="0.35">
      <c r="A10" s="5">
        <v>13</v>
      </c>
      <c r="B10" s="2" t="str" cm="1">
        <f t="array" ref="B10:H10">VLOOKUP('HOT BUY'!A29,'Store Info - by Store #'!A:L,{2,3,7,8,9,10,11},0)</f>
        <v xml:space="preserve">GRANT PARK  </v>
      </c>
      <c r="C10" s="2" t="str">
        <v>City</v>
      </c>
      <c r="D10" s="2" t="str">
        <v>HYBRID</v>
      </c>
      <c r="E10" s="2" t="str">
        <v>1120 Grant Ave</v>
      </c>
      <c r="F10" s="2" t="str">
        <v>R3M 2A6</v>
      </c>
      <c r="G10" s="2" t="str">
        <v>P:204-987-4045</v>
      </c>
      <c r="H10" s="2" t="str">
        <v>Store45-StoreManager@mbll.ca</v>
      </c>
      <c r="I10" s="2" t="str">
        <f>VLOOKUP('HOT BUY'!A29,'Store Info - by Store #'!A:L,12,0)</f>
        <v>Store45-AssistantStoreManager@mbll.ca</v>
      </c>
      <c r="J10" s="48"/>
      <c r="K10" s="48"/>
      <c r="L10" s="48"/>
      <c r="M10" s="48"/>
    </row>
    <row r="11" spans="1:13" x14ac:dyDescent="0.35">
      <c r="A11" s="5">
        <v>14</v>
      </c>
      <c r="B11" s="2" t="str" cm="1">
        <f t="array" ref="B11:H11">VLOOKUP('HOT BUY'!A19,'Store Info - by Store #'!A:L,{2,3,7,8,9,10,11},0)</f>
        <v xml:space="preserve">RIVERGROVE   </v>
      </c>
      <c r="C11" s="2" t="str">
        <v>City</v>
      </c>
      <c r="D11" s="2" t="str">
        <v>VIC (minus boutique)</v>
      </c>
      <c r="E11" s="2" t="str">
        <v>2615 Main St</v>
      </c>
      <c r="F11" s="2" t="str">
        <v>R2V 4W3</v>
      </c>
      <c r="G11" s="2" t="str">
        <v>P:204-987-4028</v>
      </c>
      <c r="H11" s="2" t="str">
        <v>Store28-StoreManager@mbll.ca</v>
      </c>
      <c r="I11" s="2" t="str">
        <f>VLOOKUP('HOT BUY'!A19,'Store Info - by Store #'!A:L,12,0)</f>
        <v>Store28-AssistantStoreManager@mbll.ca</v>
      </c>
      <c r="J11" s="48"/>
      <c r="K11" s="48"/>
      <c r="L11" s="48"/>
      <c r="M11" s="48"/>
    </row>
    <row r="12" spans="1:13" x14ac:dyDescent="0.35">
      <c r="A12" s="6">
        <v>17</v>
      </c>
      <c r="B12" s="2" t="str" cm="1">
        <f t="array" ref="B12:H12">VLOOKUP('HOT BUY'!A5,'Store Info - by Store #'!A:L,{2,3,7,8,9,10,11},0)</f>
        <v xml:space="preserve">HARGRAVE &amp; ELLICE </v>
      </c>
      <c r="C12" s="2" t="str">
        <v>City</v>
      </c>
      <c r="D12" s="2" t="str">
        <v>WIRE</v>
      </c>
      <c r="E12" s="2" t="str">
        <v>325 Ellice Ave</v>
      </c>
      <c r="F12" s="2" t="str">
        <v>R3B 1X7</v>
      </c>
      <c r="G12" s="2" t="str">
        <v>P:204-987-4006</v>
      </c>
      <c r="H12" s="2" t="str">
        <v>Store06-StoreManager@mbll.ca</v>
      </c>
      <c r="I12" s="2" t="str">
        <f>VLOOKUP('HOT BUY'!A5,'Store Info - by Store #'!A:L,12,0)</f>
        <v>Store06-AssistantStoreManager@mbll.ca</v>
      </c>
      <c r="K12" s="48"/>
      <c r="L12" s="48"/>
      <c r="M12" s="48"/>
    </row>
    <row r="13" spans="1:13" x14ac:dyDescent="0.35">
      <c r="A13" s="5">
        <v>18</v>
      </c>
      <c r="B13" s="2" t="str" cm="1">
        <f t="array" ref="B13:H13">VLOOKUP('HOT BUY'!A30,'Store Info - by Store #'!A:L,{2,3,7,8,9,10,11},0)</f>
        <v xml:space="preserve">THOMPSON   </v>
      </c>
      <c r="C13" s="2" t="str">
        <v>Rural</v>
      </c>
      <c r="D13" s="2" t="str">
        <v>VIC</v>
      </c>
      <c r="E13" s="2" t="str">
        <v>2-300 Mystery Lake Rd</v>
      </c>
      <c r="F13" s="2" t="str">
        <v>R8N 0M2</v>
      </c>
      <c r="G13" s="2" t="str">
        <v>P:204-677-0211 F:204-778-8483</v>
      </c>
      <c r="H13" s="2" t="str">
        <v>Store46-StoreManager@mbll.ca</v>
      </c>
      <c r="I13" s="2" t="str">
        <f>VLOOKUP('HOT BUY'!A30,'Store Info - by Store #'!A:L,12,0)</f>
        <v>Store46-AssistantStoreManager@mbll.ca</v>
      </c>
      <c r="K13" s="48"/>
      <c r="L13" s="48"/>
      <c r="M13" s="48"/>
    </row>
    <row r="14" spans="1:13" x14ac:dyDescent="0.35">
      <c r="A14" s="5">
        <v>19</v>
      </c>
      <c r="B14" s="2" t="str" cm="1">
        <f t="array" ref="B14:H14">VLOOKUP('HOT BUY'!A31,'Store Info - by Store #'!A:L,{2,3,7,8,9,10,11},0)</f>
        <v xml:space="preserve">TRANSCONA SQUARE  </v>
      </c>
      <c r="C14" s="2" t="str">
        <v>City</v>
      </c>
      <c r="D14" s="2" t="str">
        <v>VIC</v>
      </c>
      <c r="E14" s="2" t="str">
        <v>3-620 Kildare Ave East</v>
      </c>
      <c r="F14" s="2" t="str">
        <v>R2C 0P8</v>
      </c>
      <c r="G14" s="2" t="str">
        <v>P:204-987-4048</v>
      </c>
      <c r="H14" s="2" t="str">
        <v>Store48-StoreManager@mbll.ca</v>
      </c>
      <c r="I14" s="2" t="str">
        <f>VLOOKUP('HOT BUY'!A31,'Store Info - by Store #'!A:L,12,0)</f>
        <v>Store48-AssistantStoreManager@mbll.ca</v>
      </c>
      <c r="K14" s="48"/>
      <c r="L14" s="48"/>
      <c r="M14" s="48"/>
    </row>
    <row r="15" spans="1:13" x14ac:dyDescent="0.35">
      <c r="A15" s="6">
        <v>20</v>
      </c>
      <c r="B15" s="2" t="str" cm="1">
        <f t="array" ref="B15:H15">VLOOKUP('HOT BUY'!A6,'Store Info - by Store #'!A:L,{2,3,7,8,9,10,11},0)</f>
        <v xml:space="preserve">DAUPHIN   </v>
      </c>
      <c r="C15" s="2" t="str">
        <v>Rural</v>
      </c>
      <c r="D15" s="2" t="str">
        <v>VIC</v>
      </c>
      <c r="E15" s="2" t="str">
        <v>1460 Main St S.</v>
      </c>
      <c r="F15" s="2" t="str">
        <v>R7N 3H4</v>
      </c>
      <c r="G15" s="2" t="str">
        <v>P:204-622-7070 F:204-638-4069</v>
      </c>
      <c r="H15" s="2" t="str">
        <v>Store07-StoreManager@mbll.ca</v>
      </c>
      <c r="I15" s="2" t="str">
        <f>VLOOKUP('HOT BUY'!A6,'Store Info - by Store #'!A:L,12,0)</f>
        <v>N/A</v>
      </c>
      <c r="K15" s="48"/>
      <c r="L15" s="48"/>
      <c r="M15" s="48"/>
    </row>
    <row r="16" spans="1:13" x14ac:dyDescent="0.35">
      <c r="A16" s="5">
        <v>25</v>
      </c>
      <c r="B16" s="2" t="str" cm="1">
        <f t="array" ref="B16:H16">VLOOKUP('HOT BUY'!A32,'Store Info - by Store #'!A:L,{2,3,7,8,9,10,11},0)</f>
        <v xml:space="preserve">BRANDON VICTORIA  </v>
      </c>
      <c r="C16" s="2" t="str">
        <v>Rural</v>
      </c>
      <c r="D16" s="2" t="str">
        <v>HYBRID</v>
      </c>
      <c r="E16" s="2" t="str">
        <v>1015 Victoria Ave 10th &amp; Victoria</v>
      </c>
      <c r="F16" s="2" t="str">
        <v>R7A 1A9</v>
      </c>
      <c r="G16" s="2" t="str">
        <v>P:204-571-5105 F:204-727-2714</v>
      </c>
      <c r="H16" s="2" t="str">
        <v>Store49-StoreManager@mbll.ca</v>
      </c>
      <c r="I16" s="2" t="str">
        <f>VLOOKUP('HOT BUY'!A32,'Store Info - by Store #'!A:L,12,0)</f>
        <v>Store49-AssistantStoreManager@mbll.ca</v>
      </c>
      <c r="K16" s="48"/>
      <c r="L16" s="48"/>
      <c r="M16" s="48"/>
    </row>
    <row r="17" spans="1:13" x14ac:dyDescent="0.35">
      <c r="A17" s="5">
        <v>26</v>
      </c>
      <c r="B17" s="2" t="str" cm="1">
        <f t="array" ref="B17:H17">VLOOKUP('HOT BUY'!A20,'Store Info - by Store #'!A:L,{2,3,7,8,9,10,11},0)</f>
        <v xml:space="preserve">SAGE CREEK  </v>
      </c>
      <c r="C17" s="2" t="str">
        <v>City</v>
      </c>
      <c r="D17" s="2" t="str">
        <v>WIRE</v>
      </c>
      <c r="E17" s="2" t="str">
        <v>Unit 1200- 50 Sage Creek Blvd</v>
      </c>
      <c r="F17" s="2" t="str">
        <v>R3X OJ6</v>
      </c>
      <c r="G17" s="2" t="str">
        <v>P:204-987-4030</v>
      </c>
      <c r="H17" s="2" t="str">
        <v>Store30-StoreManager@mbll.ca</v>
      </c>
      <c r="I17" s="2" t="str">
        <f>VLOOKUP('HOT BUY'!A20,'Store Info - by Store #'!A:L,12,0)</f>
        <v>Store30-AssistantStoreManager@mbll.ca</v>
      </c>
      <c r="L17" s="48"/>
      <c r="M17" s="48"/>
    </row>
    <row r="18" spans="1:13" x14ac:dyDescent="0.35">
      <c r="A18" s="5">
        <v>27</v>
      </c>
      <c r="B18" s="2" t="str" cm="1">
        <f t="array" ref="B18:H18">VLOOKUP('HOT BUY'!A33,'Store Info - by Store #'!A:L,{2,3,7,8,9,10,11},0)</f>
        <v xml:space="preserve">TYNDALL MARKET  </v>
      </c>
      <c r="C18" s="2" t="str">
        <v>City</v>
      </c>
      <c r="D18" s="2" t="str">
        <v>VIC</v>
      </c>
      <c r="E18" s="2" t="str">
        <v>Unit 15 - 850 Keewatin</v>
      </c>
      <c r="F18" s="2" t="str">
        <v>R2R 0Z5</v>
      </c>
      <c r="G18" s="2" t="str">
        <v>P:204-987-4050</v>
      </c>
      <c r="H18" s="2" t="str">
        <v>Store50-StoreManager@mbll.ca</v>
      </c>
      <c r="I18" s="2" t="str">
        <f>VLOOKUP('HOT BUY'!A33,'Store Info - by Store #'!A:L,12,0)</f>
        <v>Store50-AssistantStoreManager@mbll.ca</v>
      </c>
      <c r="L18" s="48"/>
      <c r="M18" s="48"/>
    </row>
    <row r="19" spans="1:13" x14ac:dyDescent="0.35">
      <c r="A19" s="5">
        <v>28</v>
      </c>
      <c r="B19" s="2" t="str" cm="1">
        <f t="array" ref="B19:H19">VLOOKUP('HOT BUY'!A34,'Store Info - by Store #'!A:L,{2,3,7,8,9,10,11},0)</f>
        <v xml:space="preserve">BRANDON SOUTH  </v>
      </c>
      <c r="C19" s="2" t="str">
        <v>Rural</v>
      </c>
      <c r="D19" s="2" t="str">
        <v>VIC</v>
      </c>
      <c r="E19" s="2" t="str">
        <v>1645C 18th Street</v>
      </c>
      <c r="F19" s="2" t="str">
        <v>R7A 5C6</v>
      </c>
      <c r="G19" s="2" t="str">
        <v>P:204-571-5100 F:204-726-5983</v>
      </c>
      <c r="H19" s="2" t="str">
        <v>Store51-StoreManager@mbll.ca</v>
      </c>
      <c r="I19" s="2" t="str">
        <f>VLOOKUP('HOT BUY'!A34,'Store Info - by Store #'!A:L,12,0)</f>
        <v>Store51-AssistantStoreManager@mbll.ca</v>
      </c>
      <c r="L19" s="48"/>
      <c r="M19" s="48"/>
    </row>
    <row r="20" spans="1:13" x14ac:dyDescent="0.35">
      <c r="A20" s="5">
        <v>30</v>
      </c>
      <c r="B20" s="2" t="str" cm="1">
        <f t="array" ref="B20:H20">VLOOKUP('HOT BUY'!A13,'Store Info - by Store #'!A:L,{2,3,7,8,9,10,11},0)</f>
        <v xml:space="preserve">FORT GARRY  </v>
      </c>
      <c r="C20" s="2" t="str">
        <v>City</v>
      </c>
      <c r="D20" s="2" t="str">
        <v>VIC</v>
      </c>
      <c r="E20" s="2" t="str">
        <v>1235 Pembina Hwy</v>
      </c>
      <c r="F20" s="2" t="str">
        <v>R3T 2A9</v>
      </c>
      <c r="G20" s="2" t="str">
        <v>P:204-987-4018</v>
      </c>
      <c r="H20" s="2" t="str">
        <v>Store18-StoreManager@mbll.ca </v>
      </c>
      <c r="I20" s="2" t="str">
        <f>VLOOKUP('HOT BUY'!A13,'Store Info - by Store #'!A:L,12,0)</f>
        <v>Store18-AssistantStoreManager@mbll.ca</v>
      </c>
      <c r="L20" s="48"/>
      <c r="M20" s="48"/>
    </row>
    <row r="21" spans="1:13" x14ac:dyDescent="0.35">
      <c r="A21" s="5">
        <v>32</v>
      </c>
      <c r="B21" s="2" t="str" cm="1">
        <f t="array" ref="B21:H21">VLOOKUP('HOT BUY'!A35,'Store Info - by Store #'!A:L,{2,3,7,8,9,10,11},0)</f>
        <v xml:space="preserve">EASTWINDS   </v>
      </c>
      <c r="C21" s="2" t="str">
        <v>City</v>
      </c>
      <c r="D21" s="2" t="str">
        <v>VIC</v>
      </c>
      <c r="E21" s="2" t="str">
        <v>23 - 1530 Regent Ave</v>
      </c>
      <c r="F21" s="2" t="str">
        <v>R2C 4J5</v>
      </c>
      <c r="G21" s="2" t="str">
        <v>P:204-987-4052</v>
      </c>
      <c r="H21" s="2" t="str">
        <v>Store52-StoreManager@mbll.ca</v>
      </c>
      <c r="I21" s="2" t="str">
        <f>VLOOKUP('HOT BUY'!A35,'Store Info - by Store #'!A:L,12,0)</f>
        <v>Store52-AssistantStoreManager@mbll.ca</v>
      </c>
      <c r="L21" s="48"/>
      <c r="M21" s="48"/>
    </row>
    <row r="22" spans="1:13" x14ac:dyDescent="0.35">
      <c r="A22" s="5">
        <v>36</v>
      </c>
      <c r="B22" s="2" t="str" cm="1">
        <f t="array" ref="B22:H22">VLOOKUP('HOT BUY'!A14,'Store Info - by Store #'!A:L,{2,3,7,8,9,10,11},0)</f>
        <v>BUNNS CREEK SHOPPING MALL</v>
      </c>
      <c r="C22" s="2" t="str">
        <v>City</v>
      </c>
      <c r="D22" s="2" t="str">
        <v>HYBRID</v>
      </c>
      <c r="E22" s="2" t="str">
        <v>2001 Henderson Hwy</v>
      </c>
      <c r="F22" s="2" t="str">
        <v>R2G 1P7</v>
      </c>
      <c r="G22" s="2" t="str">
        <v>P:204-987-4019</v>
      </c>
      <c r="H22" s="2" t="str">
        <v>Store19-StoreManager@mbll.ca</v>
      </c>
      <c r="I22" s="2" t="str">
        <f>VLOOKUP('HOT BUY'!A14,'Store Info - by Store #'!A:L,12,0)</f>
        <v>Store19-AssistantStoreManager@mbll.ca</v>
      </c>
      <c r="L22" s="48"/>
      <c r="M22" s="48"/>
    </row>
    <row r="23" spans="1:13" x14ac:dyDescent="0.35">
      <c r="A23" s="5">
        <v>38</v>
      </c>
      <c r="B23" s="2" t="str" cm="1">
        <f t="array" ref="B23:H23">VLOOKUP('HOT BUY'!A21,'Store Info - by Store #'!A:L,{2,3,7,8,9,10,11},0)</f>
        <v xml:space="preserve">BRANDON CORRAL CENTRE </v>
      </c>
      <c r="C23" s="2" t="str">
        <v>Rural</v>
      </c>
      <c r="D23" s="2" t="str">
        <v>VIC (no wine/perimeter walls)</v>
      </c>
      <c r="E23" s="2" t="str">
        <v>805 - 18th Street North</v>
      </c>
      <c r="F23" s="2" t="str">
        <v>R7A 7S1</v>
      </c>
      <c r="G23" s="2" t="str">
        <v>P:204-571-5132 F:204-571-5104</v>
      </c>
      <c r="H23" s="2" t="str">
        <v>Store32-StoreManager@mbll.ca</v>
      </c>
      <c r="I23" s="2" t="str">
        <f>VLOOKUP('HOT BUY'!A21,'Store Info - by Store #'!A:L,12,0)</f>
        <v>Store32-AssistantStoreManager@mbll.ca</v>
      </c>
      <c r="L23" s="48"/>
      <c r="M23" s="48"/>
    </row>
    <row r="24" spans="1:13" x14ac:dyDescent="0.35">
      <c r="A24" s="6">
        <v>40</v>
      </c>
      <c r="B24" s="2" t="str" cm="1">
        <f t="array" ref="B24:H24">VLOOKUP('HOT BUY'!A7,'Store Info - by Store #'!A:L,{2,3,7,8,9,10,11},0)</f>
        <v xml:space="preserve">PORTAGE &amp; AINSLIE </v>
      </c>
      <c r="C24" s="2" t="str">
        <v>City</v>
      </c>
      <c r="D24" s="2" t="str">
        <v>HYBRID</v>
      </c>
      <c r="E24" s="2" t="str">
        <v>2549 Portage Ave</v>
      </c>
      <c r="F24" s="2" t="str">
        <v>R3J  0P1</v>
      </c>
      <c r="G24" s="2" t="str">
        <v>P:204-987-4008</v>
      </c>
      <c r="H24" s="2" t="str">
        <v>Store08-StoreManager@mbll.ca</v>
      </c>
      <c r="I24" s="2" t="str">
        <f>VLOOKUP('HOT BUY'!A7,'Store Info - by Store #'!A:L,12,0)</f>
        <v>Store08-AssistantStoreManager@mbll.ca</v>
      </c>
      <c r="L24" s="48"/>
      <c r="M24" s="48"/>
    </row>
    <row r="25" spans="1:13" x14ac:dyDescent="0.35">
      <c r="A25" s="6">
        <v>41</v>
      </c>
      <c r="B25" s="2" t="str" cm="1">
        <f t="array" ref="B25:H25">VLOOKUP('HOT BUY'!A8,'Store Info - by Store #'!A:L,{2,3,7,8,9,10,11},0)</f>
        <v xml:space="preserve">TUXEDO   </v>
      </c>
      <c r="C25" s="2" t="str">
        <v>City</v>
      </c>
      <c r="D25" s="2" t="str">
        <v>WIRE</v>
      </c>
      <c r="E25" s="2" t="str">
        <v>168 – 2025 Corydon</v>
      </c>
      <c r="F25" s="2" t="str">
        <v>R3P 0N5</v>
      </c>
      <c r="G25" s="2" t="str">
        <v>P:204-987-4009</v>
      </c>
      <c r="H25" s="2" t="str">
        <v>Store09-StoreManager@mbll.ca</v>
      </c>
      <c r="I25" s="2" t="str">
        <f>VLOOKUP('HOT BUY'!A8,'Store Info - by Store #'!A:L,12,0)</f>
        <v>Store09-AssistantStoreManager@mbll.ca</v>
      </c>
      <c r="L25" s="48"/>
      <c r="M25" s="48"/>
    </row>
    <row r="26" spans="1:13" x14ac:dyDescent="0.35">
      <c r="A26" s="5">
        <v>42</v>
      </c>
      <c r="B26" s="2" t="str" cm="1">
        <f t="array" ref="B26:H26">VLOOKUP('HOT BUY'!A36,'Store Info - by Store #'!A:L,{2,3,7,8,9,10,11},0)</f>
        <v xml:space="preserve">CRESTVIEW   </v>
      </c>
      <c r="C26" s="2" t="str">
        <v>City</v>
      </c>
      <c r="D26" s="2" t="str">
        <v>VIC (minus boutique)</v>
      </c>
      <c r="E26" s="2" t="str">
        <v>Unit 170–3393 Portage</v>
      </c>
      <c r="F26" s="2" t="str">
        <v>R3K 2G7</v>
      </c>
      <c r="G26" s="2" t="str">
        <v>P:204-987-4054</v>
      </c>
      <c r="H26" s="2" t="str">
        <v>Store54-StoreManager@mbll.ca</v>
      </c>
      <c r="I26" s="2" t="str">
        <f>VLOOKUP('HOT BUY'!A36,'Store Info - by Store #'!A:L,12,0)</f>
        <v>Store54-AssistantStoreManager@mbll.ca</v>
      </c>
      <c r="L26" s="48"/>
      <c r="M26" s="48"/>
    </row>
    <row r="27" spans="1:13" x14ac:dyDescent="0.35">
      <c r="A27" s="6">
        <v>43</v>
      </c>
      <c r="B27" s="2" t="str" cm="1">
        <f t="array" ref="B27:H27">VLOOKUP('HOT BUY'!A9,'Store Info - by Store #'!A:L,{2,3,7,8,9,10,11},0)</f>
        <v xml:space="preserve">SELKIRK   </v>
      </c>
      <c r="C27" s="2" t="str">
        <v>Rural</v>
      </c>
      <c r="D27" s="2" t="str">
        <v>WIRE</v>
      </c>
      <c r="E27" s="2" t="str">
        <v>377 Main St</v>
      </c>
      <c r="F27" s="2" t="str">
        <v>R1A 1T7</v>
      </c>
      <c r="G27" s="2" t="str">
        <v>P:204-482-2360 F: 204-785-2124</v>
      </c>
      <c r="H27" s="2" t="str">
        <v>Store11-StoreManager@mbll.ca</v>
      </c>
      <c r="I27" s="2" t="str">
        <f>VLOOKUP('HOT BUY'!A9,'Store Info - by Store #'!A:L,12,0)</f>
        <v>Store11-AssistantStoreManager@mbll.ca</v>
      </c>
      <c r="M27" s="48"/>
    </row>
    <row r="28" spans="1:13" x14ac:dyDescent="0.35">
      <c r="A28" s="5">
        <v>44</v>
      </c>
      <c r="B28" s="2" t="str" cm="1">
        <f t="array" ref="B28:H28">VLOOKUP('HOT BUY'!A22,'Store Info - by Store #'!A:L,{2,3,7,8,9,10,11},0)</f>
        <v xml:space="preserve">NORTHDALE   </v>
      </c>
      <c r="C28" s="2" t="str">
        <v>City</v>
      </c>
      <c r="D28" s="2" t="str">
        <v>HYBRID</v>
      </c>
      <c r="E28" s="2" t="str">
        <v>965-A Henderson Hwy</v>
      </c>
      <c r="F28" s="2" t="str">
        <v>R2K 2M2</v>
      </c>
      <c r="G28" s="2" t="str">
        <v>P:204-987-4036</v>
      </c>
      <c r="H28" s="2" t="str">
        <v>Store36-StoreManager@mbll.ca</v>
      </c>
      <c r="I28" s="2" t="str">
        <f>VLOOKUP('HOT BUY'!A22,'Store Info - by Store #'!A:L,12,0)</f>
        <v>Store36-AssistantStoreManager@mbll.ca</v>
      </c>
      <c r="M28" s="48"/>
    </row>
    <row r="29" spans="1:13" x14ac:dyDescent="0.35">
      <c r="A29" s="6">
        <v>45</v>
      </c>
      <c r="B29" s="2" t="str" cm="1">
        <f t="array" ref="B29:H29">VLOOKUP('HOT BUY'!A10,'Store Info - by Store #'!A:L,{2,3,7,8,9,10,11},0)</f>
        <v xml:space="preserve">GIMLI   </v>
      </c>
      <c r="C29" s="2" t="str">
        <v>Rural</v>
      </c>
      <c r="D29" s="2" t="str">
        <v>VIC</v>
      </c>
      <c r="E29" s="2" t="str">
        <v>69 Centre St</v>
      </c>
      <c r="F29" s="2" t="str">
        <v>R0C 1B1</v>
      </c>
      <c r="G29" s="2" t="str">
        <v>P:204-642-6540 F:204-642-9778</v>
      </c>
      <c r="H29" s="2" t="str">
        <v>Store13-StoreManager@mbll.ca</v>
      </c>
      <c r="I29" s="2" t="str">
        <f>VLOOKUP('HOT BUY'!A10,'Store Info - by Store #'!A:L,12,0)</f>
        <v>Store13-AssistantStoreManager@mbll.ca</v>
      </c>
      <c r="M29" s="48"/>
    </row>
    <row r="30" spans="1:13" x14ac:dyDescent="0.35">
      <c r="A30" s="5">
        <v>46</v>
      </c>
      <c r="B30" s="2" t="str" cm="1">
        <f t="array" ref="B30:H30">VLOOKUP('HOT BUY'!A23,'Store Info - by Store #'!A:L,{2,3,7,8,9,10,11},0)</f>
        <v xml:space="preserve">MAIN &amp; JEFFERSON </v>
      </c>
      <c r="C30" s="2" t="str">
        <v>City</v>
      </c>
      <c r="D30" s="2" t="str">
        <v>VIC</v>
      </c>
      <c r="E30" s="2" t="str">
        <v>1662 Main St</v>
      </c>
      <c r="F30" s="2" t="str">
        <v>R2V 1Y9</v>
      </c>
      <c r="G30" s="2" t="str">
        <v>P:204-987-4038</v>
      </c>
      <c r="H30" s="2" t="str">
        <v>Store38-StoreManager@mbll.ca</v>
      </c>
      <c r="I30" s="2" t="str">
        <f>VLOOKUP('HOT BUY'!A23,'Store Info - by Store #'!A:L,12,0)</f>
        <v>Store38-AssistantStoreManager@mbll.ca</v>
      </c>
      <c r="M30" s="48"/>
    </row>
    <row r="31" spans="1:13" x14ac:dyDescent="0.35">
      <c r="A31" s="5">
        <v>48</v>
      </c>
      <c r="B31" s="2" t="str" cm="1">
        <f t="array" ref="B31:H31">VLOOKUP('HOT BUY'!A37,'Store Info - by Store #'!A:L,{2,3,7,8,9,10,11},0)</f>
        <v xml:space="preserve">STEINBACH   </v>
      </c>
      <c r="C31" s="2" t="str">
        <v>Rural</v>
      </c>
      <c r="D31" s="2" t="str">
        <v>HYBRID</v>
      </c>
      <c r="E31" s="2" t="str">
        <v>Unit A - 118 PTH #12N</v>
      </c>
      <c r="F31" s="2" t="str">
        <v>R5G 1T4</v>
      </c>
      <c r="G31" s="2" t="str">
        <v>P:204-320-2557 F:204-320-2558</v>
      </c>
      <c r="H31" s="2" t="str">
        <v>Store57-StoreManager@mbll.ca</v>
      </c>
      <c r="I31" s="2" t="str">
        <f>VLOOKUP('HOT BUY'!A37,'Store Info - by Store #'!A:L,12,0)</f>
        <v>Store57-AssistantStoreManager@mbll.ca</v>
      </c>
      <c r="M31" s="48"/>
    </row>
    <row r="32" spans="1:13" x14ac:dyDescent="0.35">
      <c r="A32" s="5">
        <v>49</v>
      </c>
      <c r="B32" s="2" t="str" cm="1">
        <f t="array" ref="B32:H32">VLOOKUP('HOT BUY'!A15,'Store Info - by Store #'!A:L,{2,3,7,8,9,10,11},0)</f>
        <v xml:space="preserve">ST. VITAL SQUARE </v>
      </c>
      <c r="C32" s="2" t="str">
        <v>City</v>
      </c>
      <c r="D32" s="2" t="str">
        <v>HYBRID</v>
      </c>
      <c r="E32" s="2" t="str">
        <v>#5 – 827 Dakota St</v>
      </c>
      <c r="F32" s="2" t="str">
        <v>R2M 3K4</v>
      </c>
      <c r="G32" s="2" t="str">
        <v>P:204-987-4020</v>
      </c>
      <c r="H32" s="2" t="str">
        <v>Store20-StoreManager@mbll.ca</v>
      </c>
      <c r="I32" s="2" t="str">
        <f>VLOOKUP('HOT BUY'!A15,'Store Info - by Store #'!A:L,12,0)</f>
        <v>Store20-AssistantStoreManager@mbll.ca</v>
      </c>
      <c r="M32" s="48"/>
    </row>
    <row r="33" spans="1:13" x14ac:dyDescent="0.35">
      <c r="A33" s="5">
        <v>50</v>
      </c>
      <c r="B33" s="2" t="str" cm="1">
        <f t="array" ref="B33:H33">VLOOKUP('HOT BUY'!A38,'Store Info - by Store #'!A:L,{2,3,7,8,9,10,11},0)</f>
        <v xml:space="preserve">SEASONS   </v>
      </c>
      <c r="C33" s="2" t="str">
        <v>City</v>
      </c>
      <c r="D33" s="2" t="str">
        <v>VIC</v>
      </c>
      <c r="E33" s="2" t="str">
        <v>Unit 5, 469 Sterling Lyon Parkway</v>
      </c>
      <c r="F33" s="2" t="str">
        <v>R3P 2S8</v>
      </c>
      <c r="G33" s="2" t="str">
        <v>P:204-987-4059</v>
      </c>
      <c r="H33" s="2" t="str">
        <v>Store59-StoreManager@mbll.ca</v>
      </c>
      <c r="I33" s="2" t="str">
        <f>VLOOKUP('HOT BUY'!A38,'Store Info - by Store #'!A:L,12,0)</f>
        <v>Store59-AssistantStoreManager@mbll.ca</v>
      </c>
      <c r="M33" s="48"/>
    </row>
    <row r="34" spans="1:13" x14ac:dyDescent="0.35">
      <c r="A34" s="5">
        <v>51</v>
      </c>
      <c r="B34" s="2" t="str" cm="1">
        <f t="array" ref="B34:H34">VLOOKUP('HOT BUY'!A39,'Store Info - by Store #'!A:L,{2,3,7,8,9,10,11},0)</f>
        <v xml:space="preserve">MADISON SQUARE  </v>
      </c>
      <c r="C34" s="2" t="str">
        <v>City</v>
      </c>
      <c r="D34" s="2" t="str">
        <v>VIC</v>
      </c>
      <c r="E34" s="2" t="str">
        <v>P – 1600 Ness Ave</v>
      </c>
      <c r="F34" s="2" t="str">
        <v>R3J 3W7</v>
      </c>
      <c r="G34" s="2" t="str">
        <v>P:204-987-4060</v>
      </c>
      <c r="H34" s="2" t="str">
        <v>Store60-StoreManager@mbll.ca</v>
      </c>
      <c r="I34" s="2" t="str">
        <f>VLOOKUP('HOT BUY'!A39,'Store Info - by Store #'!A:L,12,0)</f>
        <v>Store60-AssistantStoreManager@mbll.ca</v>
      </c>
      <c r="M34" s="48"/>
    </row>
    <row r="35" spans="1:13" x14ac:dyDescent="0.35">
      <c r="A35" s="5">
        <v>52</v>
      </c>
      <c r="B35" s="2" t="str" cm="1">
        <f t="array" ref="B35:H35">VLOOKUP('HOT BUY'!A16,'Store Info - by Store #'!A:L,{2,3,7,8,9,10,11},0)</f>
        <v xml:space="preserve">PORTAGE &amp; BURNELL </v>
      </c>
      <c r="C35" s="2" t="str">
        <v>City</v>
      </c>
      <c r="D35" s="2" t="str">
        <v>VIC</v>
      </c>
      <c r="E35" s="2" t="str">
        <v>923 Portage Ave</v>
      </c>
      <c r="F35" s="2" t="str">
        <v>R3G 0P6</v>
      </c>
      <c r="G35" s="2" t="str">
        <v>P:204-987-4025</v>
      </c>
      <c r="H35" s="2" t="str">
        <v>Store25-StoreManager@mbll.ca</v>
      </c>
      <c r="I35" s="2" t="str">
        <f>VLOOKUP('HOT BUY'!A16,'Store Info - by Store #'!A:L,12,0)</f>
        <v>Store25-AssistantStoreManager@mbll.ca</v>
      </c>
      <c r="M35" s="48"/>
    </row>
    <row r="36" spans="1:13" x14ac:dyDescent="0.35">
      <c r="A36" s="6">
        <v>54</v>
      </c>
      <c r="B36" s="2" t="str" cm="1">
        <f t="array" ref="B36:H36">VLOOKUP('HOT BUY'!A11,'Store Info - by Store #'!A:L,{2,3,7,8,9,10,11},0)</f>
        <v xml:space="preserve">MAIN &amp; PRITCHARD </v>
      </c>
      <c r="C36" s="2" t="str">
        <v>City</v>
      </c>
      <c r="D36" s="2" t="str">
        <v>VIC</v>
      </c>
      <c r="E36" s="2" t="str">
        <v>1005 Main St</v>
      </c>
      <c r="F36" s="2" t="str">
        <v>R2W 3P8</v>
      </c>
      <c r="G36" s="2" t="str">
        <v>P:204-987-4014</v>
      </c>
      <c r="H36" s="2" t="str">
        <v>Store14-StoreManager@mbll.ca</v>
      </c>
      <c r="I36" s="2" t="str">
        <f>VLOOKUP('HOT BUY'!A11,'Store Info - by Store #'!A:L,12,0)</f>
        <v>Store14-AssistantStoreManager@mbll.ca</v>
      </c>
      <c r="M36" s="48"/>
    </row>
    <row r="37" spans="1:13" x14ac:dyDescent="0.35">
      <c r="A37" s="5">
        <v>57</v>
      </c>
      <c r="B37" s="2" t="str" cm="1">
        <f t="array" ref="B37:H37">VLOOKUP('HOT BUY'!A24,'Store Info - by Store #'!A:L,{2,3,7,8,9,10,11},0)</f>
        <v xml:space="preserve">FORT RICHMOND  </v>
      </c>
      <c r="C37" s="2" t="str">
        <v>City</v>
      </c>
      <c r="D37" s="2" t="str">
        <v>HYBRID</v>
      </c>
      <c r="E37" s="2" t="str">
        <v>2851 Pembina Hwy</v>
      </c>
      <c r="F37" s="2" t="str">
        <v>R3T 2H5</v>
      </c>
      <c r="G37" s="2" t="str">
        <v>P:204-987-4040</v>
      </c>
      <c r="H37" s="2" t="str">
        <v>Store40-StoreManager@mbll.ca</v>
      </c>
      <c r="I37" s="2" t="str">
        <f>VLOOKUP('HOT BUY'!A24,'Store Info - by Store #'!A:L,12,0)</f>
        <v>Store40-AssistantStoreManager@mbll.ca</v>
      </c>
      <c r="M37" s="48"/>
    </row>
    <row r="38" spans="1:13" x14ac:dyDescent="0.35">
      <c r="A38" s="5">
        <v>59</v>
      </c>
      <c r="B38" s="2" t="str" cm="1">
        <f t="array" ref="B38:H38">VLOOKUP('HOT BUY'!A40,'Store Info - by Store #'!A:L,{2,3,7,8,9,10,11},0)</f>
        <v>PORTAGE LA PRAIRIE WEST</v>
      </c>
      <c r="C38" s="2" t="str">
        <v>Rural</v>
      </c>
      <c r="D38" s="2" t="str">
        <v>VIC</v>
      </c>
      <c r="E38" s="2" t="str">
        <v>2255 Saskatchewan Ave West</v>
      </c>
      <c r="F38" s="2" t="str">
        <v>R1N 4A1</v>
      </c>
      <c r="G38" s="2" t="str">
        <v>P:204-856-1159</v>
      </c>
      <c r="H38" s="2" t="str">
        <v>Store84-StoreManager@mbll.ca</v>
      </c>
      <c r="I38" s="2" t="str">
        <f>VLOOKUP('HOT BUY'!A40,'Store Info - by Store #'!A:L,12,0)</f>
        <v>Store84-AssistantStoreManager@mbll.ca</v>
      </c>
      <c r="M38" s="48"/>
    </row>
    <row r="39" spans="1:13" x14ac:dyDescent="0.35">
      <c r="A39" s="5">
        <v>60</v>
      </c>
      <c r="B39" s="2" t="str" cm="1">
        <f t="array" ref="B39:H39">VLOOKUP('HOT BUY'!A25,'Store Info - by Store #'!A:L,{2,3,7,8,9,10,11},0)</f>
        <v xml:space="preserve">SOUTHGLEN   </v>
      </c>
      <c r="C39" s="2" t="str">
        <v>City</v>
      </c>
      <c r="D39" s="2" t="str">
        <v>HYBRID</v>
      </c>
      <c r="E39" s="2" t="str">
        <v>Unit A - 730 St. Anne's</v>
      </c>
      <c r="F39" s="2" t="str">
        <v>R2N 0A2</v>
      </c>
      <c r="G39" s="2" t="str">
        <v>P:204-987-4041</v>
      </c>
      <c r="H39" s="2" t="str">
        <v>Store41-StoreManager@mbll.ca </v>
      </c>
      <c r="I39" s="2" t="str">
        <f>VLOOKUP('HOT BUY'!A25,'Store Info - by Store #'!A:L,12,0)</f>
        <v>Store41-AssistantStoreManager@mbll.ca</v>
      </c>
      <c r="M39" s="48"/>
    </row>
    <row r="40" spans="1:13" x14ac:dyDescent="0.35">
      <c r="A40" s="5">
        <v>84</v>
      </c>
      <c r="B40" s="2" t="str" cm="1">
        <f t="array" ref="B40:H40">VLOOKUP('HOT BUY'!A26,'Store Info - by Store #'!A:L,{2,3,7,8,9,10,11},0)</f>
        <v xml:space="preserve">DOMINION   </v>
      </c>
      <c r="C40" s="2" t="str">
        <v>City</v>
      </c>
      <c r="D40" s="2" t="str">
        <v>VIC</v>
      </c>
      <c r="E40" s="2" t="str">
        <v>21 Marion St</v>
      </c>
      <c r="F40" s="2" t="str">
        <v>R2H 0S8</v>
      </c>
      <c r="G40" s="2" t="str">
        <v>P:204-987-4042</v>
      </c>
      <c r="H40" s="2" t="str">
        <v>Store42-StoreManager@mbll.ca</v>
      </c>
      <c r="I40" s="2" t="str">
        <f>VLOOKUP('HOT BUY'!A26,'Store Info - by Store #'!A:L,12,0)</f>
        <v>Store42-AssistantStoreManager@mbll.ca</v>
      </c>
      <c r="M40" s="48"/>
    </row>
    <row r="42" spans="1:13" x14ac:dyDescent="0.35">
      <c r="A42" s="41"/>
      <c r="B42" s="41"/>
    </row>
    <row r="43" spans="1:13" x14ac:dyDescent="0.35">
      <c r="A43" s="5"/>
    </row>
    <row r="44" spans="1:13" x14ac:dyDescent="0.35">
      <c r="A44" s="5"/>
    </row>
    <row r="45" spans="1:13" x14ac:dyDescent="0.35">
      <c r="A45" s="5"/>
    </row>
    <row r="46" spans="1:13" x14ac:dyDescent="0.35">
      <c r="A46" s="5"/>
    </row>
    <row r="47" spans="1:13" x14ac:dyDescent="0.35">
      <c r="A47" s="5"/>
    </row>
    <row r="48" spans="1:13" x14ac:dyDescent="0.35">
      <c r="A48" s="5"/>
    </row>
    <row r="49" spans="1:2" x14ac:dyDescent="0.35">
      <c r="A49" s="5"/>
    </row>
    <row r="50" spans="1:2" x14ac:dyDescent="0.35">
      <c r="A50" s="5"/>
    </row>
    <row r="51" spans="1:2" x14ac:dyDescent="0.35">
      <c r="A51" s="5"/>
    </row>
    <row r="52" spans="1:2" x14ac:dyDescent="0.35">
      <c r="A52" s="5"/>
    </row>
    <row r="53" spans="1:2" x14ac:dyDescent="0.35">
      <c r="A53" s="5"/>
    </row>
    <row r="54" spans="1:2" x14ac:dyDescent="0.35">
      <c r="A54" s="5"/>
    </row>
    <row r="55" spans="1:2" x14ac:dyDescent="0.35">
      <c r="A55" s="5"/>
    </row>
    <row r="56" spans="1:2" x14ac:dyDescent="0.35">
      <c r="A56" s="5"/>
    </row>
    <row r="57" spans="1:2" x14ac:dyDescent="0.35">
      <c r="A57" s="5"/>
    </row>
    <row r="58" spans="1:2" x14ac:dyDescent="0.35">
      <c r="A58" s="5"/>
    </row>
    <row r="59" spans="1:2" x14ac:dyDescent="0.35">
      <c r="A59" s="5"/>
    </row>
    <row r="60" spans="1:2" x14ac:dyDescent="0.35">
      <c r="A60" s="5"/>
    </row>
    <row r="62" spans="1:2" x14ac:dyDescent="0.35">
      <c r="A62" s="6"/>
      <c r="B62"/>
    </row>
    <row r="63" spans="1:2" x14ac:dyDescent="0.35">
      <c r="A63" s="6"/>
      <c r="B63"/>
    </row>
    <row r="64" spans="1:2" x14ac:dyDescent="0.35">
      <c r="A64" s="6"/>
      <c r="B64"/>
    </row>
    <row r="65" spans="1:2" x14ac:dyDescent="0.35">
      <c r="A65" s="6"/>
      <c r="B65"/>
    </row>
    <row r="66" spans="1:2" x14ac:dyDescent="0.35">
      <c r="A66" s="6"/>
      <c r="B66"/>
    </row>
    <row r="67" spans="1:2" x14ac:dyDescent="0.35">
      <c r="A67" s="6"/>
      <c r="B67"/>
    </row>
    <row r="68" spans="1:2" x14ac:dyDescent="0.35">
      <c r="A68" s="6"/>
      <c r="B68"/>
    </row>
  </sheetData>
  <sortState xmlns:xlrd2="http://schemas.microsoft.com/office/spreadsheetml/2017/richdata2" ref="A4:I40">
    <sortCondition ref="A3:A40"/>
  </sortState>
  <conditionalFormatting sqref="A62:B68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DDF4-87EA-4D1F-ABE7-FD7928D1495E}">
  <sheetPr>
    <tabColor theme="5" tint="-0.249977111117893"/>
  </sheetPr>
  <dimension ref="A1:I21"/>
  <sheetViews>
    <sheetView zoomScale="90" zoomScaleNormal="90" workbookViewId="0">
      <selection activeCell="F43" sqref="F43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12" style="2" bestFit="1" customWidth="1"/>
    <col min="5" max="5" width="34.81640625" style="2" bestFit="1" customWidth="1"/>
    <col min="6" max="6" width="11.7265625" style="2" bestFit="1" customWidth="1"/>
    <col min="7" max="7" width="31" style="2" bestFit="1" customWidth="1"/>
    <col min="8" max="8" width="37.7265625" style="2" bestFit="1" customWidth="1"/>
    <col min="9" max="9" width="38" style="2" bestFit="1" customWidth="1"/>
    <col min="10" max="16384" width="9.1796875" style="2"/>
  </cols>
  <sheetData>
    <row r="1" spans="1:9" ht="23.5" x14ac:dyDescent="0.55000000000000004">
      <c r="A1" s="7" t="s">
        <v>416</v>
      </c>
      <c r="B1" s="8"/>
      <c r="C1" s="8"/>
      <c r="D1" s="8"/>
      <c r="E1" s="8"/>
      <c r="F1" s="8"/>
      <c r="G1" s="22"/>
      <c r="H1" s="22" t="s">
        <v>417</v>
      </c>
      <c r="I1" s="22" t="s">
        <v>418</v>
      </c>
    </row>
    <row r="2" spans="1:9" ht="15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5" customHeight="1" x14ac:dyDescent="0.35">
      <c r="A4" s="18">
        <v>4</v>
      </c>
      <c r="B4" s="19" t="str" cm="1">
        <f t="array" ref="B4:H4">VLOOKUP('SUPPORT STORES'!A4,'Store Info - by Store #'!A:L,{2,3,7,8,9,10,11},0)</f>
        <v xml:space="preserve">NEEPAWA   </v>
      </c>
      <c r="C4" s="19" t="str">
        <v>Rural</v>
      </c>
      <c r="D4" s="19" t="str">
        <v>WIRE</v>
      </c>
      <c r="E4" s="19" t="str">
        <v>393 Mountain Ave</v>
      </c>
      <c r="F4" s="19" t="str">
        <v>R0J 1H0</v>
      </c>
      <c r="G4" s="19" t="str">
        <v>P:204-476-5769 F:204-476-3136</v>
      </c>
      <c r="H4" s="19" t="str">
        <v>Store04-StoreManager@mbll.ca</v>
      </c>
      <c r="I4" s="2" t="str">
        <f>VLOOKUP(A4,'Store Info - by Store #'!A:L,12,0)</f>
        <v>N/A</v>
      </c>
    </row>
    <row r="5" spans="1:9" x14ac:dyDescent="0.35">
      <c r="A5" s="6">
        <v>10</v>
      </c>
      <c r="B5" s="2" t="str" cm="1">
        <f t="array" ref="B5:H5">VLOOKUP('SUPPORT STORES'!A5,'Store Info - by Store #'!A:L,{2,3,7,8,9,10,11},0)</f>
        <v xml:space="preserve">FLIN FLON  </v>
      </c>
      <c r="C5" s="2" t="str">
        <v>Rural</v>
      </c>
      <c r="D5" s="2" t="str">
        <v>WIRE</v>
      </c>
      <c r="E5" s="2" t="str">
        <v>26 Hapnot St</v>
      </c>
      <c r="F5" s="2" t="str">
        <v>R8A 1L4</v>
      </c>
      <c r="G5" s="2" t="str">
        <v>P:204-687-1380 F:204-687-6677</v>
      </c>
      <c r="H5" s="2" t="str">
        <v>Store10-StoreManager@mbll.ca</v>
      </c>
      <c r="I5" s="2" t="str">
        <f>VLOOKUP(A5,'Store Info - by Store #'!A:L,12,0)</f>
        <v>Store10-AssistantStoreManager@mbll.ca</v>
      </c>
    </row>
    <row r="6" spans="1:9" x14ac:dyDescent="0.35">
      <c r="A6" s="6">
        <v>12</v>
      </c>
      <c r="B6" s="2" t="str" cm="1">
        <f t="array" ref="B6:H6">VLOOKUP('SUPPORT STORES'!A6,'Store Info - by Store #'!A:L,{2,3,7,8,9,10,11},0)</f>
        <v xml:space="preserve">RIVER &amp; OSBORNE </v>
      </c>
      <c r="C6" s="2" t="str">
        <v>City</v>
      </c>
      <c r="D6" s="2" t="str">
        <v>WIRE</v>
      </c>
      <c r="E6" s="2" t="str">
        <v>469 River Ave</v>
      </c>
      <c r="F6" s="2" t="str">
        <v>R3L 0C9</v>
      </c>
      <c r="G6" s="2" t="str">
        <v>P:204-987-4012</v>
      </c>
      <c r="H6" s="2" t="str">
        <v>Store12-StoreManager@mbll.ca</v>
      </c>
      <c r="I6" s="2" t="str">
        <f>VLOOKUP(A6,'Store Info - by Store #'!A:L,12,0)</f>
        <v>Store12-AssistantStoreManager@mbll.ca</v>
      </c>
    </row>
    <row r="7" spans="1:9" x14ac:dyDescent="0.35">
      <c r="A7" s="6">
        <v>15</v>
      </c>
      <c r="B7" s="2" t="str" cm="1">
        <f t="array" ref="B7:H7">VLOOKUP('SUPPORT STORES'!A7,'Store Info - by Store #'!A:L,{2,3,7,8,9,10,11},0)</f>
        <v xml:space="preserve">ROBLIN   </v>
      </c>
      <c r="C7" s="2" t="str">
        <v>Rural</v>
      </c>
      <c r="D7" s="2" t="str">
        <v>VIC</v>
      </c>
      <c r="E7" s="2" t="str">
        <v>124 Main St West  Box 1178</v>
      </c>
      <c r="F7" s="2" t="str">
        <v>R0L 1P0</v>
      </c>
      <c r="G7" s="2" t="str">
        <v>P:204-937-4411 F:204-937-3698</v>
      </c>
      <c r="H7" s="2" t="str">
        <v>Store15-StoreManager@mbll.ca</v>
      </c>
      <c r="I7" s="2" t="str">
        <f>VLOOKUP(A7,'Store Info - by Store #'!A:L,12,0)</f>
        <v>N/A</v>
      </c>
    </row>
    <row r="8" spans="1:9" x14ac:dyDescent="0.35">
      <c r="A8" s="6">
        <v>22</v>
      </c>
      <c r="B8" s="2" t="str" cm="1">
        <f t="array" ref="B8:H8">VLOOKUP('SUPPORT STORES'!A8,'Store Info - by Store #'!A:L,{2,3,7,8,9,10,11},0)</f>
        <v>PORTAGE LA PRAIRIE EAST</v>
      </c>
      <c r="C8" s="2" t="str">
        <v>Rural</v>
      </c>
      <c r="D8" s="2" t="str">
        <v>VIC</v>
      </c>
      <c r="E8" s="2" t="str">
        <v>300 Saskatchewan Ave East - Box 464</v>
      </c>
      <c r="F8" s="2" t="str">
        <v>R1N 0K8</v>
      </c>
      <c r="G8" s="2" t="str">
        <v>P:204-856-2170 F:204-857-6570</v>
      </c>
      <c r="H8" s="2" t="str">
        <v>Store22-StoreManager@mbll.ca</v>
      </c>
      <c r="I8" s="2" t="str">
        <f>VLOOKUP(A8,'Store Info - by Store #'!A:L,12,0)</f>
        <v>Store22-AssistantStoreManager@mbll.ca</v>
      </c>
    </row>
    <row r="9" spans="1:9" x14ac:dyDescent="0.35">
      <c r="A9" s="6">
        <v>23</v>
      </c>
      <c r="B9" s="2" t="str" cm="1">
        <f t="array" ref="B9:H9">VLOOKUP('SUPPORT STORES'!A9,'Store Info - by Store #'!A:L,{2,3,7,8,9,10,11},0)</f>
        <v xml:space="preserve">SWAN RIVER  </v>
      </c>
      <c r="C9" s="2" t="str">
        <v>Rural</v>
      </c>
      <c r="D9" s="2" t="str">
        <v>VIC</v>
      </c>
      <c r="E9" s="2" t="str">
        <v>716 Main St</v>
      </c>
      <c r="F9" s="2" t="str">
        <v>R0L 1Z0</v>
      </c>
      <c r="G9" s="2" t="str">
        <v>P:204-734-2002 F:204-734-9360</v>
      </c>
      <c r="H9" s="2" t="str">
        <v>Store23-StoreManager@mbll.ca</v>
      </c>
      <c r="I9" s="2" t="str">
        <f>VLOOKUP(A9,'Store Info - by Store #'!A:L,12,0)</f>
        <v>N/A</v>
      </c>
    </row>
    <row r="10" spans="1:9" x14ac:dyDescent="0.35">
      <c r="A10" s="6">
        <v>24</v>
      </c>
      <c r="B10" s="2" t="str" cm="1">
        <f t="array" ref="B10:H10">VLOOKUP('SUPPORT STORES'!A10,'Store Info - by Store #'!A:L,{2,3,7,8,9,10,11},0)</f>
        <v xml:space="preserve">VIRDEN   </v>
      </c>
      <c r="C10" s="2" t="str">
        <v>Rural</v>
      </c>
      <c r="D10" s="2" t="str">
        <v>VIC</v>
      </c>
      <c r="E10" s="2" t="str">
        <v>197 3rd Ave</v>
      </c>
      <c r="F10" s="2" t="str">
        <v>R0M 2C0</v>
      </c>
      <c r="G10" s="2" t="str">
        <v>P:204-748-2361 F:204-748-6454</v>
      </c>
      <c r="H10" s="2" t="str">
        <v>Store24-StoreManager@mbll.ca</v>
      </c>
      <c r="I10" s="2" t="str">
        <f>VLOOKUP(A10,'Store Info - by Store #'!A:L,12,0)</f>
        <v>N/A</v>
      </c>
    </row>
    <row r="11" spans="1:9" x14ac:dyDescent="0.35">
      <c r="A11" s="6">
        <v>29</v>
      </c>
      <c r="B11" s="2" t="str" cm="1">
        <f t="array" ref="B11:H11">VLOOKUP('SUPPORT STORES'!A11,'Store Info - by Store #'!A:L,{2,3,7,8,9,10,11},0)</f>
        <v xml:space="preserve">LAC du BONNET </v>
      </c>
      <c r="C11" s="2" t="str">
        <v>Rural</v>
      </c>
      <c r="D11" s="2" t="str">
        <v>VIC</v>
      </c>
      <c r="E11" s="2" t="str">
        <v>99, 2nd St</v>
      </c>
      <c r="F11" s="2" t="str">
        <v>R0E 1A0</v>
      </c>
      <c r="G11" s="2" t="str">
        <v>P:204-345-2350 F:204-345-9037</v>
      </c>
      <c r="H11" s="2" t="str">
        <v>Store29-StoreManager@mbll.ca</v>
      </c>
      <c r="I11" s="2" t="str">
        <f>VLOOKUP(A11,'Store Info - by Store #'!A:L,12,0)</f>
        <v xml:space="preserve"> Store29-AssistantStoreManager@mbll.ca</v>
      </c>
    </row>
    <row r="12" spans="1:9" x14ac:dyDescent="0.35">
      <c r="A12" s="6">
        <v>31</v>
      </c>
      <c r="B12" s="2" t="str" cm="1">
        <f t="array" ref="B12:H12">VLOOKUP('SUPPORT STORES'!A12,'Store Info - by Store #'!A:L,{2,3,7,8,9,10,11},0)</f>
        <v xml:space="preserve">THE PAS  </v>
      </c>
      <c r="C12" s="2" t="str">
        <v>Rural</v>
      </c>
      <c r="D12" s="2" t="str">
        <v>WIRE</v>
      </c>
      <c r="E12" s="2" t="str">
        <v>249 Fischer Ave - Box 300</v>
      </c>
      <c r="F12" s="2" t="str">
        <v>R9A 1K4</v>
      </c>
      <c r="G12" s="2" t="str">
        <v>P:204-627-1480 F:204-623-4782</v>
      </c>
      <c r="H12" s="2" t="str">
        <v>Store31-StoreManager@mbll.ca</v>
      </c>
      <c r="I12" s="2" t="str">
        <f>VLOOKUP(A12,'Store Info - by Store #'!A:L,12,0)</f>
        <v>Store31-AssistantStoreManager@mbll.ca</v>
      </c>
    </row>
    <row r="13" spans="1:9" x14ac:dyDescent="0.35">
      <c r="A13" s="6">
        <v>33</v>
      </c>
      <c r="B13" s="2" t="str" cm="1">
        <f t="array" ref="B13:H13">VLOOKUP('SUPPORT STORES'!A13,'Store Info - by Store #'!A:L,{2,3,7,8,9,10,11},0)</f>
        <v xml:space="preserve">MINNEDOSA   </v>
      </c>
      <c r="C13" s="2" t="str">
        <v>Rural</v>
      </c>
      <c r="D13" s="2" t="str">
        <v>WIRE</v>
      </c>
      <c r="E13" s="2" t="str">
        <v>16-2nd Ave North West</v>
      </c>
      <c r="F13" s="2" t="str">
        <v>R0J 1E0</v>
      </c>
      <c r="G13" s="2" t="str">
        <v>P:204-867-2838 F:204-867-5422</v>
      </c>
      <c r="H13" s="2" t="str">
        <v>Store33-StoreManager@mbll.ca</v>
      </c>
      <c r="I13" s="2" t="str">
        <f>VLOOKUP(A13,'Store Info - by Store #'!A:L,12,0)</f>
        <v>N/A</v>
      </c>
    </row>
    <row r="14" spans="1:9" x14ac:dyDescent="0.35">
      <c r="A14" s="6">
        <v>34</v>
      </c>
      <c r="B14" s="2" t="str" cm="1">
        <f t="array" ref="B14:H14">VLOOKUP('SUPPORT STORES'!A14,'Store Info - by Store #'!A:L,{2,3,7,8,9,10,11},0)</f>
        <v xml:space="preserve">PINE FALLS  </v>
      </c>
      <c r="C14" s="2" t="str">
        <v>Rural</v>
      </c>
      <c r="D14" s="2" t="str">
        <v>WIRE</v>
      </c>
      <c r="E14" s="2" t="str">
        <v>17 Pine St</v>
      </c>
      <c r="F14" s="2" t="str">
        <v>R0E 1M0</v>
      </c>
      <c r="G14" s="2" t="str">
        <v>P:204-367-2965</v>
      </c>
      <c r="H14" s="2" t="str">
        <v>Store34-StoreManager@mbll.ca</v>
      </c>
      <c r="I14" s="2" t="str">
        <f>VLOOKUP(A14,'Store Info - by Store #'!A:L,12,0)</f>
        <v>N/A</v>
      </c>
    </row>
    <row r="15" spans="1:9" x14ac:dyDescent="0.35">
      <c r="A15" s="6">
        <v>37</v>
      </c>
      <c r="B15" s="2" t="str" cm="1">
        <f t="array" ref="B15:H15">VLOOKUP('SUPPORT STORES'!A15,'Store Info - by Store #'!A:L,{2,3,7,8,9,10,11},0)</f>
        <v xml:space="preserve">MORDEN   </v>
      </c>
      <c r="C15" s="2" t="str">
        <v>Rural</v>
      </c>
      <c r="D15" s="2" t="str">
        <v>VIC</v>
      </c>
      <c r="E15" s="2" t="str">
        <v>331 North Railway St</v>
      </c>
      <c r="F15" s="2" t="str">
        <v>R6M 1S9</v>
      </c>
      <c r="G15" s="2" t="str">
        <v>P:204-822-5875 F:204-822-4503</v>
      </c>
      <c r="H15" s="2" t="str">
        <v>Store37-StoreManager@mbll.ca</v>
      </c>
      <c r="I15" s="2" t="str">
        <f>VLOOKUP(A15,'Store Info - by Store #'!A:L,12,0)</f>
        <v>N/A</v>
      </c>
    </row>
    <row r="16" spans="1:9" x14ac:dyDescent="0.35">
      <c r="A16" s="6">
        <v>39</v>
      </c>
      <c r="B16" s="2" t="str" cm="1">
        <f t="array" ref="B16:H16">VLOOKUP('SUPPORT STORES'!A16,'Store Info - by Store #'!A:L,{2,3,7,8,9,10,11},0)</f>
        <v xml:space="preserve">STONEWALL   </v>
      </c>
      <c r="C16" s="2" t="str">
        <v>Rural</v>
      </c>
      <c r="D16" s="2" t="str">
        <v>WIRE</v>
      </c>
      <c r="E16" s="2" t="str">
        <v>Unit 19 - 333 Main St.</v>
      </c>
      <c r="F16" s="2" t="str">
        <v>R0C 2Z0</v>
      </c>
      <c r="G16" s="2" t="str">
        <v>P:204-467-9571 F:204-467-9372</v>
      </c>
      <c r="H16" s="2" t="str">
        <v>Store39-StoreManager@mbll.ca</v>
      </c>
      <c r="I16" s="2" t="str">
        <f>VLOOKUP(A16,'Store Info - by Store #'!A:L,12,0)</f>
        <v>Store39-AssistantStoreManager@mbll.ca</v>
      </c>
    </row>
    <row r="17" spans="1:9" x14ac:dyDescent="0.35">
      <c r="A17" s="6">
        <v>53</v>
      </c>
      <c r="B17" s="2" t="str" cm="1">
        <f t="array" ref="B17:H17">VLOOKUP('SUPPORT STORES'!A17,'Store Info - by Store #'!A:L,{2,3,7,8,9,10,11},0)</f>
        <v xml:space="preserve">CARMAN   </v>
      </c>
      <c r="C17" s="2" t="str">
        <v>Rural</v>
      </c>
      <c r="D17" s="2" t="str">
        <v>VIC</v>
      </c>
      <c r="E17" s="2" t="str">
        <v>3 Centre Ave West</v>
      </c>
      <c r="F17" s="2" t="str">
        <v>R0G 0J0</v>
      </c>
      <c r="G17" s="2" t="str">
        <v>P:204-745-2147 F:204-745-1937</v>
      </c>
      <c r="H17" s="2" t="str">
        <v>Store53-StoreManager@mbll.ca</v>
      </c>
      <c r="I17" s="2" t="str">
        <f>VLOOKUP(A17,'Store Info - by Store #'!A:L,12,0)</f>
        <v>N/A</v>
      </c>
    </row>
    <row r="18" spans="1:9" x14ac:dyDescent="0.35">
      <c r="A18" s="6">
        <v>55</v>
      </c>
      <c r="B18" s="2" t="str" cm="1">
        <f t="array" ref="B18:H18">VLOOKUP('SUPPORT STORES'!A18,'Store Info - by Store #'!A:L,{2,3,7,8,9,10,11},0)</f>
        <v xml:space="preserve">BEAUSEJOUR   </v>
      </c>
      <c r="C18" s="2" t="str">
        <v>Rural</v>
      </c>
      <c r="D18" s="2" t="str">
        <v>VIC</v>
      </c>
      <c r="E18" s="2" t="str">
        <v>619 Park Ave</v>
      </c>
      <c r="F18" s="2" t="str">
        <v>R0E 0C0</v>
      </c>
      <c r="G18" s="2" t="str">
        <v>P:204-268-1855 F:204-268-3230</v>
      </c>
      <c r="H18" s="2" t="str">
        <v>Store55-StoreManager@mbll.ca</v>
      </c>
      <c r="I18" s="2" t="str">
        <f>VLOOKUP(A18,'Store Info - by Store #'!A:L,12,0)</f>
        <v>N/A</v>
      </c>
    </row>
    <row r="19" spans="1:9" x14ac:dyDescent="0.35">
      <c r="A19" s="6">
        <v>56</v>
      </c>
      <c r="B19" s="2" t="str" cm="1">
        <f t="array" ref="B19:H19">VLOOKUP('SUPPORT STORES'!A19,'Store Info - by Store #'!A:L,{2,3,7,8,9,10,11},0)</f>
        <v xml:space="preserve">RUSSELL   </v>
      </c>
      <c r="C19" s="2" t="str">
        <v>Rural</v>
      </c>
      <c r="D19" s="2" t="str">
        <v>WIRE</v>
      </c>
      <c r="E19" s="2" t="str">
        <v>202 Shell River Ave North/ Box 489</v>
      </c>
      <c r="F19" s="2" t="str">
        <v>R0J 1W0</v>
      </c>
      <c r="G19" s="2" t="str">
        <v>P:204-773-2570 F:204-773-3945</v>
      </c>
      <c r="H19" s="2" t="str">
        <v>Store56-StoreManager@mbll.ca</v>
      </c>
      <c r="I19" s="2" t="str">
        <f>VLOOKUP(A19,'Store Info - by Store #'!A:L,12,0)</f>
        <v>N/A</v>
      </c>
    </row>
    <row r="20" spans="1:9" x14ac:dyDescent="0.35">
      <c r="A20" s="6">
        <v>74</v>
      </c>
      <c r="B20" s="2" t="str" cm="1">
        <f t="array" ref="B20:H20">VLOOKUP('SUPPORT STORES'!A20,'Store Info - by Store #'!A:L,{2,3,7,8,9,10,11},0)</f>
        <v xml:space="preserve">PARK WEST  </v>
      </c>
      <c r="C20" s="2" t="str">
        <v>City</v>
      </c>
      <c r="D20" s="2" t="str">
        <v>WIRE</v>
      </c>
      <c r="E20" s="2" t="str">
        <v>101- 6640 Roblin Blvd</v>
      </c>
      <c r="F20" s="2" t="str">
        <v>R3R 2P9</v>
      </c>
      <c r="G20" s="2" t="str">
        <v>P:204-987-4074</v>
      </c>
      <c r="H20" s="2" t="str">
        <v>Store74-StoreManager@mbll.ca</v>
      </c>
      <c r="I20" s="2" t="str">
        <f>VLOOKUP(A20,'Store Info - by Store #'!A:L,12,0)</f>
        <v>N/A</v>
      </c>
    </row>
    <row r="21" spans="1:9" x14ac:dyDescent="0.35">
      <c r="A21" s="6">
        <v>85</v>
      </c>
      <c r="B21" s="2" t="str" cm="1">
        <f t="array" ref="B21:H21">VLOOKUP('SUPPORT STORES'!A21,'Store Info - by Store #'!A:L,{2,3,7,8,9,10,11},0)</f>
        <v xml:space="preserve">BRIDGWATER   </v>
      </c>
      <c r="C21" s="2" t="str">
        <v>City</v>
      </c>
      <c r="D21" s="2" t="str">
        <v>WIRE</v>
      </c>
      <c r="E21" s="2" t="str">
        <v>420-400 North Town Road</v>
      </c>
      <c r="F21" s="2" t="str">
        <v>R3Y 0Y3</v>
      </c>
      <c r="G21" s="2" t="str">
        <v>P:204-987-4085</v>
      </c>
      <c r="H21" s="2" t="str">
        <v>Store85-StoreManager@mbll.ca</v>
      </c>
      <c r="I21" s="2" t="str">
        <f>VLOOKUP(A21,'Store Info - by Store #'!A:L,12,0)</f>
        <v>N/A</v>
      </c>
    </row>
  </sheetData>
  <sortState xmlns:xlrd2="http://schemas.microsoft.com/office/spreadsheetml/2017/richdata2" ref="A4:A21">
    <sortCondition ref="A4:A2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FD17-DFBF-40B8-AB82-8626F05DFFAB}">
  <sheetPr>
    <tabColor theme="4" tint="-0.499984740745262"/>
  </sheetPr>
  <dimension ref="A1:I18"/>
  <sheetViews>
    <sheetView zoomScale="90" zoomScaleNormal="90" workbookViewId="0">
      <selection activeCell="A3" sqref="A3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42" t="s">
        <v>443</v>
      </c>
      <c r="B1" s="43"/>
      <c r="C1" s="43"/>
      <c r="D1" s="43"/>
      <c r="E1" s="43"/>
      <c r="F1" s="43"/>
      <c r="G1" s="44"/>
      <c r="H1" s="44" t="s">
        <v>445</v>
      </c>
      <c r="I1" s="44" t="s">
        <v>444</v>
      </c>
    </row>
    <row r="2" spans="1:9" ht="24" thickBot="1" x14ac:dyDescent="0.6">
      <c r="A2" s="45" t="s">
        <v>456</v>
      </c>
      <c r="B2" s="43"/>
      <c r="C2" s="43"/>
      <c r="D2" s="43"/>
      <c r="E2" s="43"/>
      <c r="F2" s="43"/>
      <c r="G2" s="43"/>
      <c r="H2" s="43"/>
      <c r="I2" s="43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VLOOKUP('MBLL - LOCAL'!A4,'Store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6">
        <v>17</v>
      </c>
      <c r="B5" s="2" t="str" cm="1">
        <f t="array" ref="B5:H5">VLOOKUP('MBLL - LOCAL'!A5,'Store Info - by Store #'!A:L,{2,3,7,8,9,10,11},0)</f>
        <v xml:space="preserve">KENASTON CROSSING  </v>
      </c>
      <c r="C5" s="2" t="str">
        <v>City</v>
      </c>
      <c r="D5" s="2" t="str">
        <v>HYBRID</v>
      </c>
      <c r="E5" s="2" t="str">
        <v>8-1650 Kenaston Blvd</v>
      </c>
      <c r="F5" s="2" t="str">
        <v>R3P 2M6</v>
      </c>
      <c r="G5" s="2" t="str">
        <v>P:204-987-4017</v>
      </c>
      <c r="H5" s="2" t="str">
        <v>Store17-StoreManager@mbll.ca</v>
      </c>
      <c r="I5" s="2" t="str">
        <f>VLOOKUP(A5,'Store Info - by Store #'!A:L,12,0)</f>
        <v>Store17-AssistantStoreManager@mbll.ca</v>
      </c>
    </row>
    <row r="6" spans="1:9" x14ac:dyDescent="0.35">
      <c r="A6" s="6">
        <v>20</v>
      </c>
      <c r="B6" s="2" t="str" cm="1">
        <f t="array" ref="B6:H6">VLOOKUP('MBLL - LOCAL'!A6,'Store Info - by Store #'!A:L,{2,3,7,8,9,10,11},0)</f>
        <v xml:space="preserve">ST. VITAL SQUARE </v>
      </c>
      <c r="C6" s="2" t="str">
        <v>City</v>
      </c>
      <c r="D6" s="2" t="str">
        <v>HYBRID</v>
      </c>
      <c r="E6" s="2" t="str">
        <v>#5 – 827 Dakota St</v>
      </c>
      <c r="F6" s="2" t="str">
        <v>R2M 3K4</v>
      </c>
      <c r="G6" s="2" t="str">
        <v>P:204-987-4020</v>
      </c>
      <c r="H6" s="2" t="str">
        <v>Store20-StoreManager@mbll.ca</v>
      </c>
      <c r="I6" s="2" t="str">
        <f>VLOOKUP(A6,'Store Info - by Store #'!A:L,12,0)</f>
        <v>Store20-AssistantStoreManager@mbll.ca</v>
      </c>
    </row>
    <row r="7" spans="1:9" x14ac:dyDescent="0.35">
      <c r="A7" s="6">
        <v>25</v>
      </c>
      <c r="B7" s="2" t="str" cm="1">
        <f t="array" ref="B7:H7">VLOOKUP('MBLL - LOCAL'!A7,'Store Info - by Store #'!A:L,{2,3,7,8,9,10,11},0)</f>
        <v xml:space="preserve">PORTAGE &amp; BURNELL </v>
      </c>
      <c r="C7" s="2" t="str">
        <v>City</v>
      </c>
      <c r="D7" s="2" t="str">
        <v>VIC</v>
      </c>
      <c r="E7" s="2" t="str">
        <v>923 Portage Ave</v>
      </c>
      <c r="F7" s="2" t="str">
        <v>R3G 0P6</v>
      </c>
      <c r="G7" s="2" t="str">
        <v>P:204-987-4025</v>
      </c>
      <c r="H7" s="2" t="str">
        <v>Store25-StoreManager@mbll.ca</v>
      </c>
      <c r="I7" s="2" t="str">
        <f>VLOOKUP(A7,'Store Info - by Store #'!A:L,12,0)</f>
        <v>Store25-AssistantStoreManager@mbll.ca</v>
      </c>
    </row>
    <row r="8" spans="1:9" x14ac:dyDescent="0.35">
      <c r="A8" s="6">
        <v>30</v>
      </c>
      <c r="B8" s="2" t="str" cm="1">
        <f t="array" ref="B8:H8">VLOOKUP('MBLL - LOCAL'!A8,'Store Info - by Store #'!A:L,{2,3,7,8,9,10,11},0)</f>
        <v xml:space="preserve">SAGE CREEK  </v>
      </c>
      <c r="C8" s="2" t="str">
        <v>City</v>
      </c>
      <c r="D8" s="2" t="str">
        <v>WIRE</v>
      </c>
      <c r="E8" s="2" t="str">
        <v>Unit 1200- 50 Sage Creek Blvd</v>
      </c>
      <c r="F8" s="2" t="str">
        <v>R3X OJ6</v>
      </c>
      <c r="G8" s="2" t="str">
        <v>P:204-987-4030</v>
      </c>
      <c r="H8" s="2" t="str">
        <v>Store30-StoreManager@mbll.ca</v>
      </c>
      <c r="I8" s="2" t="str">
        <f>VLOOKUP(A8,'Store Info - by Store #'!A:L,12,0)</f>
        <v>Store30-AssistantStoreManager@mbll.ca</v>
      </c>
    </row>
    <row r="9" spans="1:9" x14ac:dyDescent="0.35">
      <c r="A9" s="6">
        <v>36</v>
      </c>
      <c r="B9" s="2" t="str" cm="1">
        <f t="array" ref="B9:H9">VLOOKUP('MBLL - LOCAL'!A9,'Store Info - by Store #'!A:L,{2,3,7,8,9,10,11},0)</f>
        <v xml:space="preserve">NORTHDALE   </v>
      </c>
      <c r="C9" s="2" t="str">
        <v>City</v>
      </c>
      <c r="D9" s="2" t="str">
        <v>HYBRID</v>
      </c>
      <c r="E9" s="2" t="str">
        <v>965-A Henderson Hwy</v>
      </c>
      <c r="F9" s="2" t="str">
        <v>R2K 2M2</v>
      </c>
      <c r="G9" s="2" t="str">
        <v>P:204-987-4036</v>
      </c>
      <c r="H9" s="2" t="str">
        <v>Store36-StoreManager@mbll.ca</v>
      </c>
      <c r="I9" s="2" t="str">
        <f>VLOOKUP(A9,'Store Info - by Store #'!A:L,12,0)</f>
        <v>Store36-AssistantStoreManager@mbll.ca</v>
      </c>
    </row>
    <row r="10" spans="1:9" x14ac:dyDescent="0.35">
      <c r="A10" s="6">
        <v>40</v>
      </c>
      <c r="B10" s="2" t="str" cm="1">
        <f t="array" ref="B10:H10">VLOOKUP('MBLL - LOCAL'!A10,'Store Info - by Store #'!A:L,{2,3,7,8,9,10,11},0)</f>
        <v xml:space="preserve">FORT RICHMOND  </v>
      </c>
      <c r="C10" s="2" t="str">
        <v>City</v>
      </c>
      <c r="D10" s="2" t="str">
        <v>HYBRID</v>
      </c>
      <c r="E10" s="2" t="str">
        <v>2851 Pembina Hwy</v>
      </c>
      <c r="F10" s="2" t="str">
        <v>R3T 2H5</v>
      </c>
      <c r="G10" s="2" t="str">
        <v>P:204-987-4040</v>
      </c>
      <c r="H10" s="2" t="str">
        <v>Store40-StoreManager@mbll.ca</v>
      </c>
      <c r="I10" s="2" t="str">
        <f>VLOOKUP(A10,'Store Info - by Store #'!A:L,12,0)</f>
        <v>Store40-AssistantStoreManager@mbll.ca</v>
      </c>
    </row>
    <row r="11" spans="1:9" x14ac:dyDescent="0.35">
      <c r="A11" s="6">
        <v>41</v>
      </c>
      <c r="B11" s="2" t="str" cm="1">
        <f t="array" ref="B11:H11">VLOOKUP('MBLL - LOCAL'!A11,'Store Info - by Store #'!A:L,{2,3,7,8,9,10,11},0)</f>
        <v xml:space="preserve">SOUTHGLEN   </v>
      </c>
      <c r="C11" s="2" t="str">
        <v>City</v>
      </c>
      <c r="D11" s="2" t="str">
        <v>HYBRID</v>
      </c>
      <c r="E11" s="2" t="str">
        <v>Unit A - 730 St. Anne's</v>
      </c>
      <c r="F11" s="2" t="str">
        <v>R2N 0A2</v>
      </c>
      <c r="G11" s="2" t="str">
        <v>P:204-987-4041</v>
      </c>
      <c r="H11" s="2" t="str">
        <v>Store41-StoreManager@mbll.ca </v>
      </c>
      <c r="I11" s="2" t="str">
        <f>VLOOKUP(A11,'Store Info - by Store #'!A:L,12,0)</f>
        <v>Store41-AssistantStoreManager@mbll.ca</v>
      </c>
    </row>
    <row r="12" spans="1:9" x14ac:dyDescent="0.35">
      <c r="A12" s="6">
        <v>42</v>
      </c>
      <c r="B12" s="2" t="str" cm="1">
        <f t="array" ref="B12:H12">VLOOKUP('MBLL - LOCAL'!A12,'Store Info - by Store #'!A:L,{2,3,7,8,9,10,11},0)</f>
        <v xml:space="preserve">DOMINION   </v>
      </c>
      <c r="C12" s="2" t="str">
        <v>City</v>
      </c>
      <c r="D12" s="2" t="str">
        <v>VIC</v>
      </c>
      <c r="E12" s="2" t="str">
        <v>21 Marion St</v>
      </c>
      <c r="F12" s="2" t="str">
        <v>R2H 0S8</v>
      </c>
      <c r="G12" s="2" t="str">
        <v>P:204-987-4042</v>
      </c>
      <c r="H12" s="2" t="str">
        <v>Store42-StoreManager@mbll.ca</v>
      </c>
      <c r="I12" s="2" t="str">
        <f>VLOOKUP(A12,'Store Info - by Store #'!A:L,12,0)</f>
        <v>Store42-AssistantStoreManager@mbll.ca</v>
      </c>
    </row>
    <row r="13" spans="1:9" x14ac:dyDescent="0.35">
      <c r="A13" s="6">
        <v>43</v>
      </c>
      <c r="B13" s="2" t="str" cm="1">
        <f t="array" ref="B13:H13">VLOOKUP('MBLL - LOCAL'!A13,'Store Info - by Store #'!A:L,{2,3,7,8,9,10,11},0)</f>
        <v xml:space="preserve">SOUTHDALE   </v>
      </c>
      <c r="C13" s="2" t="str">
        <v>City</v>
      </c>
      <c r="D13" s="2" t="str">
        <v>VIC</v>
      </c>
      <c r="E13" s="2" t="str">
        <v>81 Vermillion Rd</v>
      </c>
      <c r="F13" s="2" t="str">
        <v>R2J 3W7</v>
      </c>
      <c r="G13" s="2" t="str">
        <v>P:204-987-4043</v>
      </c>
      <c r="H13" s="2" t="str">
        <v>Store43-StoreManager@mbll.ca</v>
      </c>
      <c r="I13" s="2" t="str">
        <f>VLOOKUP(A13,'Store Info - by Store #'!A:L,12,0)</f>
        <v>Store43-AssistantStoreManager@mbll.ca</v>
      </c>
    </row>
    <row r="14" spans="1:9" x14ac:dyDescent="0.35">
      <c r="A14" s="6">
        <v>44</v>
      </c>
      <c r="B14" s="2" t="str" cm="1">
        <f t="array" ref="B14:H14">VLOOKUP('MBLL - LOCAL'!A14,'Store Info - by Store #'!A:L,{2,3,7,8,9,10,11},0)</f>
        <v xml:space="preserve">SPRING MEADOW SQUARE </v>
      </c>
      <c r="C14" s="2" t="str">
        <v>City</v>
      </c>
      <c r="D14" s="2" t="str">
        <v>WIRE</v>
      </c>
      <c r="E14" s="2" t="str">
        <v>Unit 21 - 1783 Plessis Rd</v>
      </c>
      <c r="F14" s="2" t="str">
        <v>R3W 1N3</v>
      </c>
      <c r="G14" s="2" t="str">
        <v>P:204-987-4044</v>
      </c>
      <c r="H14" s="2" t="str">
        <v>Store44-StoreManager@mbll.ca</v>
      </c>
      <c r="I14" s="2" t="str">
        <f>VLOOKUP(A14,'Store Info - by Store #'!A:L,12,0)</f>
        <v>Store44-AssistantStoreManager@mbll.ca</v>
      </c>
    </row>
    <row r="15" spans="1:9" x14ac:dyDescent="0.35">
      <c r="A15" s="6">
        <v>45</v>
      </c>
      <c r="B15" s="2" t="str" cm="1">
        <f t="array" ref="B15:H15">VLOOKUP('MBLL - LOCAL'!A15,'Store Info - by Store #'!A:L,{2,3,7,8,9,10,11},0)</f>
        <v xml:space="preserve">GRANT PARK  </v>
      </c>
      <c r="C15" s="2" t="str">
        <v>City</v>
      </c>
      <c r="D15" s="2" t="str">
        <v>HYBRID</v>
      </c>
      <c r="E15" s="2" t="str">
        <v>1120 Grant Ave</v>
      </c>
      <c r="F15" s="2" t="str">
        <v>R3M 2A6</v>
      </c>
      <c r="G15" s="2" t="str">
        <v>P:204-987-4045</v>
      </c>
      <c r="H15" s="2" t="str">
        <v>Store45-StoreManager@mbll.ca</v>
      </c>
      <c r="I15" s="2" t="str">
        <f>VLOOKUP(A15,'Store Info - by Store #'!A:L,12,0)</f>
        <v>Store45-AssistantStoreManager@mbll.ca</v>
      </c>
    </row>
    <row r="16" spans="1:9" x14ac:dyDescent="0.35">
      <c r="A16" s="6">
        <v>52</v>
      </c>
      <c r="B16" s="2" t="str" cm="1">
        <f t="array" ref="B16:H16">VLOOKUP('MBLL - LOCAL'!A16,'Store Info - by Store #'!A:L,{2,3,7,8,9,10,11},0)</f>
        <v xml:space="preserve">EASTWINDS   </v>
      </c>
      <c r="C16" s="2" t="str">
        <v>City</v>
      </c>
      <c r="D16" s="2" t="str">
        <v>VIC</v>
      </c>
      <c r="E16" s="2" t="str">
        <v>23 - 1530 Regent Ave</v>
      </c>
      <c r="F16" s="2" t="str">
        <v>R2C 4J5</v>
      </c>
      <c r="G16" s="2" t="str">
        <v>P:204-987-4052</v>
      </c>
      <c r="H16" s="2" t="str">
        <v>Store52-StoreManager@mbll.ca</v>
      </c>
      <c r="I16" s="2" t="str">
        <f>VLOOKUP(A16,'Store Info - by Store #'!A:L,12,0)</f>
        <v>Store52-AssistantStoreManager@mbll.ca</v>
      </c>
    </row>
    <row r="17" spans="1:9" x14ac:dyDescent="0.35">
      <c r="A17" s="6">
        <v>54</v>
      </c>
      <c r="B17" s="2" t="str" cm="1">
        <f t="array" ref="B17:H17">VLOOKUP('MBLL - LOCAL'!A17,'Store Info - by Store #'!A:L,{2,3,7,8,9,10,11},0)</f>
        <v xml:space="preserve">CRESTVIEW   </v>
      </c>
      <c r="C17" s="2" t="str">
        <v>City</v>
      </c>
      <c r="D17" s="2" t="str">
        <v>VIC (minus boutique)</v>
      </c>
      <c r="E17" s="2" t="str">
        <v>Unit 170–3393 Portage</v>
      </c>
      <c r="F17" s="2" t="str">
        <v>R3K 2G7</v>
      </c>
      <c r="G17" s="2" t="str">
        <v>P:204-987-4054</v>
      </c>
      <c r="H17" s="2" t="str">
        <v>Store54-StoreManager@mbll.ca</v>
      </c>
      <c r="I17" s="2" t="str">
        <f>VLOOKUP(A17,'Store Info - by Store #'!A:L,12,0)</f>
        <v>Store54-AssistantStoreManager@mbll.ca</v>
      </c>
    </row>
    <row r="18" spans="1:9" x14ac:dyDescent="0.35">
      <c r="A18" s="6">
        <v>60</v>
      </c>
      <c r="B18" s="2" t="str" cm="1">
        <f t="array" ref="B18:H18">VLOOKUP('MBLL - LOCAL'!A18,'Store Info - by Store #'!A:L,{2,3,7,8,9,10,11},0)</f>
        <v xml:space="preserve">MADISON SQUARE  </v>
      </c>
      <c r="C18" s="2" t="str">
        <v>City</v>
      </c>
      <c r="D18" s="2" t="str">
        <v>VIC</v>
      </c>
      <c r="E18" s="2" t="str">
        <v>P – 1600 Ness Ave</v>
      </c>
      <c r="F18" s="2" t="str">
        <v>R3J 3W7</v>
      </c>
      <c r="G18" s="2" t="str">
        <v>P:204-987-4060</v>
      </c>
      <c r="H18" s="2" t="str">
        <v>Store60-StoreManager@mbll.ca</v>
      </c>
      <c r="I18" s="2" t="str">
        <f>VLOOKUP(A18,'Store Info - by Store #'!A:L,12,0)</f>
        <v>Store60-AssistantStoreManager@mbll.ca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2A9D-63A8-4313-A689-4F78FA3A5D50}">
  <sheetPr>
    <tabColor theme="4" tint="-0.499984740745262"/>
  </sheetPr>
  <dimension ref="A1:I28"/>
  <sheetViews>
    <sheetView zoomScale="90" zoomScaleNormal="90" workbookViewId="0">
      <selection activeCell="E41" sqref="E41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42" t="s">
        <v>443</v>
      </c>
      <c r="B1" s="43"/>
      <c r="C1" s="43"/>
      <c r="D1" s="43"/>
      <c r="E1" s="43"/>
      <c r="F1" s="43"/>
      <c r="G1" s="44"/>
      <c r="H1" s="44" t="s">
        <v>451</v>
      </c>
      <c r="I1" s="44" t="s">
        <v>452</v>
      </c>
    </row>
    <row r="2" spans="1:9" ht="24" thickBot="1" x14ac:dyDescent="0.6">
      <c r="A2" s="45" t="s">
        <v>450</v>
      </c>
      <c r="B2" s="43"/>
      <c r="C2" s="43"/>
      <c r="D2" s="43"/>
      <c r="E2" s="43"/>
      <c r="F2" s="43"/>
      <c r="G2" s="43"/>
      <c r="H2" s="43"/>
      <c r="I2" s="43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VLOOKUP('MBLL - COCKTAIL MONTH'!A4,'Store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5">
        <v>6</v>
      </c>
      <c r="B5" s="2" t="str" cm="1">
        <f t="array" ref="B5:H5">VLOOKUP('MBLL - COCKTAIL MONTH'!A5,'Store Info - by Store #'!A:L,{2,3,7,8,9,10,11},0)</f>
        <v xml:space="preserve">HARGRAVE &amp; ELLICE </v>
      </c>
      <c r="C5" s="2" t="str">
        <v>City</v>
      </c>
      <c r="D5" s="2" t="str">
        <v>WIRE</v>
      </c>
      <c r="E5" s="2" t="str">
        <v>325 Ellice Ave</v>
      </c>
      <c r="F5" s="2" t="str">
        <v>R3B 1X7</v>
      </c>
      <c r="G5" s="2" t="str">
        <v>P:204-987-4006</v>
      </c>
      <c r="H5" s="2" t="str">
        <v>Store06-StoreManager@mbll.ca</v>
      </c>
      <c r="I5" s="2" t="str">
        <f>VLOOKUP(A5,'Store Info - by Store #'!A:L,12,0)</f>
        <v>Store06-AssistantStoreManager@mbll.ca</v>
      </c>
    </row>
    <row r="6" spans="1:9" x14ac:dyDescent="0.35">
      <c r="A6" s="5">
        <v>8</v>
      </c>
      <c r="B6" s="2" t="str" cm="1">
        <f t="array" ref="B6:H6">VLOOKUP('MBLL - COCKTAIL MONTH'!A6,'Store Info - by Store #'!A:L,{2,3,7,8,9,10,11},0)</f>
        <v xml:space="preserve">PORTAGE &amp; AINSLIE </v>
      </c>
      <c r="C6" s="2" t="str">
        <v>City</v>
      </c>
      <c r="D6" s="2" t="str">
        <v>HYBRID</v>
      </c>
      <c r="E6" s="2" t="str">
        <v>2549 Portage Ave</v>
      </c>
      <c r="F6" s="2" t="str">
        <v>R3J  0P1</v>
      </c>
      <c r="G6" s="2" t="str">
        <v>P:204-987-4008</v>
      </c>
      <c r="H6" s="2" t="str">
        <v>Store08-StoreManager@mbll.ca</v>
      </c>
      <c r="I6" s="2" t="str">
        <f>VLOOKUP(A6,'Store Info - by Store #'!A:L,12,0)</f>
        <v>Store08-AssistantStoreManager@mbll.ca</v>
      </c>
    </row>
    <row r="7" spans="1:9" x14ac:dyDescent="0.35">
      <c r="A7" s="6">
        <v>9</v>
      </c>
      <c r="B7" s="2" t="str" cm="1">
        <f t="array" ref="B7:H7">VLOOKUP('MBLL - COCKTAIL MONTH'!A7,'Store Info - by Store #'!A:L,{2,3,7,8,9,10,11},0)</f>
        <v xml:space="preserve">TUXEDO   </v>
      </c>
      <c r="C7" s="2" t="str">
        <v>City</v>
      </c>
      <c r="D7" s="2" t="str">
        <v>WIRE</v>
      </c>
      <c r="E7" s="2" t="str">
        <v>168 – 2025 Corydon</v>
      </c>
      <c r="F7" s="2" t="str">
        <v>R3P 0N5</v>
      </c>
      <c r="G7" s="2" t="str">
        <v>P:204-987-4009</v>
      </c>
      <c r="H7" s="2" t="str">
        <v>Store09-StoreManager@mbll.ca</v>
      </c>
      <c r="I7" s="2" t="str">
        <f>VLOOKUP(A7,'Store Info - by Store #'!A:L,12,0)</f>
        <v>Store09-AssistantStoreManager@mbll.ca</v>
      </c>
    </row>
    <row r="8" spans="1:9" x14ac:dyDescent="0.35">
      <c r="A8" s="5">
        <v>14</v>
      </c>
      <c r="B8" s="2" t="str" cm="1">
        <f t="array" ref="B8:H8">VLOOKUP('MBLL - COCKTAIL MONTH'!A8,'Store Info - by Store #'!A:L,{2,3,7,8,9,10,11},0)</f>
        <v xml:space="preserve">MAIN &amp; PRITCHARD </v>
      </c>
      <c r="C8" s="2" t="str">
        <v>City</v>
      </c>
      <c r="D8" s="2" t="str">
        <v>VIC</v>
      </c>
      <c r="E8" s="2" t="str">
        <v>1005 Main St</v>
      </c>
      <c r="F8" s="2" t="str">
        <v>R2W 3P8</v>
      </c>
      <c r="G8" s="2" t="str">
        <v>P:204-987-4014</v>
      </c>
      <c r="H8" s="2" t="str">
        <v>Store14-StoreManager@mbll.ca</v>
      </c>
      <c r="I8" s="2" t="str">
        <f>VLOOKUP(A8,'Store Info - by Store #'!A:L,12,0)</f>
        <v>Store14-AssistantStoreManager@mbll.ca</v>
      </c>
    </row>
    <row r="9" spans="1:9" x14ac:dyDescent="0.35">
      <c r="A9" s="5">
        <v>17</v>
      </c>
      <c r="B9" s="2" t="str" cm="1">
        <f t="array" ref="B9:H9">VLOOKUP('MBLL - COCKTAIL MONTH'!A9,'Store Info - by Store #'!A:L,{2,3,7,8,9,10,11},0)</f>
        <v xml:space="preserve">KENASTON CROSSING  </v>
      </c>
      <c r="C9" s="2" t="str">
        <v>City</v>
      </c>
      <c r="D9" s="2" t="str">
        <v>HYBRID</v>
      </c>
      <c r="E9" s="2" t="str">
        <v>8-1650 Kenaston Blvd</v>
      </c>
      <c r="F9" s="2" t="str">
        <v>R3P 2M6</v>
      </c>
      <c r="G9" s="2" t="str">
        <v>P:204-987-4017</v>
      </c>
      <c r="H9" s="2" t="str">
        <v>Store17-StoreManager@mbll.ca</v>
      </c>
      <c r="I9" s="2" t="str">
        <f>VLOOKUP(A9,'Store Info - by Store #'!A:L,12,0)</f>
        <v>Store17-AssistantStoreManager@mbll.ca</v>
      </c>
    </row>
    <row r="10" spans="1:9" x14ac:dyDescent="0.35">
      <c r="A10" s="5">
        <v>18</v>
      </c>
      <c r="B10" s="2" t="str" cm="1">
        <f t="array" ref="B10:H10">VLOOKUP('MBLL - COCKTAIL MONTH'!A10,'Store Info - by Store #'!A:L,{2,3,7,8,9,10,11},0)</f>
        <v xml:space="preserve">FORT GARRY  </v>
      </c>
      <c r="C10" s="2" t="str">
        <v>City</v>
      </c>
      <c r="D10" s="2" t="str">
        <v>VIC</v>
      </c>
      <c r="E10" s="2" t="str">
        <v>1235 Pembina Hwy</v>
      </c>
      <c r="F10" s="2" t="str">
        <v>R3T 2A9</v>
      </c>
      <c r="G10" s="2" t="str">
        <v>P:204-987-4018</v>
      </c>
      <c r="H10" s="2" t="str">
        <v>Store18-StoreManager@mbll.ca </v>
      </c>
      <c r="I10" s="2" t="str">
        <f>VLOOKUP(A10,'Store Info - by Store #'!A:L,12,0)</f>
        <v>Store18-AssistantStoreManager@mbll.ca</v>
      </c>
    </row>
    <row r="11" spans="1:9" x14ac:dyDescent="0.35">
      <c r="A11" s="5">
        <v>20</v>
      </c>
      <c r="B11" s="2" t="str" cm="1">
        <f t="array" ref="B11:H11">VLOOKUP('MBLL - COCKTAIL MONTH'!A11,'Store Info - by Store #'!A:L,{2,3,7,8,9,10,11},0)</f>
        <v xml:space="preserve">ST. VITAL SQUARE </v>
      </c>
      <c r="C11" s="2" t="str">
        <v>City</v>
      </c>
      <c r="D11" s="2" t="str">
        <v>HYBRID</v>
      </c>
      <c r="E11" s="2" t="str">
        <v>#5 – 827 Dakota St</v>
      </c>
      <c r="F11" s="2" t="str">
        <v>R2M 3K4</v>
      </c>
      <c r="G11" s="2" t="str">
        <v>P:204-987-4020</v>
      </c>
      <c r="H11" s="2" t="str">
        <v>Store20-StoreManager@mbll.ca</v>
      </c>
      <c r="I11" s="2" t="str">
        <f>VLOOKUP(A11,'Store Info - by Store #'!A:L,12,0)</f>
        <v>Store20-AssistantStoreManager@mbll.ca</v>
      </c>
    </row>
    <row r="12" spans="1:9" x14ac:dyDescent="0.35">
      <c r="A12" s="6">
        <v>26</v>
      </c>
      <c r="B12" s="2" t="str" cm="1">
        <f t="array" ref="B12:H12">VLOOKUP('MBLL - COCKTAIL MONTH'!A12,'Store Info - by Store #'!A:L,{2,3,7,8,9,10,11},0)</f>
        <v xml:space="preserve">CHARLESWOOD   </v>
      </c>
      <c r="C12" s="2" t="str">
        <v>City</v>
      </c>
      <c r="D12" s="2" t="str">
        <v>VIC</v>
      </c>
      <c r="E12" s="2" t="str">
        <v>Unit 1D-3900 Grant Ave</v>
      </c>
      <c r="F12" s="2" t="str">
        <v>R3R 3C2</v>
      </c>
      <c r="G12" s="2" t="str">
        <v>P:204-987-4026</v>
      </c>
      <c r="H12" s="2" t="str">
        <v>Store26-StoreManager@mbll.ca</v>
      </c>
      <c r="I12" s="2" t="str">
        <f>VLOOKUP(A12,'Store Info - by Store #'!A:L,12,0)</f>
        <v>Store26-AssistantStoreManager@mbll.ca</v>
      </c>
    </row>
    <row r="13" spans="1:9" x14ac:dyDescent="0.35">
      <c r="A13" s="6">
        <v>30</v>
      </c>
      <c r="B13" s="2" t="str" cm="1">
        <f t="array" ref="B13:H13">VLOOKUP('MBLL - COCKTAIL MONTH'!A13,'Store Info - by Store #'!A:L,{2,3,7,8,9,10,11},0)</f>
        <v xml:space="preserve">SAGE CREEK  </v>
      </c>
      <c r="C13" s="2" t="str">
        <v>City</v>
      </c>
      <c r="D13" s="2" t="str">
        <v>WIRE</v>
      </c>
      <c r="E13" s="2" t="str">
        <v>Unit 1200- 50 Sage Creek Blvd</v>
      </c>
      <c r="F13" s="2" t="str">
        <v>R3X OJ6</v>
      </c>
      <c r="G13" s="2" t="str">
        <v>P:204-987-4030</v>
      </c>
      <c r="H13" s="2" t="str">
        <v>Store30-StoreManager@mbll.ca</v>
      </c>
      <c r="I13" s="2" t="str">
        <f>VLOOKUP(A13,'Store Info - by Store #'!A:L,12,0)</f>
        <v>Store30-AssistantStoreManager@mbll.ca</v>
      </c>
    </row>
    <row r="14" spans="1:9" x14ac:dyDescent="0.35">
      <c r="A14" s="5">
        <v>36</v>
      </c>
      <c r="B14" s="2" t="str" cm="1">
        <f t="array" ref="B14:H14">VLOOKUP('MBLL - COCKTAIL MONTH'!A14,'Store Info - by Store #'!A:L,{2,3,7,8,9,10,11},0)</f>
        <v xml:space="preserve">NORTHDALE   </v>
      </c>
      <c r="C14" s="2" t="str">
        <v>City</v>
      </c>
      <c r="D14" s="2" t="str">
        <v>HYBRID</v>
      </c>
      <c r="E14" s="2" t="str">
        <v>965-A Henderson Hwy</v>
      </c>
      <c r="F14" s="2" t="str">
        <v>R2K 2M2</v>
      </c>
      <c r="G14" s="2" t="str">
        <v>P:204-987-4036</v>
      </c>
      <c r="H14" s="2" t="str">
        <v>Store36-StoreManager@mbll.ca</v>
      </c>
      <c r="I14" s="2" t="str">
        <f>VLOOKUP(A14,'Store Info - by Store #'!A:L,12,0)</f>
        <v>Store36-AssistantStoreManager@mbll.ca</v>
      </c>
    </row>
    <row r="15" spans="1:9" x14ac:dyDescent="0.35">
      <c r="A15" s="5">
        <v>40</v>
      </c>
      <c r="B15" s="2" t="str" cm="1">
        <f t="array" ref="B15:H15">VLOOKUP('MBLL - COCKTAIL MONTH'!A15,'Store Info - by Store #'!A:L,{2,3,7,8,9,10,11},0)</f>
        <v xml:space="preserve">FORT RICHMOND  </v>
      </c>
      <c r="C15" s="2" t="str">
        <v>City</v>
      </c>
      <c r="D15" s="2" t="str">
        <v>HYBRID</v>
      </c>
      <c r="E15" s="2" t="str">
        <v>2851 Pembina Hwy</v>
      </c>
      <c r="F15" s="2" t="str">
        <v>R3T 2H5</v>
      </c>
      <c r="G15" s="2" t="str">
        <v>P:204-987-4040</v>
      </c>
      <c r="H15" s="2" t="str">
        <v>Store40-StoreManager@mbll.ca</v>
      </c>
      <c r="I15" s="2" t="str">
        <f>VLOOKUP(A15,'Store Info - by Store #'!A:L,12,0)</f>
        <v>Store40-AssistantStoreManager@mbll.ca</v>
      </c>
    </row>
    <row r="16" spans="1:9" x14ac:dyDescent="0.35">
      <c r="A16" s="5">
        <v>41</v>
      </c>
      <c r="B16" s="2" t="str" cm="1">
        <f t="array" ref="B16:H16">VLOOKUP('MBLL - COCKTAIL MONTH'!A16,'Store Info - by Store #'!A:L,{2,3,7,8,9,10,11},0)</f>
        <v xml:space="preserve">SOUTHGLEN   </v>
      </c>
      <c r="C16" s="2" t="str">
        <v>City</v>
      </c>
      <c r="D16" s="2" t="str">
        <v>HYBRID</v>
      </c>
      <c r="E16" s="2" t="str">
        <v>Unit A - 730 St. Anne's</v>
      </c>
      <c r="F16" s="2" t="str">
        <v>R2N 0A2</v>
      </c>
      <c r="G16" s="2" t="str">
        <v>P:204-987-4041</v>
      </c>
      <c r="H16" s="2" t="str">
        <v>Store41-StoreManager@mbll.ca </v>
      </c>
      <c r="I16" s="2" t="str">
        <f>VLOOKUP(A16,'Store Info - by Store #'!A:L,12,0)</f>
        <v>Store41-AssistantStoreManager@mbll.ca</v>
      </c>
    </row>
    <row r="17" spans="1:9" x14ac:dyDescent="0.35">
      <c r="A17" s="5">
        <v>43</v>
      </c>
      <c r="B17" s="2" t="str" cm="1">
        <f t="array" ref="B17:H17">VLOOKUP('MBLL - COCKTAIL MONTH'!A17,'Store Info - by Store #'!A:L,{2,3,7,8,9,10,11},0)</f>
        <v xml:space="preserve">SOUTHDALE   </v>
      </c>
      <c r="C17" s="2" t="str">
        <v>City</v>
      </c>
      <c r="D17" s="2" t="str">
        <v>VIC</v>
      </c>
      <c r="E17" s="2" t="str">
        <v>81 Vermillion Rd</v>
      </c>
      <c r="F17" s="2" t="str">
        <v>R2J 3W7</v>
      </c>
      <c r="G17" s="2" t="str">
        <v>P:204-987-4043</v>
      </c>
      <c r="H17" s="2" t="str">
        <v>Store43-StoreManager@mbll.ca</v>
      </c>
      <c r="I17" s="2" t="str">
        <f>VLOOKUP(A17,'Store Info - by Store #'!A:L,12,0)</f>
        <v>Store43-AssistantStoreManager@mbll.ca</v>
      </c>
    </row>
    <row r="18" spans="1:9" x14ac:dyDescent="0.35">
      <c r="A18" s="5">
        <v>44</v>
      </c>
      <c r="B18" s="2" t="str" cm="1">
        <f t="array" ref="B18:H18">VLOOKUP('MBLL - COCKTAIL MONTH'!A18,'Store Info - by Store #'!A:L,{2,3,7,8,9,10,11},0)</f>
        <v xml:space="preserve">SPRING MEADOW SQUARE </v>
      </c>
      <c r="C18" s="2" t="str">
        <v>City</v>
      </c>
      <c r="D18" s="2" t="str">
        <v>WIRE</v>
      </c>
      <c r="E18" s="2" t="str">
        <v>Unit 21 - 1783 Plessis Rd</v>
      </c>
      <c r="F18" s="2" t="str">
        <v>R3W 1N3</v>
      </c>
      <c r="G18" s="2" t="str">
        <v>P:204-987-4044</v>
      </c>
      <c r="H18" s="2" t="str">
        <v>Store44-StoreManager@mbll.ca</v>
      </c>
      <c r="I18" s="2" t="str">
        <f>VLOOKUP(A18,'Store Info - by Store #'!A:L,12,0)</f>
        <v>Store44-AssistantStoreManager@mbll.ca</v>
      </c>
    </row>
    <row r="19" spans="1:9" x14ac:dyDescent="0.35">
      <c r="A19" s="5">
        <v>45</v>
      </c>
      <c r="B19" s="2" t="str" cm="1">
        <f t="array" ref="B19:H19">VLOOKUP('MBLL - COCKTAIL MONTH'!A19,'Store Info - by Store #'!A:L,{2,3,7,8,9,10,11},0)</f>
        <v xml:space="preserve">GRANT PARK  </v>
      </c>
      <c r="C19" s="2" t="str">
        <v>City</v>
      </c>
      <c r="D19" s="2" t="str">
        <v>HYBRID</v>
      </c>
      <c r="E19" s="2" t="str">
        <v>1120 Grant Ave</v>
      </c>
      <c r="F19" s="2" t="str">
        <v>R3M 2A6</v>
      </c>
      <c r="G19" s="2" t="str">
        <v>P:204-987-4045</v>
      </c>
      <c r="H19" s="2" t="str">
        <v>Store45-StoreManager@mbll.ca</v>
      </c>
      <c r="I19" s="2" t="str">
        <f>VLOOKUP(A19,'Store Info - by Store #'!A:L,12,0)</f>
        <v>Store45-AssistantStoreManager@mbll.ca</v>
      </c>
    </row>
    <row r="20" spans="1:9" x14ac:dyDescent="0.35">
      <c r="A20" s="5">
        <v>49</v>
      </c>
      <c r="B20" s="2" t="str" cm="1">
        <f t="array" ref="B20:H20">VLOOKUP('MBLL - COCKTAIL MONTH'!A20,'Store Info - by Store #'!A:L,{2,3,7,8,9,10,11},0)</f>
        <v xml:space="preserve">BRANDON VICTORIA  </v>
      </c>
      <c r="C20" s="2" t="str">
        <v>Rural</v>
      </c>
      <c r="D20" s="2" t="str">
        <v>HYBRID</v>
      </c>
      <c r="E20" s="2" t="str">
        <v>1015 Victoria Ave 10th &amp; Victoria</v>
      </c>
      <c r="F20" s="2" t="str">
        <v>R7A 1A9</v>
      </c>
      <c r="G20" s="2" t="str">
        <v>P:204-571-5105 F:204-727-2714</v>
      </c>
      <c r="H20" s="2" t="str">
        <v>Store49-StoreManager@mbll.ca</v>
      </c>
      <c r="I20" s="2" t="str">
        <f>VLOOKUP(A20,'Store Info - by Store #'!A:L,12,0)</f>
        <v>Store49-AssistantStoreManager@mbll.ca</v>
      </c>
    </row>
    <row r="21" spans="1:9" x14ac:dyDescent="0.35">
      <c r="A21" s="5">
        <v>50</v>
      </c>
      <c r="B21" s="2" t="str" cm="1">
        <f t="array" ref="B21:H21">VLOOKUP('MBLL - COCKTAIL MONTH'!A21,'Store Info - by Store #'!A:L,{2,3,7,8,9,10,11},0)</f>
        <v xml:space="preserve">TYNDALL MARKET  </v>
      </c>
      <c r="C21" s="2" t="str">
        <v>City</v>
      </c>
      <c r="D21" s="2" t="str">
        <v>VIC</v>
      </c>
      <c r="E21" s="2" t="str">
        <v>Unit 15 - 850 Keewatin</v>
      </c>
      <c r="F21" s="2" t="str">
        <v>R2R 0Z5</v>
      </c>
      <c r="G21" s="2" t="str">
        <v>P:204-987-4050</v>
      </c>
      <c r="H21" s="2" t="str">
        <v>Store50-StoreManager@mbll.ca</v>
      </c>
      <c r="I21" s="2" t="str">
        <f>VLOOKUP(A21,'Store Info - by Store #'!A:L,12,0)</f>
        <v>Store50-AssistantStoreManager@mbll.ca</v>
      </c>
    </row>
    <row r="22" spans="1:9" x14ac:dyDescent="0.35">
      <c r="A22" s="5">
        <v>51</v>
      </c>
      <c r="B22" s="2" t="str" cm="1">
        <f t="array" ref="B22:H22">VLOOKUP('MBLL - COCKTAIL MONTH'!A22,'Store Info - by Store #'!A:L,{2,3,7,8,9,10,11},0)</f>
        <v xml:space="preserve">BRANDON SOUTH  </v>
      </c>
      <c r="C22" s="2" t="str">
        <v>Rural</v>
      </c>
      <c r="D22" s="2" t="str">
        <v>VIC</v>
      </c>
      <c r="E22" s="2" t="str">
        <v>1645C 18th Street</v>
      </c>
      <c r="F22" s="2" t="str">
        <v>R7A 5C6</v>
      </c>
      <c r="G22" s="2" t="str">
        <v>P:204-571-5100 F:204-726-5983</v>
      </c>
      <c r="H22" s="2" t="str">
        <v>Store51-StoreManager@mbll.ca</v>
      </c>
      <c r="I22" s="2" t="str">
        <f>VLOOKUP(A22,'Store Info - by Store #'!A:L,12,0)</f>
        <v>Store51-AssistantStoreManager@mbll.ca</v>
      </c>
    </row>
    <row r="23" spans="1:9" x14ac:dyDescent="0.35">
      <c r="A23" s="6">
        <v>52</v>
      </c>
      <c r="B23" s="2" t="str" cm="1">
        <f t="array" ref="B23:H23">VLOOKUP('MBLL - COCKTAIL MONTH'!A23,'Store Info - by Store #'!A:L,{2,3,7,8,9,10,11},0)</f>
        <v xml:space="preserve">EASTWINDS   </v>
      </c>
      <c r="C23" s="2" t="str">
        <v>City</v>
      </c>
      <c r="D23" s="2" t="str">
        <v>VIC</v>
      </c>
      <c r="E23" s="2" t="str">
        <v>23 - 1530 Regent Ave</v>
      </c>
      <c r="F23" s="2" t="str">
        <v>R2C 4J5</v>
      </c>
      <c r="G23" s="2" t="str">
        <v>P:204-987-4052</v>
      </c>
      <c r="H23" s="2" t="str">
        <v>Store52-StoreManager@mbll.ca</v>
      </c>
      <c r="I23" s="2" t="str">
        <f>VLOOKUP(A23,'Store Info - by Store #'!A:L,12,0)</f>
        <v>Store52-AssistantStoreManager@mbll.ca</v>
      </c>
    </row>
    <row r="24" spans="1:9" x14ac:dyDescent="0.35">
      <c r="A24" s="6">
        <v>54</v>
      </c>
      <c r="B24" s="2" t="str" cm="1">
        <f t="array" ref="B24:H24">VLOOKUP('MBLL - COCKTAIL MONTH'!A24,'Store Info - by Store #'!A:L,{2,3,7,8,9,10,11},0)</f>
        <v xml:space="preserve">CRESTVIEW   </v>
      </c>
      <c r="C24" s="2" t="str">
        <v>City</v>
      </c>
      <c r="D24" s="2" t="str">
        <v>VIC (minus boutique)</v>
      </c>
      <c r="E24" s="2" t="str">
        <v>Unit 170–3393 Portage</v>
      </c>
      <c r="F24" s="2" t="str">
        <v>R3K 2G7</v>
      </c>
      <c r="G24" s="2" t="str">
        <v>P:204-987-4054</v>
      </c>
      <c r="H24" s="2" t="str">
        <v>Store54-StoreManager@mbll.ca</v>
      </c>
      <c r="I24" s="2" t="str">
        <f>VLOOKUP(A24,'Store Info - by Store #'!A:L,12,0)</f>
        <v>Store54-AssistantStoreManager@mbll.ca</v>
      </c>
    </row>
    <row r="25" spans="1:9" x14ac:dyDescent="0.35">
      <c r="A25" s="5">
        <v>57</v>
      </c>
      <c r="B25" s="2" t="str" cm="1">
        <f t="array" ref="B25:H25">VLOOKUP('MBLL - COCKTAIL MONTH'!A25,'Store Info - by Store #'!A:L,{2,3,7,8,9,10,11},0)</f>
        <v xml:space="preserve">STEINBACH   </v>
      </c>
      <c r="C25" s="2" t="str">
        <v>Rural</v>
      </c>
      <c r="D25" s="2" t="str">
        <v>HYBRID</v>
      </c>
      <c r="E25" s="2" t="str">
        <v>Unit A - 118 PTH #12N</v>
      </c>
      <c r="F25" s="2" t="str">
        <v>R5G 1T4</v>
      </c>
      <c r="G25" s="2" t="str">
        <v>P:204-320-2557 F:204-320-2558</v>
      </c>
      <c r="H25" s="2" t="str">
        <v>Store57-StoreManager@mbll.ca</v>
      </c>
      <c r="I25" s="2" t="str">
        <f>VLOOKUP(A25,'Store Info - by Store #'!A:L,12,0)</f>
        <v>Store57-AssistantStoreManager@mbll.ca</v>
      </c>
    </row>
    <row r="26" spans="1:9" x14ac:dyDescent="0.35">
      <c r="A26" s="5">
        <v>59</v>
      </c>
      <c r="B26" s="2" t="str" cm="1">
        <f t="array" ref="B26:H26">VLOOKUP('MBLL - COCKTAIL MONTH'!A26,'Store Info - by Store #'!A:L,{2,3,7,8,9,10,11},0)</f>
        <v xml:space="preserve">SEASONS   </v>
      </c>
      <c r="C26" s="2" t="str">
        <v>City</v>
      </c>
      <c r="D26" s="2" t="str">
        <v>VIC</v>
      </c>
      <c r="E26" s="2" t="str">
        <v>Unit 5, 469 Sterling Lyon Parkway</v>
      </c>
      <c r="F26" s="2" t="str">
        <v>R3P 2S8</v>
      </c>
      <c r="G26" s="2" t="str">
        <v>P:204-987-4059</v>
      </c>
      <c r="H26" s="2" t="str">
        <v>Store59-StoreManager@mbll.ca</v>
      </c>
      <c r="I26" s="2" t="str">
        <f>VLOOKUP(A26,'Store Info - by Store #'!A:L,12,0)</f>
        <v>Store59-AssistantStoreManager@mbll.ca</v>
      </c>
    </row>
    <row r="27" spans="1:9" x14ac:dyDescent="0.35">
      <c r="A27" s="5">
        <v>60</v>
      </c>
      <c r="B27" s="2" t="str" cm="1">
        <f t="array" ref="B27:H27">VLOOKUP('MBLL - COCKTAIL MONTH'!A27,'Store Info - by Store #'!A:L,{2,3,7,8,9,10,11},0)</f>
        <v xml:space="preserve">MADISON SQUARE  </v>
      </c>
      <c r="C27" s="2" t="str">
        <v>City</v>
      </c>
      <c r="D27" s="2" t="str">
        <v>VIC</v>
      </c>
      <c r="E27" s="2" t="str">
        <v>P – 1600 Ness Ave</v>
      </c>
      <c r="F27" s="2" t="str">
        <v>R3J 3W7</v>
      </c>
      <c r="G27" s="2" t="str">
        <v>P:204-987-4060</v>
      </c>
      <c r="H27" s="2" t="str">
        <v>Store60-StoreManager@mbll.ca</v>
      </c>
      <c r="I27" s="2" t="str">
        <f>VLOOKUP(A27,'Store Info - by Store #'!A:L,12,0)</f>
        <v>Store60-AssistantStoreManager@mbll.ca</v>
      </c>
    </row>
    <row r="28" spans="1:9" x14ac:dyDescent="0.35">
      <c r="A28" s="5">
        <v>84</v>
      </c>
      <c r="B28" s="2" t="str" cm="1">
        <f t="array" ref="B28:H28">VLOOKUP('MBLL - COCKTAIL MONTH'!A28,'Store Info - by Store #'!A:L,{2,3,7,8,9,10,11},0)</f>
        <v>PORTAGE LA PRAIRIE WEST</v>
      </c>
      <c r="C28" s="2" t="str">
        <v>Rural</v>
      </c>
      <c r="D28" s="2" t="str">
        <v>VIC</v>
      </c>
      <c r="E28" s="2" t="str">
        <v>2255 Saskatchewan Ave West</v>
      </c>
      <c r="F28" s="2" t="str">
        <v>R1N 4A1</v>
      </c>
      <c r="G28" s="2" t="str">
        <v>P:204-856-1159</v>
      </c>
      <c r="H28" s="2" t="str">
        <v>Store84-StoreManager@mbll.ca</v>
      </c>
      <c r="I28" s="2" t="str">
        <f>VLOOKUP(A28,'Store Info - by Store #'!A:L,12,0)</f>
        <v>Store84-AssistantStoreManager@mbll.ca</v>
      </c>
    </row>
  </sheetData>
  <sortState xmlns:xlrd2="http://schemas.microsoft.com/office/spreadsheetml/2017/richdata2" ref="A5:A28">
    <sortCondition ref="A5:A28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78DCD-9E5E-4509-B6BB-F16ABEA33B8F}">
  <sheetPr>
    <tabColor theme="4" tint="-0.499984740745262"/>
  </sheetPr>
  <dimension ref="A1:I40"/>
  <sheetViews>
    <sheetView zoomScale="90" zoomScaleNormal="90" workbookViewId="0">
      <selection activeCell="L15" sqref="L15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42" t="s">
        <v>443</v>
      </c>
      <c r="B1" s="43"/>
      <c r="C1" s="43"/>
      <c r="D1" s="43"/>
      <c r="E1" s="43"/>
      <c r="F1" s="43"/>
      <c r="G1" s="44"/>
      <c r="H1" s="44" t="s">
        <v>447</v>
      </c>
      <c r="I1" s="44" t="s">
        <v>448</v>
      </c>
    </row>
    <row r="2" spans="1:9" ht="24" thickBot="1" x14ac:dyDescent="0.6">
      <c r="A2" s="45" t="s">
        <v>446</v>
      </c>
      <c r="B2" s="43"/>
      <c r="C2" s="43"/>
      <c r="D2" s="43"/>
      <c r="E2" s="43"/>
      <c r="F2" s="43"/>
      <c r="G2" s="43"/>
      <c r="H2" s="43"/>
      <c r="I2" s="43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VLOOKUP('MBLL - SIMPLY MIX'!A4,'Store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5">
        <v>6</v>
      </c>
      <c r="B5" s="2" t="str" cm="1">
        <f t="array" ref="B5:H5">VLOOKUP('MBLL - SIMPLY MIX'!A5,'Store Info - by Store #'!A:L,{2,3,7,8,9,10,11},0)</f>
        <v xml:space="preserve">HARGRAVE &amp; ELLICE </v>
      </c>
      <c r="C5" s="2" t="str">
        <v>City</v>
      </c>
      <c r="D5" s="2" t="str">
        <v>WIRE</v>
      </c>
      <c r="E5" s="2" t="str">
        <v>325 Ellice Ave</v>
      </c>
      <c r="F5" s="2" t="str">
        <v>R3B 1X7</v>
      </c>
      <c r="G5" s="2" t="str">
        <v>P:204-987-4006</v>
      </c>
      <c r="H5" s="2" t="str">
        <v>Store06-StoreManager@mbll.ca</v>
      </c>
      <c r="I5" s="2" t="str">
        <f>VLOOKUP(A5,'Store Info - by Store #'!A:L,12,0)</f>
        <v>Store06-AssistantStoreManager@mbll.ca</v>
      </c>
    </row>
    <row r="6" spans="1:9" x14ac:dyDescent="0.35">
      <c r="A6" s="5">
        <v>7</v>
      </c>
      <c r="B6" s="2" t="str" cm="1">
        <f t="array" ref="B6:H6">VLOOKUP('MBLL - SIMPLY MIX'!A6,'Store Info - by Store #'!A:L,{2,3,7,8,9,10,11},0)</f>
        <v xml:space="preserve">DAUPHIN   </v>
      </c>
      <c r="C6" s="2" t="str">
        <v>Rural</v>
      </c>
      <c r="D6" s="2" t="str">
        <v>VIC</v>
      </c>
      <c r="E6" s="2" t="str">
        <v>1460 Main St S.</v>
      </c>
      <c r="F6" s="2" t="str">
        <v>R7N 3H4</v>
      </c>
      <c r="G6" s="2" t="str">
        <v>P:204-622-7070 F:204-638-4069</v>
      </c>
      <c r="H6" s="2" t="str">
        <v>Store07-StoreManager@mbll.ca</v>
      </c>
      <c r="I6" s="2" t="str">
        <f>VLOOKUP(A6,'Store Info - by Store #'!A:L,12,0)</f>
        <v>N/A</v>
      </c>
    </row>
    <row r="7" spans="1:9" x14ac:dyDescent="0.35">
      <c r="A7" s="6">
        <v>8</v>
      </c>
      <c r="B7" s="2" t="str" cm="1">
        <f t="array" ref="B7:H7">VLOOKUP('MBLL - SIMPLY MIX'!A7,'Store Info - by Store #'!A:L,{2,3,7,8,9,10,11},0)</f>
        <v xml:space="preserve">PORTAGE &amp; AINSLIE </v>
      </c>
      <c r="C7" s="2" t="str">
        <v>City</v>
      </c>
      <c r="D7" s="2" t="str">
        <v>HYBRID</v>
      </c>
      <c r="E7" s="2" t="str">
        <v>2549 Portage Ave</v>
      </c>
      <c r="F7" s="2" t="str">
        <v>R3J  0P1</v>
      </c>
      <c r="G7" s="2" t="str">
        <v>P:204-987-4008</v>
      </c>
      <c r="H7" s="2" t="str">
        <v>Store08-StoreManager@mbll.ca</v>
      </c>
      <c r="I7" s="2" t="str">
        <f>VLOOKUP(A7,'Store Info - by Store #'!A:L,12,0)</f>
        <v>Store08-AssistantStoreManager@mbll.ca</v>
      </c>
    </row>
    <row r="8" spans="1:9" x14ac:dyDescent="0.35">
      <c r="A8" s="5">
        <v>9</v>
      </c>
      <c r="B8" s="2" t="str" cm="1">
        <f t="array" ref="B8:H8">VLOOKUP('MBLL - SIMPLY MIX'!A8,'Store Info - by Store #'!A:L,{2,3,7,8,9,10,11},0)</f>
        <v xml:space="preserve">TUXEDO   </v>
      </c>
      <c r="C8" s="2" t="str">
        <v>City</v>
      </c>
      <c r="D8" s="2" t="str">
        <v>WIRE</v>
      </c>
      <c r="E8" s="2" t="str">
        <v>168 – 2025 Corydon</v>
      </c>
      <c r="F8" s="2" t="str">
        <v>R3P 0N5</v>
      </c>
      <c r="G8" s="2" t="str">
        <v>P:204-987-4009</v>
      </c>
      <c r="H8" s="2" t="str">
        <v>Store09-StoreManager@mbll.ca</v>
      </c>
      <c r="I8" s="2" t="str">
        <f>VLOOKUP(A8,'Store Info - by Store #'!A:L,12,0)</f>
        <v>Store09-AssistantStoreManager@mbll.ca</v>
      </c>
    </row>
    <row r="9" spans="1:9" x14ac:dyDescent="0.35">
      <c r="A9" s="5">
        <v>11</v>
      </c>
      <c r="B9" s="2" t="str" cm="1">
        <f t="array" ref="B9:H9">VLOOKUP('MBLL - SIMPLY MIX'!A9,'Store Info - by Store #'!A:L,{2,3,7,8,9,10,11},0)</f>
        <v xml:space="preserve">SELKIRK   </v>
      </c>
      <c r="C9" s="2" t="str">
        <v>Rural</v>
      </c>
      <c r="D9" s="2" t="str">
        <v>WIRE</v>
      </c>
      <c r="E9" s="2" t="str">
        <v>377 Main St</v>
      </c>
      <c r="F9" s="2" t="str">
        <v>R1A 1T7</v>
      </c>
      <c r="G9" s="2" t="str">
        <v>P:204-482-2360 F: 204-785-2124</v>
      </c>
      <c r="H9" s="2" t="str">
        <v>Store11-StoreManager@mbll.ca</v>
      </c>
      <c r="I9" s="2" t="str">
        <f>VLOOKUP(A9,'Store Info - by Store #'!A:L,12,0)</f>
        <v>Store11-AssistantStoreManager@mbll.ca</v>
      </c>
    </row>
    <row r="10" spans="1:9" x14ac:dyDescent="0.35">
      <c r="A10" s="5">
        <v>13</v>
      </c>
      <c r="B10" s="2" t="str" cm="1">
        <f t="array" ref="B10:H10">VLOOKUP('MBLL - SIMPLY MIX'!A10,'Store Info - by Store #'!A:L,{2,3,7,8,9,10,11},0)</f>
        <v xml:space="preserve">GIMLI   </v>
      </c>
      <c r="C10" s="2" t="str">
        <v>Rural</v>
      </c>
      <c r="D10" s="2" t="str">
        <v>VIC</v>
      </c>
      <c r="E10" s="2" t="str">
        <v>69 Centre St</v>
      </c>
      <c r="F10" s="2" t="str">
        <v>R0C 1B1</v>
      </c>
      <c r="G10" s="2" t="str">
        <v>P:204-642-6540 F:204-642-9778</v>
      </c>
      <c r="H10" s="2" t="str">
        <v>Store13-StoreManager@mbll.ca</v>
      </c>
      <c r="I10" s="2" t="str">
        <f>VLOOKUP(A10,'Store Info - by Store #'!A:L,12,0)</f>
        <v>Store13-AssistantStoreManager@mbll.ca</v>
      </c>
    </row>
    <row r="11" spans="1:9" x14ac:dyDescent="0.35">
      <c r="A11" s="5">
        <v>14</v>
      </c>
      <c r="B11" s="2" t="str" cm="1">
        <f t="array" ref="B11:H11">VLOOKUP('MBLL - SIMPLY MIX'!A11,'Store Info - by Store #'!A:L,{2,3,7,8,9,10,11},0)</f>
        <v xml:space="preserve">MAIN &amp; PRITCHARD </v>
      </c>
      <c r="C11" s="2" t="str">
        <v>City</v>
      </c>
      <c r="D11" s="2" t="str">
        <v>VIC</v>
      </c>
      <c r="E11" s="2" t="str">
        <v>1005 Main St</v>
      </c>
      <c r="F11" s="2" t="str">
        <v>R2W 3P8</v>
      </c>
      <c r="G11" s="2" t="str">
        <v>P:204-987-4014</v>
      </c>
      <c r="H11" s="2" t="str">
        <v>Store14-StoreManager@mbll.ca</v>
      </c>
      <c r="I11" s="2" t="str">
        <f>VLOOKUP(A11,'Store Info - by Store #'!A:L,12,0)</f>
        <v>Store14-AssistantStoreManager@mbll.ca</v>
      </c>
    </row>
    <row r="12" spans="1:9" x14ac:dyDescent="0.35">
      <c r="A12" s="6">
        <v>17</v>
      </c>
      <c r="B12" s="2" t="str" cm="1">
        <f t="array" ref="B12:H12">VLOOKUP('MBLL - SIMPLY MIX'!A12,'Store Info - by Store #'!A:L,{2,3,7,8,9,10,11},0)</f>
        <v xml:space="preserve">KENASTON CROSSING  </v>
      </c>
      <c r="C12" s="2" t="str">
        <v>City</v>
      </c>
      <c r="D12" s="2" t="str">
        <v>HYBRID</v>
      </c>
      <c r="E12" s="2" t="str">
        <v>8-1650 Kenaston Blvd</v>
      </c>
      <c r="F12" s="2" t="str">
        <v>R3P 2M6</v>
      </c>
      <c r="G12" s="2" t="str">
        <v>P:204-987-4017</v>
      </c>
      <c r="H12" s="2" t="str">
        <v>Store17-StoreManager@mbll.ca</v>
      </c>
      <c r="I12" s="2" t="str">
        <f>VLOOKUP(A12,'Store Info - by Store #'!A:L,12,0)</f>
        <v>Store17-AssistantStoreManager@mbll.ca</v>
      </c>
    </row>
    <row r="13" spans="1:9" x14ac:dyDescent="0.35">
      <c r="A13" s="5">
        <v>18</v>
      </c>
      <c r="B13" s="2" t="str" cm="1">
        <f t="array" ref="B13:H13">VLOOKUP('MBLL - SIMPLY MIX'!A13,'Store Info - by Store #'!A:L,{2,3,7,8,9,10,11},0)</f>
        <v xml:space="preserve">FORT GARRY  </v>
      </c>
      <c r="C13" s="2" t="str">
        <v>City</v>
      </c>
      <c r="D13" s="2" t="str">
        <v>VIC</v>
      </c>
      <c r="E13" s="2" t="str">
        <v>1235 Pembina Hwy</v>
      </c>
      <c r="F13" s="2" t="str">
        <v>R3T 2A9</v>
      </c>
      <c r="G13" s="2" t="str">
        <v>P:204-987-4018</v>
      </c>
      <c r="H13" s="2" t="str">
        <v>Store18-StoreManager@mbll.ca </v>
      </c>
      <c r="I13" s="2" t="str">
        <f>VLOOKUP(A13,'Store Info - by Store #'!A:L,12,0)</f>
        <v>Store18-AssistantStoreManager@mbll.ca</v>
      </c>
    </row>
    <row r="14" spans="1:9" x14ac:dyDescent="0.35">
      <c r="A14" s="5">
        <v>19</v>
      </c>
      <c r="B14" s="2" t="str" cm="1">
        <f t="array" ref="B14:H14">VLOOKUP('MBLL - SIMPLY MIX'!A14,'Store Info - by Store #'!A:L,{2,3,7,8,9,10,11},0)</f>
        <v>BUNNS CREEK SHOPPING MALL</v>
      </c>
      <c r="C14" s="2" t="str">
        <v>City</v>
      </c>
      <c r="D14" s="2" t="str">
        <v>HYBRID</v>
      </c>
      <c r="E14" s="2" t="str">
        <v>2001 Henderson Hwy</v>
      </c>
      <c r="F14" s="2" t="str">
        <v>R2G 1P7</v>
      </c>
      <c r="G14" s="2" t="str">
        <v>P:204-987-4019</v>
      </c>
      <c r="H14" s="2" t="str">
        <v>Store19-StoreManager@mbll.ca</v>
      </c>
      <c r="I14" s="2" t="str">
        <f>VLOOKUP(A14,'Store Info - by Store #'!A:L,12,0)</f>
        <v>Store19-AssistantStoreManager@mbll.ca</v>
      </c>
    </row>
    <row r="15" spans="1:9" x14ac:dyDescent="0.35">
      <c r="A15" s="6">
        <v>20</v>
      </c>
      <c r="B15" s="2" t="str" cm="1">
        <f t="array" ref="B15:H15">VLOOKUP('MBLL - SIMPLY MIX'!A15,'Store Info - by Store #'!A:L,{2,3,7,8,9,10,11},0)</f>
        <v xml:space="preserve">ST. VITAL SQUARE </v>
      </c>
      <c r="C15" s="2" t="str">
        <v>City</v>
      </c>
      <c r="D15" s="2" t="str">
        <v>HYBRID</v>
      </c>
      <c r="E15" s="2" t="str">
        <v>#5 – 827 Dakota St</v>
      </c>
      <c r="F15" s="2" t="str">
        <v>R2M 3K4</v>
      </c>
      <c r="G15" s="2" t="str">
        <v>P:204-987-4020</v>
      </c>
      <c r="H15" s="2" t="str">
        <v>Store20-StoreManager@mbll.ca</v>
      </c>
      <c r="I15" s="2" t="str">
        <f>VLOOKUP(A15,'Store Info - by Store #'!A:L,12,0)</f>
        <v>Store20-AssistantStoreManager@mbll.ca</v>
      </c>
    </row>
    <row r="16" spans="1:9" x14ac:dyDescent="0.35">
      <c r="A16" s="5">
        <v>25</v>
      </c>
      <c r="B16" s="2" t="str" cm="1">
        <f t="array" ref="B16:H16">VLOOKUP('MBLL - SIMPLY MIX'!A16,'Store Info - by Store #'!A:L,{2,3,7,8,9,10,11},0)</f>
        <v xml:space="preserve">PORTAGE &amp; BURNELL </v>
      </c>
      <c r="C16" s="2" t="str">
        <v>City</v>
      </c>
      <c r="D16" s="2" t="str">
        <v>VIC</v>
      </c>
      <c r="E16" s="2" t="str">
        <v>923 Portage Ave</v>
      </c>
      <c r="F16" s="2" t="str">
        <v>R3G 0P6</v>
      </c>
      <c r="G16" s="2" t="str">
        <v>P:204-987-4025</v>
      </c>
      <c r="H16" s="2" t="str">
        <v>Store25-StoreManager@mbll.ca</v>
      </c>
      <c r="I16" s="2" t="str">
        <f>VLOOKUP(A16,'Store Info - by Store #'!A:L,12,0)</f>
        <v>Store25-AssistantStoreManager@mbll.ca</v>
      </c>
    </row>
    <row r="17" spans="1:9" x14ac:dyDescent="0.35">
      <c r="A17" s="5">
        <v>26</v>
      </c>
      <c r="B17" s="2" t="str" cm="1">
        <f t="array" ref="B17:H17">VLOOKUP('MBLL - SIMPLY MIX'!A17,'Store Info - by Store #'!A:L,{2,3,7,8,9,10,11},0)</f>
        <v xml:space="preserve">CHARLESWOOD   </v>
      </c>
      <c r="C17" s="2" t="str">
        <v>City</v>
      </c>
      <c r="D17" s="2" t="str">
        <v>VIC</v>
      </c>
      <c r="E17" s="2" t="str">
        <v>Unit 1D-3900 Grant Ave</v>
      </c>
      <c r="F17" s="2" t="str">
        <v>R3R 3C2</v>
      </c>
      <c r="G17" s="2" t="str">
        <v>P:204-987-4026</v>
      </c>
      <c r="H17" s="2" t="str">
        <v>Store26-StoreManager@mbll.ca</v>
      </c>
      <c r="I17" s="2" t="str">
        <f>VLOOKUP(A17,'Store Info - by Store #'!A:L,12,0)</f>
        <v>Store26-AssistantStoreManager@mbll.ca</v>
      </c>
    </row>
    <row r="18" spans="1:9" x14ac:dyDescent="0.35">
      <c r="A18" s="5">
        <v>27</v>
      </c>
      <c r="B18" s="2" t="str" cm="1">
        <f t="array" ref="B18:H18">VLOOKUP('MBLL - SIMPLY MIX'!A18,'Store Info - by Store #'!A:L,{2,3,7,8,9,10,11},0)</f>
        <v xml:space="preserve">WINKLER   </v>
      </c>
      <c r="C18" s="2" t="str">
        <v>Rural</v>
      </c>
      <c r="D18" s="2" t="str">
        <v>WIRE</v>
      </c>
      <c r="E18" s="2" t="str">
        <v>Unit A - 155 Cargill Rd</v>
      </c>
      <c r="F18" s="2" t="str">
        <v>R6W 1K2</v>
      </c>
      <c r="G18" s="2" t="str">
        <v>P:204-331-6213 F:204-331-6220</v>
      </c>
      <c r="H18" s="2" t="str">
        <v>Store27-StoreManager@mbll.ca</v>
      </c>
      <c r="I18" s="2" t="str">
        <f>VLOOKUP(A18,'Store Info - by Store #'!A:L,12,0)</f>
        <v>Store27-AssistantStoreManager@mbll.ca</v>
      </c>
    </row>
    <row r="19" spans="1:9" x14ac:dyDescent="0.35">
      <c r="A19" s="5">
        <v>28</v>
      </c>
      <c r="B19" s="2" t="str" cm="1">
        <f t="array" ref="B19:H19">VLOOKUP('MBLL - SIMPLY MIX'!A19,'Store Info - by Store #'!A:L,{2,3,7,8,9,10,11},0)</f>
        <v xml:space="preserve">RIVERGROVE   </v>
      </c>
      <c r="C19" s="2" t="str">
        <v>City</v>
      </c>
      <c r="D19" s="2" t="str">
        <v>VIC (minus boutique)</v>
      </c>
      <c r="E19" s="2" t="str">
        <v>2615 Main St</v>
      </c>
      <c r="F19" s="2" t="str">
        <v>R2V 4W3</v>
      </c>
      <c r="G19" s="2" t="str">
        <v>P:204-987-4028</v>
      </c>
      <c r="H19" s="2" t="str">
        <v>Store28-StoreManager@mbll.ca</v>
      </c>
      <c r="I19" s="2" t="str">
        <f>VLOOKUP(A19,'Store Info - by Store #'!A:L,12,0)</f>
        <v>Store28-AssistantStoreManager@mbll.ca</v>
      </c>
    </row>
    <row r="20" spans="1:9" x14ac:dyDescent="0.35">
      <c r="A20" s="6">
        <v>30</v>
      </c>
      <c r="B20" s="2" t="str" cm="1">
        <f t="array" ref="B20:H20">VLOOKUP('MBLL - SIMPLY MIX'!A20,'Store Info - by Store #'!A:L,{2,3,7,8,9,10,11},0)</f>
        <v xml:space="preserve">SAGE CREEK  </v>
      </c>
      <c r="C20" s="2" t="str">
        <v>City</v>
      </c>
      <c r="D20" s="2" t="str">
        <v>WIRE</v>
      </c>
      <c r="E20" s="2" t="str">
        <v>Unit 1200- 50 Sage Creek Blvd</v>
      </c>
      <c r="F20" s="2" t="str">
        <v>R3X OJ6</v>
      </c>
      <c r="G20" s="2" t="str">
        <v>P:204-987-4030</v>
      </c>
      <c r="H20" s="2" t="str">
        <v>Store30-StoreManager@mbll.ca</v>
      </c>
      <c r="I20" s="2" t="str">
        <f>VLOOKUP(A20,'Store Info - by Store #'!A:L,12,0)</f>
        <v>Store30-AssistantStoreManager@mbll.ca</v>
      </c>
    </row>
    <row r="21" spans="1:9" x14ac:dyDescent="0.35">
      <c r="A21" s="5">
        <v>32</v>
      </c>
      <c r="B21" s="2" t="str" cm="1">
        <f t="array" ref="B21:H21">VLOOKUP('MBLL - SIMPLY MIX'!A21,'Store Info - by Store #'!A:L,{2,3,7,8,9,10,11},0)</f>
        <v xml:space="preserve">BRANDON CORRAL CENTRE </v>
      </c>
      <c r="C21" s="2" t="str">
        <v>Rural</v>
      </c>
      <c r="D21" s="2" t="str">
        <v>VIC (no wine/perimeter walls)</v>
      </c>
      <c r="E21" s="2" t="str">
        <v>805 - 18th Street North</v>
      </c>
      <c r="F21" s="2" t="str">
        <v>R7A 7S1</v>
      </c>
      <c r="G21" s="2" t="str">
        <v>P:204-571-5132 F:204-571-5104</v>
      </c>
      <c r="H21" s="2" t="str">
        <v>Store32-StoreManager@mbll.ca</v>
      </c>
      <c r="I21" s="2" t="str">
        <f>VLOOKUP(A21,'Store Info - by Store #'!A:L,12,0)</f>
        <v>Store32-AssistantStoreManager@mbll.ca</v>
      </c>
    </row>
    <row r="22" spans="1:9" x14ac:dyDescent="0.35">
      <c r="A22" s="6">
        <v>36</v>
      </c>
      <c r="B22" s="2" t="str" cm="1">
        <f t="array" ref="B22:H22">VLOOKUP('MBLL - SIMPLY MIX'!A22,'Store Info - by Store #'!A:L,{2,3,7,8,9,10,11},0)</f>
        <v xml:space="preserve">NORTHDALE   </v>
      </c>
      <c r="C22" s="2" t="str">
        <v>City</v>
      </c>
      <c r="D22" s="2" t="str">
        <v>HYBRID</v>
      </c>
      <c r="E22" s="2" t="str">
        <v>965-A Henderson Hwy</v>
      </c>
      <c r="F22" s="2" t="str">
        <v>R2K 2M2</v>
      </c>
      <c r="G22" s="2" t="str">
        <v>P:204-987-4036</v>
      </c>
      <c r="H22" s="2" t="str">
        <v>Store36-StoreManager@mbll.ca</v>
      </c>
      <c r="I22" s="2" t="str">
        <f>VLOOKUP(A22,'Store Info - by Store #'!A:L,12,0)</f>
        <v>Store36-AssistantStoreManager@mbll.ca</v>
      </c>
    </row>
    <row r="23" spans="1:9" x14ac:dyDescent="0.35">
      <c r="A23" s="5">
        <v>38</v>
      </c>
      <c r="B23" s="2" t="str" cm="1">
        <f t="array" ref="B23:H23">VLOOKUP('MBLL - SIMPLY MIX'!A23,'Store Info - by Store #'!A:L,{2,3,7,8,9,10,11},0)</f>
        <v xml:space="preserve">MAIN &amp; JEFFERSON </v>
      </c>
      <c r="C23" s="2" t="str">
        <v>City</v>
      </c>
      <c r="D23" s="2" t="str">
        <v>VIC</v>
      </c>
      <c r="E23" s="2" t="str">
        <v>1662 Main St</v>
      </c>
      <c r="F23" s="2" t="str">
        <v>R2V 1Y9</v>
      </c>
      <c r="G23" s="2" t="str">
        <v>P:204-987-4038</v>
      </c>
      <c r="H23" s="2" t="str">
        <v>Store38-StoreManager@mbll.ca</v>
      </c>
      <c r="I23" s="2" t="str">
        <f>VLOOKUP(A23,'Store Info - by Store #'!A:L,12,0)</f>
        <v>Store38-AssistantStoreManager@mbll.ca</v>
      </c>
    </row>
    <row r="24" spans="1:9" x14ac:dyDescent="0.35">
      <c r="A24" s="6">
        <v>40</v>
      </c>
      <c r="B24" s="2" t="str" cm="1">
        <f t="array" ref="B24:H24">VLOOKUP('MBLL - SIMPLY MIX'!A24,'Store Info - by Store #'!A:L,{2,3,7,8,9,10,11},0)</f>
        <v xml:space="preserve">FORT RICHMOND  </v>
      </c>
      <c r="C24" s="2" t="str">
        <v>City</v>
      </c>
      <c r="D24" s="2" t="str">
        <v>HYBRID</v>
      </c>
      <c r="E24" s="2" t="str">
        <v>2851 Pembina Hwy</v>
      </c>
      <c r="F24" s="2" t="str">
        <v>R3T 2H5</v>
      </c>
      <c r="G24" s="2" t="str">
        <v>P:204-987-4040</v>
      </c>
      <c r="H24" s="2" t="str">
        <v>Store40-StoreManager@mbll.ca</v>
      </c>
      <c r="I24" s="2" t="str">
        <f>VLOOKUP(A24,'Store Info - by Store #'!A:L,12,0)</f>
        <v>Store40-AssistantStoreManager@mbll.ca</v>
      </c>
    </row>
    <row r="25" spans="1:9" x14ac:dyDescent="0.35">
      <c r="A25" s="6">
        <v>41</v>
      </c>
      <c r="B25" s="2" t="str" cm="1">
        <f t="array" ref="B25:H25">VLOOKUP('MBLL - SIMPLY MIX'!A25,'Store Info - by Store #'!A:L,{2,3,7,8,9,10,11},0)</f>
        <v xml:space="preserve">SOUTHGLEN   </v>
      </c>
      <c r="C25" s="2" t="str">
        <v>City</v>
      </c>
      <c r="D25" s="2" t="str">
        <v>HYBRID</v>
      </c>
      <c r="E25" s="2" t="str">
        <v>Unit A - 730 St. Anne's</v>
      </c>
      <c r="F25" s="2" t="str">
        <v>R2N 0A2</v>
      </c>
      <c r="G25" s="2" t="str">
        <v>P:204-987-4041</v>
      </c>
      <c r="H25" s="2" t="str">
        <v>Store41-StoreManager@mbll.ca </v>
      </c>
      <c r="I25" s="2" t="str">
        <f>VLOOKUP(A25,'Store Info - by Store #'!A:L,12,0)</f>
        <v>Store41-AssistantStoreManager@mbll.ca</v>
      </c>
    </row>
    <row r="26" spans="1:9" x14ac:dyDescent="0.35">
      <c r="A26" s="5">
        <v>42</v>
      </c>
      <c r="B26" s="2" t="str" cm="1">
        <f t="array" ref="B26:H26">VLOOKUP('MBLL - SIMPLY MIX'!A26,'Store Info - by Store #'!A:L,{2,3,7,8,9,10,11},0)</f>
        <v xml:space="preserve">DOMINION   </v>
      </c>
      <c r="C26" s="2" t="str">
        <v>City</v>
      </c>
      <c r="D26" s="2" t="str">
        <v>VIC</v>
      </c>
      <c r="E26" s="2" t="str">
        <v>21 Marion St</v>
      </c>
      <c r="F26" s="2" t="str">
        <v>R2H 0S8</v>
      </c>
      <c r="G26" s="2" t="str">
        <v>P:204-987-4042</v>
      </c>
      <c r="H26" s="2" t="str">
        <v>Store42-StoreManager@mbll.ca</v>
      </c>
      <c r="I26" s="2" t="str">
        <f>VLOOKUP(A26,'Store Info - by Store #'!A:L,12,0)</f>
        <v>Store42-AssistantStoreManager@mbll.ca</v>
      </c>
    </row>
    <row r="27" spans="1:9" x14ac:dyDescent="0.35">
      <c r="A27" s="6">
        <v>43</v>
      </c>
      <c r="B27" s="2" t="str" cm="1">
        <f t="array" ref="B27:H27">VLOOKUP('MBLL - SIMPLY MIX'!A27,'Store Info - by Store #'!A:L,{2,3,7,8,9,10,11},0)</f>
        <v xml:space="preserve">SOUTHDALE   </v>
      </c>
      <c r="C27" s="2" t="str">
        <v>City</v>
      </c>
      <c r="D27" s="2" t="str">
        <v>VIC</v>
      </c>
      <c r="E27" s="2" t="str">
        <v>81 Vermillion Rd</v>
      </c>
      <c r="F27" s="2" t="str">
        <v>R2J 3W7</v>
      </c>
      <c r="G27" s="2" t="str">
        <v>P:204-987-4043</v>
      </c>
      <c r="H27" s="2" t="str">
        <v>Store43-StoreManager@mbll.ca</v>
      </c>
      <c r="I27" s="2" t="str">
        <f>VLOOKUP(A27,'Store Info - by Store #'!A:L,12,0)</f>
        <v>Store43-AssistantStoreManager@mbll.ca</v>
      </c>
    </row>
    <row r="28" spans="1:9" x14ac:dyDescent="0.35">
      <c r="A28" s="5">
        <v>44</v>
      </c>
      <c r="B28" s="2" t="str" cm="1">
        <f t="array" ref="B28:H28">VLOOKUP('MBLL - SIMPLY MIX'!A28,'Store Info - by Store #'!A:L,{2,3,7,8,9,10,11},0)</f>
        <v xml:space="preserve">SPRING MEADOW SQUARE </v>
      </c>
      <c r="C28" s="2" t="str">
        <v>City</v>
      </c>
      <c r="D28" s="2" t="str">
        <v>WIRE</v>
      </c>
      <c r="E28" s="2" t="str">
        <v>Unit 21 - 1783 Plessis Rd</v>
      </c>
      <c r="F28" s="2" t="str">
        <v>R3W 1N3</v>
      </c>
      <c r="G28" s="2" t="str">
        <v>P:204-987-4044</v>
      </c>
      <c r="H28" s="2" t="str">
        <v>Store44-StoreManager@mbll.ca</v>
      </c>
      <c r="I28" s="2" t="str">
        <f>VLOOKUP(A28,'Store Info - by Store #'!A:L,12,0)</f>
        <v>Store44-AssistantStoreManager@mbll.ca</v>
      </c>
    </row>
    <row r="29" spans="1:9" x14ac:dyDescent="0.35">
      <c r="A29" s="6">
        <v>45</v>
      </c>
      <c r="B29" s="2" t="str" cm="1">
        <f t="array" ref="B29:H29">VLOOKUP('MBLL - SIMPLY MIX'!A29,'Store Info - by Store #'!A:L,{2,3,7,8,9,10,11},0)</f>
        <v xml:space="preserve">GRANT PARK  </v>
      </c>
      <c r="C29" s="2" t="str">
        <v>City</v>
      </c>
      <c r="D29" s="2" t="str">
        <v>HYBRID</v>
      </c>
      <c r="E29" s="2" t="str">
        <v>1120 Grant Ave</v>
      </c>
      <c r="F29" s="2" t="str">
        <v>R3M 2A6</v>
      </c>
      <c r="G29" s="2" t="str">
        <v>P:204-987-4045</v>
      </c>
      <c r="H29" s="2" t="str">
        <v>Store45-StoreManager@mbll.ca</v>
      </c>
      <c r="I29" s="2" t="str">
        <f>VLOOKUP(A29,'Store Info - by Store #'!A:L,12,0)</f>
        <v>Store45-AssistantStoreManager@mbll.ca</v>
      </c>
    </row>
    <row r="30" spans="1:9" x14ac:dyDescent="0.35">
      <c r="A30" s="5">
        <v>46</v>
      </c>
      <c r="B30" s="2" t="str" cm="1">
        <f t="array" ref="B30:H30">VLOOKUP('MBLL - SIMPLY MIX'!A30,'Store Info - by Store #'!A:L,{2,3,7,8,9,10,11},0)</f>
        <v xml:space="preserve">THOMPSON   </v>
      </c>
      <c r="C30" s="2" t="str">
        <v>Rural</v>
      </c>
      <c r="D30" s="2" t="str">
        <v>VIC</v>
      </c>
      <c r="E30" s="2" t="str">
        <v>2-300 Mystery Lake Rd</v>
      </c>
      <c r="F30" s="2" t="str">
        <v>R8N 0M2</v>
      </c>
      <c r="G30" s="2" t="str">
        <v>P:204-677-0211 F:204-778-8483</v>
      </c>
      <c r="H30" s="2" t="str">
        <v>Store46-StoreManager@mbll.ca</v>
      </c>
      <c r="I30" s="2" t="str">
        <f>VLOOKUP(A30,'Store Info - by Store #'!A:L,12,0)</f>
        <v>Store46-AssistantStoreManager@mbll.ca</v>
      </c>
    </row>
    <row r="31" spans="1:9" x14ac:dyDescent="0.35">
      <c r="A31" s="5">
        <v>48</v>
      </c>
      <c r="B31" s="2" t="str" cm="1">
        <f t="array" ref="B31:H31">VLOOKUP('MBLL - SIMPLY MIX'!A31,'Store Info - by Store #'!A:L,{2,3,7,8,9,10,11},0)</f>
        <v xml:space="preserve">TRANSCONA SQUARE  </v>
      </c>
      <c r="C31" s="2" t="str">
        <v>City</v>
      </c>
      <c r="D31" s="2" t="str">
        <v>VIC</v>
      </c>
      <c r="E31" s="2" t="str">
        <v>3-620 Kildare Ave East</v>
      </c>
      <c r="F31" s="2" t="str">
        <v>R2C 0P8</v>
      </c>
      <c r="G31" s="2" t="str">
        <v>P:204-987-4048</v>
      </c>
      <c r="H31" s="2" t="str">
        <v>Store48-StoreManager@mbll.ca</v>
      </c>
      <c r="I31" s="2" t="str">
        <f>VLOOKUP(A31,'Store Info - by Store #'!A:L,12,0)</f>
        <v>Store48-AssistantStoreManager@mbll.ca</v>
      </c>
    </row>
    <row r="32" spans="1:9" x14ac:dyDescent="0.35">
      <c r="A32" s="6">
        <v>49</v>
      </c>
      <c r="B32" s="2" t="str" cm="1">
        <f t="array" ref="B32:H32">VLOOKUP('MBLL - SIMPLY MIX'!A32,'Store Info - by Store #'!A:L,{2,3,7,8,9,10,11},0)</f>
        <v xml:space="preserve">BRANDON VICTORIA  </v>
      </c>
      <c r="C32" s="2" t="str">
        <v>Rural</v>
      </c>
      <c r="D32" s="2" t="str">
        <v>HYBRID</v>
      </c>
      <c r="E32" s="2" t="str">
        <v>1015 Victoria Ave 10th &amp; Victoria</v>
      </c>
      <c r="F32" s="2" t="str">
        <v>R7A 1A9</v>
      </c>
      <c r="G32" s="2" t="str">
        <v>P:204-571-5105 F:204-727-2714</v>
      </c>
      <c r="H32" s="2" t="str">
        <v>Store49-StoreManager@mbll.ca</v>
      </c>
      <c r="I32" s="2" t="str">
        <f>VLOOKUP(A32,'Store Info - by Store #'!A:L,12,0)</f>
        <v>Store49-AssistantStoreManager@mbll.ca</v>
      </c>
    </row>
    <row r="33" spans="1:9" x14ac:dyDescent="0.35">
      <c r="A33" s="5">
        <v>50</v>
      </c>
      <c r="B33" s="2" t="str" cm="1">
        <f t="array" ref="B33:H33">VLOOKUP('MBLL - SIMPLY MIX'!A33,'Store Info - by Store #'!A:L,{2,3,7,8,9,10,11},0)</f>
        <v xml:space="preserve">TYNDALL MARKET  </v>
      </c>
      <c r="C33" s="2" t="str">
        <v>City</v>
      </c>
      <c r="D33" s="2" t="str">
        <v>VIC</v>
      </c>
      <c r="E33" s="2" t="str">
        <v>Unit 15 - 850 Keewatin</v>
      </c>
      <c r="F33" s="2" t="str">
        <v>R2R 0Z5</v>
      </c>
      <c r="G33" s="2" t="str">
        <v>P:204-987-4050</v>
      </c>
      <c r="H33" s="2" t="str">
        <v>Store50-StoreManager@mbll.ca</v>
      </c>
      <c r="I33" s="2" t="str">
        <f>VLOOKUP(A33,'Store Info - by Store #'!A:L,12,0)</f>
        <v>Store50-AssistantStoreManager@mbll.ca</v>
      </c>
    </row>
    <row r="34" spans="1:9" x14ac:dyDescent="0.35">
      <c r="A34" s="5">
        <v>51</v>
      </c>
      <c r="B34" s="2" t="str" cm="1">
        <f t="array" ref="B34:H34">VLOOKUP('MBLL - SIMPLY MIX'!A34,'Store Info - by Store #'!A:L,{2,3,7,8,9,10,11},0)</f>
        <v xml:space="preserve">BRANDON SOUTH  </v>
      </c>
      <c r="C34" s="2" t="str">
        <v>Rural</v>
      </c>
      <c r="D34" s="2" t="str">
        <v>VIC</v>
      </c>
      <c r="E34" s="2" t="str">
        <v>1645C 18th Street</v>
      </c>
      <c r="F34" s="2" t="str">
        <v>R7A 5C6</v>
      </c>
      <c r="G34" s="2" t="str">
        <v>P:204-571-5100 F:204-726-5983</v>
      </c>
      <c r="H34" s="2" t="str">
        <v>Store51-StoreManager@mbll.ca</v>
      </c>
      <c r="I34" s="2" t="str">
        <f>VLOOKUP(A34,'Store Info - by Store #'!A:L,12,0)</f>
        <v>Store51-AssistantStoreManager@mbll.ca</v>
      </c>
    </row>
    <row r="35" spans="1:9" x14ac:dyDescent="0.35">
      <c r="A35" s="6">
        <v>52</v>
      </c>
      <c r="B35" s="2" t="str" cm="1">
        <f t="array" ref="B35:H35">VLOOKUP('MBLL - SIMPLY MIX'!A35,'Store Info - by Store #'!A:L,{2,3,7,8,9,10,11},0)</f>
        <v xml:space="preserve">EASTWINDS   </v>
      </c>
      <c r="C35" s="2" t="str">
        <v>City</v>
      </c>
      <c r="D35" s="2" t="str">
        <v>VIC</v>
      </c>
      <c r="E35" s="2" t="str">
        <v>23 - 1530 Regent Ave</v>
      </c>
      <c r="F35" s="2" t="str">
        <v>R2C 4J5</v>
      </c>
      <c r="G35" s="2" t="str">
        <v>P:204-987-4052</v>
      </c>
      <c r="H35" s="2" t="str">
        <v>Store52-StoreManager@mbll.ca</v>
      </c>
      <c r="I35" s="2" t="str">
        <f>VLOOKUP(A35,'Store Info - by Store #'!A:L,12,0)</f>
        <v>Store52-AssistantStoreManager@mbll.ca</v>
      </c>
    </row>
    <row r="36" spans="1:9" x14ac:dyDescent="0.35">
      <c r="A36" s="6">
        <v>54</v>
      </c>
      <c r="B36" s="2" t="str" cm="1">
        <f t="array" ref="B36:H36">VLOOKUP('MBLL - SIMPLY MIX'!A36,'Store Info - by Store #'!A:L,{2,3,7,8,9,10,11},0)</f>
        <v xml:space="preserve">CRESTVIEW   </v>
      </c>
      <c r="C36" s="2" t="str">
        <v>City</v>
      </c>
      <c r="D36" s="2" t="str">
        <v>VIC (minus boutique)</v>
      </c>
      <c r="E36" s="2" t="str">
        <v>Unit 170–3393 Portage</v>
      </c>
      <c r="F36" s="2" t="str">
        <v>R3K 2G7</v>
      </c>
      <c r="G36" s="2" t="str">
        <v>P:204-987-4054</v>
      </c>
      <c r="H36" s="2" t="str">
        <v>Store54-StoreManager@mbll.ca</v>
      </c>
      <c r="I36" s="2" t="str">
        <f>VLOOKUP(A36,'Store Info - by Store #'!A:L,12,0)</f>
        <v>Store54-AssistantStoreManager@mbll.ca</v>
      </c>
    </row>
    <row r="37" spans="1:9" x14ac:dyDescent="0.35">
      <c r="A37" s="6">
        <v>57</v>
      </c>
      <c r="B37" s="2" t="str" cm="1">
        <f t="array" ref="B37:H37">VLOOKUP('MBLL - SIMPLY MIX'!A37,'Store Info - by Store #'!A:L,{2,3,7,8,9,10,11},0)</f>
        <v xml:space="preserve">STEINBACH   </v>
      </c>
      <c r="C37" s="2" t="str">
        <v>Rural</v>
      </c>
      <c r="D37" s="2" t="str">
        <v>HYBRID</v>
      </c>
      <c r="E37" s="2" t="str">
        <v>Unit A - 118 PTH #12N</v>
      </c>
      <c r="F37" s="2" t="str">
        <v>R5G 1T4</v>
      </c>
      <c r="G37" s="2" t="str">
        <v>P:204-320-2557 F:204-320-2558</v>
      </c>
      <c r="H37" s="2" t="str">
        <v>Store57-StoreManager@mbll.ca</v>
      </c>
      <c r="I37" s="2" t="str">
        <f>VLOOKUP(A37,'Store Info - by Store #'!A:L,12,0)</f>
        <v>Store57-AssistantStoreManager@mbll.ca</v>
      </c>
    </row>
    <row r="38" spans="1:9" x14ac:dyDescent="0.35">
      <c r="A38" s="5">
        <v>59</v>
      </c>
      <c r="B38" s="2" t="str" cm="1">
        <f t="array" ref="B38:H38">VLOOKUP('MBLL - SIMPLY MIX'!A38,'Store Info - by Store #'!A:L,{2,3,7,8,9,10,11},0)</f>
        <v xml:space="preserve">SEASONS   </v>
      </c>
      <c r="C38" s="2" t="str">
        <v>City</v>
      </c>
      <c r="D38" s="2" t="str">
        <v>VIC</v>
      </c>
      <c r="E38" s="2" t="str">
        <v>Unit 5, 469 Sterling Lyon Parkway</v>
      </c>
      <c r="F38" s="2" t="str">
        <v>R3P 2S8</v>
      </c>
      <c r="G38" s="2" t="str">
        <v>P:204-987-4059</v>
      </c>
      <c r="H38" s="2" t="str">
        <v>Store59-StoreManager@mbll.ca</v>
      </c>
      <c r="I38" s="2" t="str">
        <f>VLOOKUP(A38,'Store Info - by Store #'!A:L,12,0)</f>
        <v>Store59-AssistantStoreManager@mbll.ca</v>
      </c>
    </row>
    <row r="39" spans="1:9" x14ac:dyDescent="0.35">
      <c r="A39" s="6">
        <v>60</v>
      </c>
      <c r="B39" s="2" t="str" cm="1">
        <f t="array" ref="B39:H39">VLOOKUP('MBLL - SIMPLY MIX'!A39,'Store Info - by Store #'!A:L,{2,3,7,8,9,10,11},0)</f>
        <v xml:space="preserve">MADISON SQUARE  </v>
      </c>
      <c r="C39" s="2" t="str">
        <v>City</v>
      </c>
      <c r="D39" s="2" t="str">
        <v>VIC</v>
      </c>
      <c r="E39" s="2" t="str">
        <v>P – 1600 Ness Ave</v>
      </c>
      <c r="F39" s="2" t="str">
        <v>R3J 3W7</v>
      </c>
      <c r="G39" s="2" t="str">
        <v>P:204-987-4060</v>
      </c>
      <c r="H39" s="2" t="str">
        <v>Store60-StoreManager@mbll.ca</v>
      </c>
      <c r="I39" s="2" t="str">
        <f>VLOOKUP(A39,'Store Info - by Store #'!A:L,12,0)</f>
        <v>Store60-AssistantStoreManager@mbll.ca</v>
      </c>
    </row>
    <row r="40" spans="1:9" x14ac:dyDescent="0.35">
      <c r="A40" s="5">
        <v>84</v>
      </c>
      <c r="B40" s="2" t="str" cm="1">
        <f t="array" ref="B40:H40">VLOOKUP('MBLL - SIMPLY MIX'!A40,'Store Info - by Store #'!A:L,{2,3,7,8,9,10,11},0)</f>
        <v>PORTAGE LA PRAIRIE WEST</v>
      </c>
      <c r="C40" s="2" t="str">
        <v>Rural</v>
      </c>
      <c r="D40" s="2" t="str">
        <v>VIC</v>
      </c>
      <c r="E40" s="2" t="str">
        <v>2255 Saskatchewan Ave West</v>
      </c>
      <c r="F40" s="2" t="str">
        <v>R1N 4A1</v>
      </c>
      <c r="G40" s="2" t="str">
        <v>P:204-856-1159</v>
      </c>
      <c r="H40" s="2" t="str">
        <v>Store84-StoreManager@mbll.ca</v>
      </c>
      <c r="I40" s="2" t="str">
        <f>VLOOKUP(A40,'Store Info - by Store #'!A:L,12,0)</f>
        <v>Store84-AssistantStoreManager@mbll.ca</v>
      </c>
    </row>
  </sheetData>
  <sortState xmlns:xlrd2="http://schemas.microsoft.com/office/spreadsheetml/2017/richdata2" ref="A4:A40">
    <sortCondition ref="A4:A40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77E0-2D28-4075-B29D-14EFA900FAFA}">
  <sheetPr>
    <tabColor theme="4" tint="-0.499984740745262"/>
  </sheetPr>
  <dimension ref="A1:I40"/>
  <sheetViews>
    <sheetView zoomScale="90" zoomScaleNormal="90" workbookViewId="0">
      <selection activeCell="A3" sqref="A3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42" t="s">
        <v>443</v>
      </c>
      <c r="B1" s="43"/>
      <c r="C1" s="43"/>
      <c r="D1" s="43"/>
      <c r="E1" s="43"/>
      <c r="F1" s="43"/>
      <c r="G1" s="44"/>
      <c r="H1" s="44" t="s">
        <v>406</v>
      </c>
      <c r="I1" s="44" t="s">
        <v>407</v>
      </c>
    </row>
    <row r="2" spans="1:9" ht="24" thickBot="1" x14ac:dyDescent="0.6">
      <c r="A2" s="45" t="s">
        <v>457</v>
      </c>
      <c r="B2" s="43"/>
      <c r="C2" s="43"/>
      <c r="D2" s="43"/>
      <c r="E2" s="43"/>
      <c r="F2" s="43"/>
      <c r="G2" s="43"/>
      <c r="H2" s="43"/>
      <c r="I2" s="43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VLOOKUP('MBLL - SEASONAL SPIRITS'!A4,'Store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5">
        <v>8</v>
      </c>
      <c r="B5" s="2" t="str" cm="1">
        <f t="array" ref="B5:H5">VLOOKUP('MBLL - SEASONAL SPIRITS'!A5,'Store Info - by Store #'!A:L,{2,3,7,8,9,10,11},0)</f>
        <v xml:space="preserve">PORTAGE &amp; AINSLIE </v>
      </c>
      <c r="C5" s="2" t="str">
        <v>City</v>
      </c>
      <c r="D5" s="2" t="str">
        <v>HYBRID</v>
      </c>
      <c r="E5" s="2" t="str">
        <v>2549 Portage Ave</v>
      </c>
      <c r="F5" s="2" t="str">
        <v>R3J  0P1</v>
      </c>
      <c r="G5" s="2" t="str">
        <v>P:204-987-4008</v>
      </c>
      <c r="H5" s="2" t="str">
        <v>Store08-StoreManager@mbll.ca</v>
      </c>
      <c r="I5" s="2" t="str">
        <f>VLOOKUP(A5,'Store Info - by Store #'!A:L,12,0)</f>
        <v>Store08-AssistantStoreManager@mbll.ca</v>
      </c>
    </row>
    <row r="6" spans="1:9" x14ac:dyDescent="0.35">
      <c r="A6" s="5">
        <v>11</v>
      </c>
      <c r="B6" s="2" t="str" cm="1">
        <f t="array" ref="B6:H6">VLOOKUP('MBLL - SEASONAL SPIRITS'!A6,'Store Info - by Store #'!A:L,{2,3,7,8,9,10,11},0)</f>
        <v xml:space="preserve">SELKIRK   </v>
      </c>
      <c r="C6" s="2" t="str">
        <v>Rural</v>
      </c>
      <c r="D6" s="2" t="str">
        <v>WIRE</v>
      </c>
      <c r="E6" s="2" t="str">
        <v>377 Main St</v>
      </c>
      <c r="F6" s="2" t="str">
        <v>R1A 1T7</v>
      </c>
      <c r="G6" s="2" t="str">
        <v>P:204-482-2360 F: 204-785-2124</v>
      </c>
      <c r="H6" s="2" t="str">
        <v>Store11-StoreManager@mbll.ca</v>
      </c>
      <c r="I6" s="2" t="str">
        <f>VLOOKUP(A6,'Store Info - by Store #'!A:L,12,0)</f>
        <v>Store11-AssistantStoreManager@mbll.ca</v>
      </c>
    </row>
    <row r="7" spans="1:9" x14ac:dyDescent="0.35">
      <c r="A7" s="6">
        <v>17</v>
      </c>
      <c r="B7" s="2" t="str" cm="1">
        <f t="array" ref="B7:H7">VLOOKUP('MBLL - SEASONAL SPIRITS'!A7,'Store Info - by Store #'!A:L,{2,3,7,8,9,10,11},0)</f>
        <v xml:space="preserve">KENASTON CROSSING  </v>
      </c>
      <c r="C7" s="2" t="str">
        <v>City</v>
      </c>
      <c r="D7" s="2" t="str">
        <v>HYBRID</v>
      </c>
      <c r="E7" s="2" t="str">
        <v>8-1650 Kenaston Blvd</v>
      </c>
      <c r="F7" s="2" t="str">
        <v>R3P 2M6</v>
      </c>
      <c r="G7" s="2" t="str">
        <v>P:204-987-4017</v>
      </c>
      <c r="H7" s="2" t="str">
        <v>Store17-StoreManager@mbll.ca</v>
      </c>
      <c r="I7" s="2" t="str">
        <f>VLOOKUP(A7,'Store Info - by Store #'!A:L,12,0)</f>
        <v>Store17-AssistantStoreManager@mbll.ca</v>
      </c>
    </row>
    <row r="8" spans="1:9" x14ac:dyDescent="0.35">
      <c r="A8" s="5">
        <v>19</v>
      </c>
      <c r="B8" s="2" t="str" cm="1">
        <f t="array" ref="B8:H8">VLOOKUP('MBLL - SEASONAL SPIRITS'!A8,'Store Info - by Store #'!A:L,{2,3,7,8,9,10,11},0)</f>
        <v>BUNNS CREEK SHOPPING MALL</v>
      </c>
      <c r="C8" s="2" t="str">
        <v>City</v>
      </c>
      <c r="D8" s="2" t="str">
        <v>HYBRID</v>
      </c>
      <c r="E8" s="2" t="str">
        <v>2001 Henderson Hwy</v>
      </c>
      <c r="F8" s="2" t="str">
        <v>R2G 1P7</v>
      </c>
      <c r="G8" s="2" t="str">
        <v>P:204-987-4019</v>
      </c>
      <c r="H8" s="2" t="str">
        <v>Store19-StoreManager@mbll.ca</v>
      </c>
      <c r="I8" s="2" t="str">
        <f>VLOOKUP(A8,'Store Info - by Store #'!A:L,12,0)</f>
        <v>Store19-AssistantStoreManager@mbll.ca</v>
      </c>
    </row>
    <row r="9" spans="1:9" x14ac:dyDescent="0.35">
      <c r="A9" s="5">
        <v>20</v>
      </c>
      <c r="B9" s="2" t="str" cm="1">
        <f t="array" ref="B9:H9">VLOOKUP('MBLL - SEASONAL SPIRITS'!A9,'Store Info - by Store #'!A:L,{2,3,7,8,9,10,11},0)</f>
        <v xml:space="preserve">ST. VITAL SQUARE </v>
      </c>
      <c r="C9" s="2" t="str">
        <v>City</v>
      </c>
      <c r="D9" s="2" t="str">
        <v>HYBRID</v>
      </c>
      <c r="E9" s="2" t="str">
        <v>#5 – 827 Dakota St</v>
      </c>
      <c r="F9" s="2" t="str">
        <v>R2M 3K4</v>
      </c>
      <c r="G9" s="2" t="str">
        <v>P:204-987-4020</v>
      </c>
      <c r="H9" s="2" t="str">
        <v>Store20-StoreManager@mbll.ca</v>
      </c>
      <c r="I9" s="2" t="str">
        <f>VLOOKUP(A9,'Store Info - by Store #'!A:L,12,0)</f>
        <v>Store20-AssistantStoreManager@mbll.ca</v>
      </c>
    </row>
    <row r="10" spans="1:9" x14ac:dyDescent="0.35">
      <c r="A10" s="5">
        <v>28</v>
      </c>
      <c r="B10" s="2" t="str" cm="1">
        <f t="array" ref="B10:H10">VLOOKUP('MBLL - SEASONAL SPIRITS'!A10,'Store Info - by Store #'!A:L,{2,3,7,8,9,10,11},0)</f>
        <v xml:space="preserve">RIVERGROVE   </v>
      </c>
      <c r="C10" s="2" t="str">
        <v>City</v>
      </c>
      <c r="D10" s="2" t="str">
        <v>VIC (minus boutique)</v>
      </c>
      <c r="E10" s="2" t="str">
        <v>2615 Main St</v>
      </c>
      <c r="F10" s="2" t="str">
        <v>R2V 4W3</v>
      </c>
      <c r="G10" s="2" t="str">
        <v>P:204-987-4028</v>
      </c>
      <c r="H10" s="2" t="str">
        <v>Store28-StoreManager@mbll.ca</v>
      </c>
      <c r="I10" s="2" t="str">
        <f>VLOOKUP(A10,'Store Info - by Store #'!A:L,12,0)</f>
        <v>Store28-AssistantStoreManager@mbll.ca</v>
      </c>
    </row>
    <row r="11" spans="1:9" x14ac:dyDescent="0.35">
      <c r="A11" s="5">
        <v>36</v>
      </c>
      <c r="B11" s="2" t="str" cm="1">
        <f t="array" ref="B11:H11">VLOOKUP('MBLL - SEASONAL SPIRITS'!A11,'Store Info - by Store #'!A:L,{2,3,7,8,9,10,11},0)</f>
        <v xml:space="preserve">NORTHDALE   </v>
      </c>
      <c r="C11" s="2" t="str">
        <v>City</v>
      </c>
      <c r="D11" s="2" t="str">
        <v>HYBRID</v>
      </c>
      <c r="E11" s="2" t="str">
        <v>965-A Henderson Hwy</v>
      </c>
      <c r="F11" s="2" t="str">
        <v>R2K 2M2</v>
      </c>
      <c r="G11" s="2" t="str">
        <v>P:204-987-4036</v>
      </c>
      <c r="H11" s="2" t="str">
        <v>Store36-StoreManager@mbll.ca</v>
      </c>
      <c r="I11" s="2" t="str">
        <f>VLOOKUP(A11,'Store Info - by Store #'!A:L,12,0)</f>
        <v>Store36-AssistantStoreManager@mbll.ca</v>
      </c>
    </row>
    <row r="12" spans="1:9" x14ac:dyDescent="0.35">
      <c r="A12" s="6">
        <v>40</v>
      </c>
      <c r="B12" s="2" t="str" cm="1">
        <f t="array" ref="B12:H12">VLOOKUP('MBLL - SEASONAL SPIRITS'!A12,'Store Info - by Store #'!A:L,{2,3,7,8,9,10,11},0)</f>
        <v xml:space="preserve">FORT RICHMOND  </v>
      </c>
      <c r="C12" s="2" t="str">
        <v>City</v>
      </c>
      <c r="D12" s="2" t="str">
        <v>HYBRID</v>
      </c>
      <c r="E12" s="2" t="str">
        <v>2851 Pembina Hwy</v>
      </c>
      <c r="F12" s="2" t="str">
        <v>R3T 2H5</v>
      </c>
      <c r="G12" s="2" t="str">
        <v>P:204-987-4040</v>
      </c>
      <c r="H12" s="2" t="str">
        <v>Store40-StoreManager@mbll.ca</v>
      </c>
      <c r="I12" s="2" t="str">
        <f>VLOOKUP(A12,'Store Info - by Store #'!A:L,12,0)</f>
        <v>Store40-AssistantStoreManager@mbll.ca</v>
      </c>
    </row>
    <row r="13" spans="1:9" x14ac:dyDescent="0.35">
      <c r="A13" s="5">
        <v>41</v>
      </c>
      <c r="B13" s="2" t="str" cm="1">
        <f t="array" ref="B13:H13">VLOOKUP('MBLL - SEASONAL SPIRITS'!A13,'Store Info - by Store #'!A:L,{2,3,7,8,9,10,11},0)</f>
        <v xml:space="preserve">SOUTHGLEN   </v>
      </c>
      <c r="C13" s="2" t="str">
        <v>City</v>
      </c>
      <c r="D13" s="2" t="str">
        <v>HYBRID</v>
      </c>
      <c r="E13" s="2" t="str">
        <v>Unit A - 730 St. Anne's</v>
      </c>
      <c r="F13" s="2" t="str">
        <v>R2N 0A2</v>
      </c>
      <c r="G13" s="2" t="str">
        <v>P:204-987-4041</v>
      </c>
      <c r="H13" s="2" t="str">
        <v>Store41-StoreManager@mbll.ca </v>
      </c>
      <c r="I13" s="2" t="str">
        <f>VLOOKUP(A13,'Store Info - by Store #'!A:L,12,0)</f>
        <v>Store41-AssistantStoreManager@mbll.ca</v>
      </c>
    </row>
    <row r="14" spans="1:9" x14ac:dyDescent="0.35">
      <c r="A14" s="5">
        <v>43</v>
      </c>
      <c r="B14" s="2" t="str" cm="1">
        <f t="array" ref="B14:H14">VLOOKUP('MBLL - SEASONAL SPIRITS'!A14,'Store Info - by Store #'!A:L,{2,3,7,8,9,10,11},0)</f>
        <v xml:space="preserve">SOUTHDALE   </v>
      </c>
      <c r="C14" s="2" t="str">
        <v>City</v>
      </c>
      <c r="D14" s="2" t="str">
        <v>VIC</v>
      </c>
      <c r="E14" s="2" t="str">
        <v>81 Vermillion Rd</v>
      </c>
      <c r="F14" s="2" t="str">
        <v>R2J 3W7</v>
      </c>
      <c r="G14" s="2" t="str">
        <v>P:204-987-4043</v>
      </c>
      <c r="H14" s="2" t="str">
        <v>Store43-StoreManager@mbll.ca</v>
      </c>
      <c r="I14" s="2" t="str">
        <f>VLOOKUP(A14,'Store Info - by Store #'!A:L,12,0)</f>
        <v>Store43-AssistantStoreManager@mbll.ca</v>
      </c>
    </row>
    <row r="15" spans="1:9" x14ac:dyDescent="0.35">
      <c r="A15" s="6">
        <v>44</v>
      </c>
      <c r="B15" s="2" t="str" cm="1">
        <f t="array" ref="B15:H15">VLOOKUP('MBLL - SEASONAL SPIRITS'!A15,'Store Info - by Store #'!A:L,{2,3,7,8,9,10,11},0)</f>
        <v xml:space="preserve">SPRING MEADOW SQUARE </v>
      </c>
      <c r="C15" s="2" t="str">
        <v>City</v>
      </c>
      <c r="D15" s="2" t="str">
        <v>WIRE</v>
      </c>
      <c r="E15" s="2" t="str">
        <v>Unit 21 - 1783 Plessis Rd</v>
      </c>
      <c r="F15" s="2" t="str">
        <v>R3W 1N3</v>
      </c>
      <c r="G15" s="2" t="str">
        <v>P:204-987-4044</v>
      </c>
      <c r="H15" s="2" t="str">
        <v>Store44-StoreManager@mbll.ca</v>
      </c>
      <c r="I15" s="2" t="str">
        <f>VLOOKUP(A15,'Store Info - by Store #'!A:L,12,0)</f>
        <v>Store44-AssistantStoreManager@mbll.ca</v>
      </c>
    </row>
    <row r="16" spans="1:9" x14ac:dyDescent="0.35">
      <c r="A16" s="5">
        <v>45</v>
      </c>
      <c r="B16" s="2" t="str" cm="1">
        <f t="array" ref="B16:H16">VLOOKUP('MBLL - SEASONAL SPIRITS'!A16,'Store Info - by Store #'!A:L,{2,3,7,8,9,10,11},0)</f>
        <v xml:space="preserve">GRANT PARK  </v>
      </c>
      <c r="C16" s="2" t="str">
        <v>City</v>
      </c>
      <c r="D16" s="2" t="str">
        <v>HYBRID</v>
      </c>
      <c r="E16" s="2" t="str">
        <v>1120 Grant Ave</v>
      </c>
      <c r="F16" s="2" t="str">
        <v>R3M 2A6</v>
      </c>
      <c r="G16" s="2" t="str">
        <v>P:204-987-4045</v>
      </c>
      <c r="H16" s="2" t="str">
        <v>Store45-StoreManager@mbll.ca</v>
      </c>
      <c r="I16" s="2" t="str">
        <f>VLOOKUP(A16,'Store Info - by Store #'!A:L,12,0)</f>
        <v>Store45-AssistantStoreManager@mbll.ca</v>
      </c>
    </row>
    <row r="17" spans="1:9" x14ac:dyDescent="0.35">
      <c r="A17" s="5">
        <v>49</v>
      </c>
      <c r="B17" s="2" t="str" cm="1">
        <f t="array" ref="B17:H17">VLOOKUP('MBLL - SEASONAL SPIRITS'!A17,'Store Info - by Store #'!A:L,{2,3,7,8,9,10,11},0)</f>
        <v xml:space="preserve">BRANDON VICTORIA  </v>
      </c>
      <c r="C17" s="2" t="str">
        <v>Rural</v>
      </c>
      <c r="D17" s="2" t="str">
        <v>HYBRID</v>
      </c>
      <c r="E17" s="2" t="str">
        <v>1015 Victoria Ave 10th &amp; Victoria</v>
      </c>
      <c r="F17" s="2" t="str">
        <v>R7A 1A9</v>
      </c>
      <c r="G17" s="2" t="str">
        <v>P:204-571-5105 F:204-727-2714</v>
      </c>
      <c r="H17" s="2" t="str">
        <v>Store49-StoreManager@mbll.ca</v>
      </c>
      <c r="I17" s="2" t="str">
        <f>VLOOKUP(A17,'Store Info - by Store #'!A:L,12,0)</f>
        <v>Store49-AssistantStoreManager@mbll.ca</v>
      </c>
    </row>
    <row r="18" spans="1:9" x14ac:dyDescent="0.35">
      <c r="A18" s="5">
        <v>50</v>
      </c>
      <c r="B18" s="2" t="str" cm="1">
        <f t="array" ref="B18:H18">VLOOKUP('MBLL - SEASONAL SPIRITS'!A18,'Store Info - by Store #'!A:L,{2,3,7,8,9,10,11},0)</f>
        <v xml:space="preserve">TYNDALL MARKET  </v>
      </c>
      <c r="C18" s="2" t="str">
        <v>City</v>
      </c>
      <c r="D18" s="2" t="str">
        <v>VIC</v>
      </c>
      <c r="E18" s="2" t="str">
        <v>Unit 15 - 850 Keewatin</v>
      </c>
      <c r="F18" s="2" t="str">
        <v>R2R 0Z5</v>
      </c>
      <c r="G18" s="2" t="str">
        <v>P:204-987-4050</v>
      </c>
      <c r="H18" s="2" t="str">
        <v>Store50-StoreManager@mbll.ca</v>
      </c>
      <c r="I18" s="2" t="str">
        <f>VLOOKUP(A18,'Store Info - by Store #'!A:L,12,0)</f>
        <v>Store50-AssistantStoreManager@mbll.ca</v>
      </c>
    </row>
    <row r="19" spans="1:9" x14ac:dyDescent="0.35">
      <c r="A19" s="5">
        <v>51</v>
      </c>
      <c r="B19" s="2" t="str" cm="1">
        <f t="array" ref="B19:H19">VLOOKUP('MBLL - SEASONAL SPIRITS'!A19,'Store Info - by Store #'!A:L,{2,3,7,8,9,10,11},0)</f>
        <v xml:space="preserve">BRANDON SOUTH  </v>
      </c>
      <c r="C19" s="2" t="str">
        <v>Rural</v>
      </c>
      <c r="D19" s="2" t="str">
        <v>VIC</v>
      </c>
      <c r="E19" s="2" t="str">
        <v>1645C 18th Street</v>
      </c>
      <c r="F19" s="2" t="str">
        <v>R7A 5C6</v>
      </c>
      <c r="G19" s="2" t="str">
        <v>P:204-571-5100 F:204-726-5983</v>
      </c>
      <c r="H19" s="2" t="str">
        <v>Store51-StoreManager@mbll.ca</v>
      </c>
      <c r="I19" s="2" t="str">
        <f>VLOOKUP(A19,'Store Info - by Store #'!A:L,12,0)</f>
        <v>Store51-AssistantStoreManager@mbll.ca</v>
      </c>
    </row>
    <row r="20" spans="1:9" x14ac:dyDescent="0.35">
      <c r="A20" s="6">
        <v>52</v>
      </c>
      <c r="B20" s="2" t="str" cm="1">
        <f t="array" ref="B20:H20">VLOOKUP('MBLL - SEASONAL SPIRITS'!A20,'Store Info - by Store #'!A:L,{2,3,7,8,9,10,11},0)</f>
        <v xml:space="preserve">EASTWINDS   </v>
      </c>
      <c r="C20" s="2" t="str">
        <v>City</v>
      </c>
      <c r="D20" s="2" t="str">
        <v>VIC</v>
      </c>
      <c r="E20" s="2" t="str">
        <v>23 - 1530 Regent Ave</v>
      </c>
      <c r="F20" s="2" t="str">
        <v>R2C 4J5</v>
      </c>
      <c r="G20" s="2" t="str">
        <v>P:204-987-4052</v>
      </c>
      <c r="H20" s="2" t="str">
        <v>Store52-StoreManager@mbll.ca</v>
      </c>
      <c r="I20" s="2" t="str">
        <f>VLOOKUP(A20,'Store Info - by Store #'!A:L,12,0)</f>
        <v>Store52-AssistantStoreManager@mbll.ca</v>
      </c>
    </row>
    <row r="21" spans="1:9" x14ac:dyDescent="0.35">
      <c r="A21" s="5">
        <v>54</v>
      </c>
      <c r="B21" s="2" t="str" cm="1">
        <f t="array" ref="B21:H21">VLOOKUP('MBLL - SEASONAL SPIRITS'!A21,'Store Info - by Store #'!A:L,{2,3,7,8,9,10,11},0)</f>
        <v xml:space="preserve">CRESTVIEW   </v>
      </c>
      <c r="C21" s="2" t="str">
        <v>City</v>
      </c>
      <c r="D21" s="2" t="str">
        <v>VIC (minus boutique)</v>
      </c>
      <c r="E21" s="2" t="str">
        <v>Unit 170–3393 Portage</v>
      </c>
      <c r="F21" s="2" t="str">
        <v>R3K 2G7</v>
      </c>
      <c r="G21" s="2" t="str">
        <v>P:204-987-4054</v>
      </c>
      <c r="H21" s="2" t="str">
        <v>Store54-StoreManager@mbll.ca</v>
      </c>
      <c r="I21" s="2" t="str">
        <f>VLOOKUP(A21,'Store Info - by Store #'!A:L,12,0)</f>
        <v>Store54-AssistantStoreManager@mbll.ca</v>
      </c>
    </row>
    <row r="22" spans="1:9" x14ac:dyDescent="0.35">
      <c r="A22" s="6">
        <v>57</v>
      </c>
      <c r="B22" s="2" t="str" cm="1">
        <f t="array" ref="B22:H22">VLOOKUP('MBLL - SEASONAL SPIRITS'!A22,'Store Info - by Store #'!A:L,{2,3,7,8,9,10,11},0)</f>
        <v xml:space="preserve">STEINBACH   </v>
      </c>
      <c r="C22" s="2" t="str">
        <v>Rural</v>
      </c>
      <c r="D22" s="2" t="str">
        <v>HYBRID</v>
      </c>
      <c r="E22" s="2" t="str">
        <v>Unit A - 118 PTH #12N</v>
      </c>
      <c r="F22" s="2" t="str">
        <v>R5G 1T4</v>
      </c>
      <c r="G22" s="2" t="str">
        <v>P:204-320-2557 F:204-320-2558</v>
      </c>
      <c r="H22" s="2" t="str">
        <v>Store57-StoreManager@mbll.ca</v>
      </c>
      <c r="I22" s="2" t="str">
        <f>VLOOKUP(A22,'Store Info - by Store #'!A:L,12,0)</f>
        <v>Store57-AssistantStoreManager@mbll.ca</v>
      </c>
    </row>
    <row r="23" spans="1:9" x14ac:dyDescent="0.35">
      <c r="A23" s="5">
        <v>60</v>
      </c>
      <c r="B23" s="2" t="str" cm="1">
        <f t="array" ref="B23:H23">VLOOKUP('MBLL - SEASONAL SPIRITS'!A23,'Store Info - by Store #'!A:L,{2,3,7,8,9,10,11},0)</f>
        <v xml:space="preserve">MADISON SQUARE  </v>
      </c>
      <c r="C23" s="2" t="str">
        <v>City</v>
      </c>
      <c r="D23" s="2" t="str">
        <v>VIC</v>
      </c>
      <c r="E23" s="2" t="str">
        <v>P – 1600 Ness Ave</v>
      </c>
      <c r="F23" s="2" t="str">
        <v>R3J 3W7</v>
      </c>
      <c r="G23" s="2" t="str">
        <v>P:204-987-4060</v>
      </c>
      <c r="H23" s="2" t="str">
        <v>Store60-StoreManager@mbll.ca</v>
      </c>
      <c r="I23" s="2" t="str">
        <f>VLOOKUP(A23,'Store Info - by Store #'!A:L,12,0)</f>
        <v>Store60-AssistantStoreManager@mbll.ca</v>
      </c>
    </row>
    <row r="24" spans="1:9" x14ac:dyDescent="0.35">
      <c r="A24" s="6"/>
    </row>
    <row r="25" spans="1:9" x14ac:dyDescent="0.35">
      <c r="A25" s="6"/>
    </row>
    <row r="26" spans="1:9" x14ac:dyDescent="0.35">
      <c r="A26" s="5"/>
    </row>
    <row r="27" spans="1:9" x14ac:dyDescent="0.35">
      <c r="A27" s="6"/>
    </row>
    <row r="28" spans="1:9" x14ac:dyDescent="0.35">
      <c r="A28" s="5"/>
    </row>
    <row r="29" spans="1:9" x14ac:dyDescent="0.35">
      <c r="A29" s="6"/>
    </row>
    <row r="30" spans="1:9" x14ac:dyDescent="0.35">
      <c r="A30" s="5"/>
    </row>
    <row r="31" spans="1:9" x14ac:dyDescent="0.35">
      <c r="A31" s="5"/>
    </row>
    <row r="32" spans="1:9" x14ac:dyDescent="0.35">
      <c r="A32" s="6"/>
    </row>
    <row r="33" spans="1:1" x14ac:dyDescent="0.35">
      <c r="A33" s="5"/>
    </row>
    <row r="34" spans="1:1" x14ac:dyDescent="0.35">
      <c r="A34" s="5"/>
    </row>
    <row r="35" spans="1:1" x14ac:dyDescent="0.35">
      <c r="A35" s="6"/>
    </row>
    <row r="36" spans="1:1" x14ac:dyDescent="0.35">
      <c r="A36" s="6"/>
    </row>
    <row r="37" spans="1:1" x14ac:dyDescent="0.35">
      <c r="A37" s="6"/>
    </row>
    <row r="38" spans="1:1" x14ac:dyDescent="0.35">
      <c r="A38" s="5"/>
    </row>
    <row r="39" spans="1:1" x14ac:dyDescent="0.35">
      <c r="A39" s="6"/>
    </row>
    <row r="40" spans="1:1" x14ac:dyDescent="0.35">
      <c r="A40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E10BB-D8AB-4368-A12A-6176C33516D9}">
  <sheetPr>
    <tabColor theme="4" tint="-0.499984740745262"/>
  </sheetPr>
  <dimension ref="A1:I23"/>
  <sheetViews>
    <sheetView zoomScale="90" zoomScaleNormal="90" workbookViewId="0">
      <selection activeCell="C33" sqref="C33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42" t="s">
        <v>443</v>
      </c>
      <c r="B1" s="43"/>
      <c r="C1" s="43"/>
      <c r="D1" s="43"/>
      <c r="E1" s="43"/>
      <c r="F1" s="43"/>
      <c r="G1" s="44"/>
      <c r="H1" s="44" t="s">
        <v>406</v>
      </c>
      <c r="I1" s="44" t="s">
        <v>408</v>
      </c>
    </row>
    <row r="2" spans="1:9" ht="24" thickBot="1" x14ac:dyDescent="0.6">
      <c r="A2" s="45" t="s">
        <v>458</v>
      </c>
      <c r="B2" s="43"/>
      <c r="C2" s="43"/>
      <c r="D2" s="43"/>
      <c r="E2" s="43"/>
      <c r="F2" s="43"/>
      <c r="G2" s="43"/>
      <c r="H2" s="43"/>
      <c r="I2" s="43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VLOOKUP('MBLL - SEASONAL WINE'!A4,'Store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5">
        <v>8</v>
      </c>
      <c r="B5" s="2" t="str" cm="1">
        <f t="array" ref="B5:H5">VLOOKUP('MBLL - SEASONAL WINE'!A5,'Store Info - by Store #'!A:L,{2,3,7,8,9,10,11},0)</f>
        <v xml:space="preserve">PORTAGE &amp; AINSLIE </v>
      </c>
      <c r="C5" s="2" t="str">
        <v>City</v>
      </c>
      <c r="D5" s="2" t="str">
        <v>HYBRID</v>
      </c>
      <c r="E5" s="2" t="str">
        <v>2549 Portage Ave</v>
      </c>
      <c r="F5" s="2" t="str">
        <v>R3J  0P1</v>
      </c>
      <c r="G5" s="2" t="str">
        <v>P:204-987-4008</v>
      </c>
      <c r="H5" s="2" t="str">
        <v>Store08-StoreManager@mbll.ca</v>
      </c>
      <c r="I5" s="2" t="str">
        <f>VLOOKUP(A5,'Store Info - by Store #'!A:L,12,0)</f>
        <v>Store08-AssistantStoreManager@mbll.ca</v>
      </c>
    </row>
    <row r="6" spans="1:9" x14ac:dyDescent="0.35">
      <c r="A6" s="5">
        <v>9</v>
      </c>
      <c r="B6" s="2" t="str" cm="1">
        <f t="array" ref="B6:H6">VLOOKUP('MBLL - SEASONAL WINE'!A6,'Store Info - by Store #'!A:L,{2,3,7,8,9,10,11},0)</f>
        <v xml:space="preserve">TUXEDO   </v>
      </c>
      <c r="C6" s="2" t="str">
        <v>City</v>
      </c>
      <c r="D6" s="2" t="str">
        <v>WIRE</v>
      </c>
      <c r="E6" s="2" t="str">
        <v>168 – 2025 Corydon</v>
      </c>
      <c r="F6" s="2" t="str">
        <v>R3P 0N5</v>
      </c>
      <c r="G6" s="2" t="str">
        <v>P:204-987-4009</v>
      </c>
      <c r="H6" s="2" t="str">
        <v>Store09-StoreManager@mbll.ca</v>
      </c>
      <c r="I6" s="2" t="str">
        <f>VLOOKUP(A6,'Store Info - by Store #'!A:L,12,0)</f>
        <v>Store09-AssistantStoreManager@mbll.ca</v>
      </c>
    </row>
    <row r="7" spans="1:9" x14ac:dyDescent="0.35">
      <c r="A7" s="6">
        <v>17</v>
      </c>
      <c r="B7" s="2" t="str" cm="1">
        <f t="array" ref="B7:H7">VLOOKUP('MBLL - SEASONAL WINE'!A7,'Store Info - by Store #'!A:L,{2,3,7,8,9,10,11},0)</f>
        <v xml:space="preserve">KENASTON CROSSING  </v>
      </c>
      <c r="C7" s="2" t="str">
        <v>City</v>
      </c>
      <c r="D7" s="2" t="str">
        <v>HYBRID</v>
      </c>
      <c r="E7" s="2" t="str">
        <v>8-1650 Kenaston Blvd</v>
      </c>
      <c r="F7" s="2" t="str">
        <v>R3P 2M6</v>
      </c>
      <c r="G7" s="2" t="str">
        <v>P:204-987-4017</v>
      </c>
      <c r="H7" s="2" t="str">
        <v>Store17-StoreManager@mbll.ca</v>
      </c>
      <c r="I7" s="2" t="str">
        <f>VLOOKUP(A7,'Store Info - by Store #'!A:L,12,0)</f>
        <v>Store17-AssistantStoreManager@mbll.ca</v>
      </c>
    </row>
    <row r="8" spans="1:9" x14ac:dyDescent="0.35">
      <c r="A8" s="5">
        <v>19</v>
      </c>
      <c r="B8" s="2" t="str" cm="1">
        <f t="array" ref="B8:H8">VLOOKUP('MBLL - SEASONAL WINE'!A8,'Store Info - by Store #'!A:L,{2,3,7,8,9,10,11},0)</f>
        <v>BUNNS CREEK SHOPPING MALL</v>
      </c>
      <c r="C8" s="2" t="str">
        <v>City</v>
      </c>
      <c r="D8" s="2" t="str">
        <v>HYBRID</v>
      </c>
      <c r="E8" s="2" t="str">
        <v>2001 Henderson Hwy</v>
      </c>
      <c r="F8" s="2" t="str">
        <v>R2G 1P7</v>
      </c>
      <c r="G8" s="2" t="str">
        <v>P:204-987-4019</v>
      </c>
      <c r="H8" s="2" t="str">
        <v>Store19-StoreManager@mbll.ca</v>
      </c>
      <c r="I8" s="2" t="str">
        <f>VLOOKUP(A8,'Store Info - by Store #'!A:L,12,0)</f>
        <v>Store19-AssistantStoreManager@mbll.ca</v>
      </c>
    </row>
    <row r="9" spans="1:9" x14ac:dyDescent="0.35">
      <c r="A9" s="5">
        <v>20</v>
      </c>
      <c r="B9" s="2" t="str" cm="1">
        <f t="array" ref="B9:H9">VLOOKUP('MBLL - SEASONAL WINE'!A9,'Store Info - by Store #'!A:L,{2,3,7,8,9,10,11},0)</f>
        <v xml:space="preserve">ST. VITAL SQUARE </v>
      </c>
      <c r="C9" s="2" t="str">
        <v>City</v>
      </c>
      <c r="D9" s="2" t="str">
        <v>HYBRID</v>
      </c>
      <c r="E9" s="2" t="str">
        <v>#5 – 827 Dakota St</v>
      </c>
      <c r="F9" s="2" t="str">
        <v>R2M 3K4</v>
      </c>
      <c r="G9" s="2" t="str">
        <v>P:204-987-4020</v>
      </c>
      <c r="H9" s="2" t="str">
        <v>Store20-StoreManager@mbll.ca</v>
      </c>
      <c r="I9" s="2" t="str">
        <f>VLOOKUP(A9,'Store Info - by Store #'!A:L,12,0)</f>
        <v>Store20-AssistantStoreManager@mbll.ca</v>
      </c>
    </row>
    <row r="10" spans="1:9" x14ac:dyDescent="0.35">
      <c r="A10" s="5">
        <v>26</v>
      </c>
      <c r="B10" s="2" t="str" cm="1">
        <f t="array" ref="B10:H10">VLOOKUP('MBLL - SEASONAL WINE'!A10,'Store Info - by Store #'!A:L,{2,3,7,8,9,10,11},0)</f>
        <v xml:space="preserve">CHARLESWOOD   </v>
      </c>
      <c r="C10" s="2" t="str">
        <v>City</v>
      </c>
      <c r="D10" s="2" t="str">
        <v>VIC</v>
      </c>
      <c r="E10" s="2" t="str">
        <v>Unit 1D-3900 Grant Ave</v>
      </c>
      <c r="F10" s="2" t="str">
        <v>R3R 3C2</v>
      </c>
      <c r="G10" s="2" t="str">
        <v>P:204-987-4026</v>
      </c>
      <c r="H10" s="2" t="str">
        <v>Store26-StoreManager@mbll.ca</v>
      </c>
      <c r="I10" s="2" t="str">
        <f>VLOOKUP(A10,'Store Info - by Store #'!A:L,12,0)</f>
        <v>Store26-AssistantStoreManager@mbll.ca</v>
      </c>
    </row>
    <row r="11" spans="1:9" x14ac:dyDescent="0.35">
      <c r="A11" s="5">
        <v>28</v>
      </c>
      <c r="B11" s="2" t="str" cm="1">
        <f t="array" ref="B11:H11">VLOOKUP('MBLL - SEASONAL WINE'!A11,'Store Info - by Store #'!A:L,{2,3,7,8,9,10,11},0)</f>
        <v xml:space="preserve">RIVERGROVE   </v>
      </c>
      <c r="C11" s="2" t="str">
        <v>City</v>
      </c>
      <c r="D11" s="2" t="str">
        <v>VIC (minus boutique)</v>
      </c>
      <c r="E11" s="2" t="str">
        <v>2615 Main St</v>
      </c>
      <c r="F11" s="2" t="str">
        <v>R2V 4W3</v>
      </c>
      <c r="G11" s="2" t="str">
        <v>P:204-987-4028</v>
      </c>
      <c r="H11" s="2" t="str">
        <v>Store28-StoreManager@mbll.ca</v>
      </c>
      <c r="I11" s="2" t="str">
        <f>VLOOKUP(A11,'Store Info - by Store #'!A:L,12,0)</f>
        <v>Store28-AssistantStoreManager@mbll.ca</v>
      </c>
    </row>
    <row r="12" spans="1:9" x14ac:dyDescent="0.35">
      <c r="A12" s="6">
        <v>30</v>
      </c>
      <c r="B12" s="2" t="str" cm="1">
        <f t="array" ref="B12:H12">VLOOKUP('MBLL - SEASONAL WINE'!A12,'Store Info - by Store #'!A:L,{2,3,7,8,9,10,11},0)</f>
        <v xml:space="preserve">SAGE CREEK  </v>
      </c>
      <c r="C12" s="2" t="str">
        <v>City</v>
      </c>
      <c r="D12" s="2" t="str">
        <v>WIRE</v>
      </c>
      <c r="E12" s="2" t="str">
        <v>Unit 1200- 50 Sage Creek Blvd</v>
      </c>
      <c r="F12" s="2" t="str">
        <v>R3X OJ6</v>
      </c>
      <c r="G12" s="2" t="str">
        <v>P:204-987-4030</v>
      </c>
      <c r="H12" s="2" t="str">
        <v>Store30-StoreManager@mbll.ca</v>
      </c>
      <c r="I12" s="2" t="str">
        <f>VLOOKUP(A12,'Store Info - by Store #'!A:L,12,0)</f>
        <v>Store30-AssistantStoreManager@mbll.ca</v>
      </c>
    </row>
    <row r="13" spans="1:9" x14ac:dyDescent="0.35">
      <c r="A13" s="5">
        <v>36</v>
      </c>
      <c r="B13" s="2" t="str" cm="1">
        <f t="array" ref="B13:H13">VLOOKUP('MBLL - SEASONAL WINE'!A13,'Store Info - by Store #'!A:L,{2,3,7,8,9,10,11},0)</f>
        <v xml:space="preserve">NORTHDALE   </v>
      </c>
      <c r="C13" s="2" t="str">
        <v>City</v>
      </c>
      <c r="D13" s="2" t="str">
        <v>HYBRID</v>
      </c>
      <c r="E13" s="2" t="str">
        <v>965-A Henderson Hwy</v>
      </c>
      <c r="F13" s="2" t="str">
        <v>R2K 2M2</v>
      </c>
      <c r="G13" s="2" t="str">
        <v>P:204-987-4036</v>
      </c>
      <c r="H13" s="2" t="str">
        <v>Store36-StoreManager@mbll.ca</v>
      </c>
      <c r="I13" s="2" t="str">
        <f>VLOOKUP(A13,'Store Info - by Store #'!A:L,12,0)</f>
        <v>Store36-AssistantStoreManager@mbll.ca</v>
      </c>
    </row>
    <row r="14" spans="1:9" x14ac:dyDescent="0.35">
      <c r="A14" s="5">
        <v>40</v>
      </c>
      <c r="B14" s="2" t="str" cm="1">
        <f t="array" ref="B14:H14">VLOOKUP('MBLL - SEASONAL WINE'!A14,'Store Info - by Store #'!A:L,{2,3,7,8,9,10,11},0)</f>
        <v xml:space="preserve">FORT RICHMOND  </v>
      </c>
      <c r="C14" s="2" t="str">
        <v>City</v>
      </c>
      <c r="D14" s="2" t="str">
        <v>HYBRID</v>
      </c>
      <c r="E14" s="2" t="str">
        <v>2851 Pembina Hwy</v>
      </c>
      <c r="F14" s="2" t="str">
        <v>R3T 2H5</v>
      </c>
      <c r="G14" s="2" t="str">
        <v>P:204-987-4040</v>
      </c>
      <c r="H14" s="2" t="str">
        <v>Store40-StoreManager@mbll.ca</v>
      </c>
      <c r="I14" s="2" t="str">
        <f>VLOOKUP(A14,'Store Info - by Store #'!A:L,12,0)</f>
        <v>Store40-AssistantStoreManager@mbll.ca</v>
      </c>
    </row>
    <row r="15" spans="1:9" x14ac:dyDescent="0.35">
      <c r="A15" s="6">
        <v>41</v>
      </c>
      <c r="B15" s="2" t="str" cm="1">
        <f t="array" ref="B15:H15">VLOOKUP('MBLL - SEASONAL WINE'!A15,'Store Info - by Store #'!A:L,{2,3,7,8,9,10,11},0)</f>
        <v xml:space="preserve">SOUTHGLEN   </v>
      </c>
      <c r="C15" s="2" t="str">
        <v>City</v>
      </c>
      <c r="D15" s="2" t="str">
        <v>HYBRID</v>
      </c>
      <c r="E15" s="2" t="str">
        <v>Unit A - 730 St. Anne's</v>
      </c>
      <c r="F15" s="2" t="str">
        <v>R2N 0A2</v>
      </c>
      <c r="G15" s="2" t="str">
        <v>P:204-987-4041</v>
      </c>
      <c r="H15" s="2" t="str">
        <v>Store41-StoreManager@mbll.ca </v>
      </c>
      <c r="I15" s="2" t="str">
        <f>VLOOKUP(A15,'Store Info - by Store #'!A:L,12,0)</f>
        <v>Store41-AssistantStoreManager@mbll.ca</v>
      </c>
    </row>
    <row r="16" spans="1:9" x14ac:dyDescent="0.35">
      <c r="A16" s="5">
        <v>43</v>
      </c>
      <c r="B16" s="2" t="str" cm="1">
        <f t="array" ref="B16:H16">VLOOKUP('MBLL - SEASONAL WINE'!A16,'Store Info - by Store #'!A:L,{2,3,7,8,9,10,11},0)</f>
        <v xml:space="preserve">SOUTHDALE   </v>
      </c>
      <c r="C16" s="2" t="str">
        <v>City</v>
      </c>
      <c r="D16" s="2" t="str">
        <v>VIC</v>
      </c>
      <c r="E16" s="2" t="str">
        <v>81 Vermillion Rd</v>
      </c>
      <c r="F16" s="2" t="str">
        <v>R2J 3W7</v>
      </c>
      <c r="G16" s="2" t="str">
        <v>P:204-987-4043</v>
      </c>
      <c r="H16" s="2" t="str">
        <v>Store43-StoreManager@mbll.ca</v>
      </c>
      <c r="I16" s="2" t="str">
        <f>VLOOKUP(A16,'Store Info - by Store #'!A:L,12,0)</f>
        <v>Store43-AssistantStoreManager@mbll.ca</v>
      </c>
    </row>
    <row r="17" spans="1:9" x14ac:dyDescent="0.35">
      <c r="A17" s="5">
        <v>45</v>
      </c>
      <c r="B17" s="2" t="str" cm="1">
        <f t="array" ref="B17:H17">VLOOKUP('MBLL - SEASONAL WINE'!A17,'Store Info - by Store #'!A:L,{2,3,7,8,9,10,11},0)</f>
        <v xml:space="preserve">GRANT PARK  </v>
      </c>
      <c r="C17" s="2" t="str">
        <v>City</v>
      </c>
      <c r="D17" s="2" t="str">
        <v>HYBRID</v>
      </c>
      <c r="E17" s="2" t="str">
        <v>1120 Grant Ave</v>
      </c>
      <c r="F17" s="2" t="str">
        <v>R3M 2A6</v>
      </c>
      <c r="G17" s="2" t="str">
        <v>P:204-987-4045</v>
      </c>
      <c r="H17" s="2" t="str">
        <v>Store45-StoreManager@mbll.ca</v>
      </c>
      <c r="I17" s="2" t="str">
        <f>VLOOKUP(A17,'Store Info - by Store #'!A:L,12,0)</f>
        <v>Store45-AssistantStoreManager@mbll.ca</v>
      </c>
    </row>
    <row r="18" spans="1:9" x14ac:dyDescent="0.35">
      <c r="A18" s="5">
        <v>51</v>
      </c>
      <c r="B18" s="2" t="str" cm="1">
        <f t="array" ref="B18:H18">VLOOKUP('MBLL - SEASONAL WINE'!A18,'Store Info - by Store #'!A:L,{2,3,7,8,9,10,11},0)</f>
        <v xml:space="preserve">BRANDON SOUTH  </v>
      </c>
      <c r="C18" s="2" t="str">
        <v>Rural</v>
      </c>
      <c r="D18" s="2" t="str">
        <v>VIC</v>
      </c>
      <c r="E18" s="2" t="str">
        <v>1645C 18th Street</v>
      </c>
      <c r="F18" s="2" t="str">
        <v>R7A 5C6</v>
      </c>
      <c r="G18" s="2" t="str">
        <v>P:204-571-5100 F:204-726-5983</v>
      </c>
      <c r="H18" s="2" t="str">
        <v>Store51-StoreManager@mbll.ca</v>
      </c>
      <c r="I18" s="2" t="str">
        <f>VLOOKUP(A18,'Store Info - by Store #'!A:L,12,0)</f>
        <v>Store51-AssistantStoreManager@mbll.ca</v>
      </c>
    </row>
    <row r="19" spans="1:9" x14ac:dyDescent="0.35">
      <c r="A19" s="5">
        <v>52</v>
      </c>
      <c r="B19" s="2" t="str" cm="1">
        <f t="array" ref="B19:H19">VLOOKUP('MBLL - SEASONAL WINE'!A19,'Store Info - by Store #'!A:L,{2,3,7,8,9,10,11},0)</f>
        <v xml:space="preserve">EASTWINDS   </v>
      </c>
      <c r="C19" s="2" t="str">
        <v>City</v>
      </c>
      <c r="D19" s="2" t="str">
        <v>VIC</v>
      </c>
      <c r="E19" s="2" t="str">
        <v>23 - 1530 Regent Ave</v>
      </c>
      <c r="F19" s="2" t="str">
        <v>R2C 4J5</v>
      </c>
      <c r="G19" s="2" t="str">
        <v>P:204-987-4052</v>
      </c>
      <c r="H19" s="2" t="str">
        <v>Store52-StoreManager@mbll.ca</v>
      </c>
      <c r="I19" s="2" t="str">
        <f>VLOOKUP(A19,'Store Info - by Store #'!A:L,12,0)</f>
        <v>Store52-AssistantStoreManager@mbll.ca</v>
      </c>
    </row>
    <row r="20" spans="1:9" x14ac:dyDescent="0.35">
      <c r="A20" s="6">
        <v>54</v>
      </c>
      <c r="B20" s="2" t="str" cm="1">
        <f t="array" ref="B20:H20">VLOOKUP('MBLL - SEASONAL WINE'!A20,'Store Info - by Store #'!A:L,{2,3,7,8,9,10,11},0)</f>
        <v xml:space="preserve">CRESTVIEW   </v>
      </c>
      <c r="C20" s="2" t="str">
        <v>City</v>
      </c>
      <c r="D20" s="2" t="str">
        <v>VIC (minus boutique)</v>
      </c>
      <c r="E20" s="2" t="str">
        <v>Unit 170–3393 Portage</v>
      </c>
      <c r="F20" s="2" t="str">
        <v>R3K 2G7</v>
      </c>
      <c r="G20" s="2" t="str">
        <v>P:204-987-4054</v>
      </c>
      <c r="H20" s="2" t="str">
        <v>Store54-StoreManager@mbll.ca</v>
      </c>
      <c r="I20" s="2" t="str">
        <f>VLOOKUP(A20,'Store Info - by Store #'!A:L,12,0)</f>
        <v>Store54-AssistantStoreManager@mbll.ca</v>
      </c>
    </row>
    <row r="21" spans="1:9" x14ac:dyDescent="0.35">
      <c r="A21" s="5">
        <v>57</v>
      </c>
      <c r="B21" s="2" t="str" cm="1">
        <f t="array" ref="B21:H21">VLOOKUP('MBLL - SEASONAL WINE'!A21,'Store Info - by Store #'!A:L,{2,3,7,8,9,10,11},0)</f>
        <v xml:space="preserve">STEINBACH   </v>
      </c>
      <c r="C21" s="2" t="str">
        <v>Rural</v>
      </c>
      <c r="D21" s="2" t="str">
        <v>HYBRID</v>
      </c>
      <c r="E21" s="2" t="str">
        <v>Unit A - 118 PTH #12N</v>
      </c>
      <c r="F21" s="2" t="str">
        <v>R5G 1T4</v>
      </c>
      <c r="G21" s="2" t="str">
        <v>P:204-320-2557 F:204-320-2558</v>
      </c>
      <c r="H21" s="2" t="str">
        <v>Store57-StoreManager@mbll.ca</v>
      </c>
      <c r="I21" s="2" t="str">
        <f>VLOOKUP(A21,'Store Info - by Store #'!A:L,12,0)</f>
        <v>Store57-AssistantStoreManager@mbll.ca</v>
      </c>
    </row>
    <row r="22" spans="1:9" x14ac:dyDescent="0.35">
      <c r="A22" s="6">
        <v>59</v>
      </c>
      <c r="B22" s="2" t="str" cm="1">
        <f t="array" ref="B22:H22">VLOOKUP('MBLL - SEASONAL WINE'!A22,'Store Info - by Store #'!A:L,{2,3,7,8,9,10,11},0)</f>
        <v xml:space="preserve">SEASONS   </v>
      </c>
      <c r="C22" s="2" t="str">
        <v>City</v>
      </c>
      <c r="D22" s="2" t="str">
        <v>VIC</v>
      </c>
      <c r="E22" s="2" t="str">
        <v>Unit 5, 469 Sterling Lyon Parkway</v>
      </c>
      <c r="F22" s="2" t="str">
        <v>R3P 2S8</v>
      </c>
      <c r="G22" s="2" t="str">
        <v>P:204-987-4059</v>
      </c>
      <c r="H22" s="2" t="str">
        <v>Store59-StoreManager@mbll.ca</v>
      </c>
      <c r="I22" s="2" t="str">
        <f>VLOOKUP(A22,'Store Info - by Store #'!A:L,12,0)</f>
        <v>Store59-AssistantStoreManager@mbll.ca</v>
      </c>
    </row>
    <row r="23" spans="1:9" x14ac:dyDescent="0.35">
      <c r="A23" s="5">
        <v>60</v>
      </c>
      <c r="B23" s="2" t="str" cm="1">
        <f t="array" ref="B23:H23">VLOOKUP('MBLL - SEASONAL WINE'!A23,'Store Info - by Store #'!A:L,{2,3,7,8,9,10,11},0)</f>
        <v xml:space="preserve">MADISON SQUARE  </v>
      </c>
      <c r="C23" s="2" t="str">
        <v>City</v>
      </c>
      <c r="D23" s="2" t="str">
        <v>VIC</v>
      </c>
      <c r="E23" s="2" t="str">
        <v>P – 1600 Ness Ave</v>
      </c>
      <c r="F23" s="2" t="str">
        <v>R3J 3W7</v>
      </c>
      <c r="G23" s="2" t="str">
        <v>P:204-987-4060</v>
      </c>
      <c r="H23" s="2" t="str">
        <v>Store60-StoreManager@mbll.ca</v>
      </c>
      <c r="I23" s="2" t="str">
        <f>VLOOKUP(A23,'Store Info - by Store #'!A:L,12,0)</f>
        <v>Store60-AssistantStoreManager@mbll.ca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D9D3-51C3-434C-AA70-682933F9428E}">
  <sheetPr>
    <tabColor theme="4" tint="-0.499984740745262"/>
  </sheetPr>
  <dimension ref="A1:I23"/>
  <sheetViews>
    <sheetView zoomScale="90" zoomScaleNormal="90" workbookViewId="0">
      <selection activeCell="A3" sqref="A3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42" t="s">
        <v>443</v>
      </c>
      <c r="B1" s="43"/>
      <c r="C1" s="43"/>
      <c r="D1" s="43"/>
      <c r="E1" s="43"/>
      <c r="F1" s="43"/>
      <c r="G1" s="44"/>
      <c r="H1" s="44" t="s">
        <v>406</v>
      </c>
      <c r="I1" s="44" t="s">
        <v>449</v>
      </c>
    </row>
    <row r="2" spans="1:9" ht="24" thickBot="1" x14ac:dyDescent="0.6">
      <c r="A2" s="45" t="s">
        <v>459</v>
      </c>
      <c r="B2" s="43"/>
      <c r="C2" s="43"/>
      <c r="D2" s="43"/>
      <c r="E2" s="43"/>
      <c r="F2" s="43"/>
      <c r="G2" s="43"/>
      <c r="H2" s="43"/>
      <c r="I2" s="43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VLOOKUP('MBLL - SEASONAL BEER'!A4,'Store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5">
        <v>7</v>
      </c>
      <c r="B5" s="2" t="str" cm="1">
        <f t="array" ref="B5:H5">VLOOKUP('MBLL - SEASONAL BEER'!A5,'Store Info - by Store #'!A:L,{2,3,7,8,9,10,11},0)</f>
        <v xml:space="preserve">DAUPHIN   </v>
      </c>
      <c r="C5" s="2" t="str">
        <v>Rural</v>
      </c>
      <c r="D5" s="2" t="str">
        <v>VIC</v>
      </c>
      <c r="E5" s="2" t="str">
        <v>1460 Main St S.</v>
      </c>
      <c r="F5" s="2" t="str">
        <v>R7N 3H4</v>
      </c>
      <c r="G5" s="2" t="str">
        <v>P:204-622-7070 F:204-638-4069</v>
      </c>
      <c r="H5" s="2" t="str">
        <v>Store07-StoreManager@mbll.ca</v>
      </c>
      <c r="I5" s="2" t="str">
        <f>VLOOKUP(A5,'Store Info - by Store #'!A:L,12,0)</f>
        <v>N/A</v>
      </c>
    </row>
    <row r="6" spans="1:9" x14ac:dyDescent="0.35">
      <c r="A6" s="5">
        <v>11</v>
      </c>
      <c r="B6" s="2" t="str" cm="1">
        <f t="array" ref="B6:H6">VLOOKUP('MBLL - SEASONAL BEER'!A6,'Store Info - by Store #'!A:L,{2,3,7,8,9,10,11},0)</f>
        <v xml:space="preserve">SELKIRK   </v>
      </c>
      <c r="C6" s="2" t="str">
        <v>Rural</v>
      </c>
      <c r="D6" s="2" t="str">
        <v>WIRE</v>
      </c>
      <c r="E6" s="2" t="str">
        <v>377 Main St</v>
      </c>
      <c r="F6" s="2" t="str">
        <v>R1A 1T7</v>
      </c>
      <c r="G6" s="2" t="str">
        <v>P:204-482-2360 F: 204-785-2124</v>
      </c>
      <c r="H6" s="2" t="str">
        <v>Store11-StoreManager@mbll.ca</v>
      </c>
      <c r="I6" s="2" t="str">
        <f>VLOOKUP(A6,'Store Info - by Store #'!A:L,12,0)</f>
        <v>Store11-AssistantStoreManager@mbll.ca</v>
      </c>
    </row>
    <row r="7" spans="1:9" x14ac:dyDescent="0.35">
      <c r="A7" s="6">
        <v>17</v>
      </c>
      <c r="B7" s="2" t="str" cm="1">
        <f t="array" ref="B7:H7">VLOOKUP('MBLL - SEASONAL BEER'!A7,'Store Info - by Store #'!A:L,{2,3,7,8,9,10,11},0)</f>
        <v xml:space="preserve">KENASTON CROSSING  </v>
      </c>
      <c r="C7" s="2" t="str">
        <v>City</v>
      </c>
      <c r="D7" s="2" t="str">
        <v>HYBRID</v>
      </c>
      <c r="E7" s="2" t="str">
        <v>8-1650 Kenaston Blvd</v>
      </c>
      <c r="F7" s="2" t="str">
        <v>R3P 2M6</v>
      </c>
      <c r="G7" s="2" t="str">
        <v>P:204-987-4017</v>
      </c>
      <c r="H7" s="2" t="str">
        <v>Store17-StoreManager@mbll.ca</v>
      </c>
      <c r="I7" s="2" t="str">
        <f>VLOOKUP(A7,'Store Info - by Store #'!A:L,12,0)</f>
        <v>Store17-AssistantStoreManager@mbll.ca</v>
      </c>
    </row>
    <row r="8" spans="1:9" x14ac:dyDescent="0.35">
      <c r="A8" s="5">
        <v>19</v>
      </c>
      <c r="B8" s="2" t="str" cm="1">
        <f t="array" ref="B8:H8">VLOOKUP('MBLL - SEASONAL BEER'!A8,'Store Info - by Store #'!A:L,{2,3,7,8,9,10,11},0)</f>
        <v>BUNNS CREEK SHOPPING MALL</v>
      </c>
      <c r="C8" s="2" t="str">
        <v>City</v>
      </c>
      <c r="D8" s="2" t="str">
        <v>HYBRID</v>
      </c>
      <c r="E8" s="2" t="str">
        <v>2001 Henderson Hwy</v>
      </c>
      <c r="F8" s="2" t="str">
        <v>R2G 1P7</v>
      </c>
      <c r="G8" s="2" t="str">
        <v>P:204-987-4019</v>
      </c>
      <c r="H8" s="2" t="str">
        <v>Store19-StoreManager@mbll.ca</v>
      </c>
      <c r="I8" s="2" t="str">
        <f>VLOOKUP(A8,'Store Info - by Store #'!A:L,12,0)</f>
        <v>Store19-AssistantStoreManager@mbll.ca</v>
      </c>
    </row>
    <row r="9" spans="1:9" x14ac:dyDescent="0.35">
      <c r="A9" s="5">
        <v>20</v>
      </c>
      <c r="B9" s="2" t="str" cm="1">
        <f t="array" ref="B9:H9">VLOOKUP('MBLL - SEASONAL BEER'!A9,'Store Info - by Store #'!A:L,{2,3,7,8,9,10,11},0)</f>
        <v xml:space="preserve">ST. VITAL SQUARE </v>
      </c>
      <c r="C9" s="2" t="str">
        <v>City</v>
      </c>
      <c r="D9" s="2" t="str">
        <v>HYBRID</v>
      </c>
      <c r="E9" s="2" t="str">
        <v>#5 – 827 Dakota St</v>
      </c>
      <c r="F9" s="2" t="str">
        <v>R2M 3K4</v>
      </c>
      <c r="G9" s="2" t="str">
        <v>P:204-987-4020</v>
      </c>
      <c r="H9" s="2" t="str">
        <v>Store20-StoreManager@mbll.ca</v>
      </c>
      <c r="I9" s="2" t="str">
        <f>VLOOKUP(A9,'Store Info - by Store #'!A:L,12,0)</f>
        <v>Store20-AssistantStoreManager@mbll.ca</v>
      </c>
    </row>
    <row r="10" spans="1:9" x14ac:dyDescent="0.35">
      <c r="A10" s="5">
        <v>25</v>
      </c>
      <c r="B10" s="2" t="str" cm="1">
        <f t="array" ref="B10:H10">VLOOKUP('MBLL - SEASONAL BEER'!A10,'Store Info - by Store #'!A:L,{2,3,7,8,9,10,11},0)</f>
        <v xml:space="preserve">PORTAGE &amp; BURNELL </v>
      </c>
      <c r="C10" s="2" t="str">
        <v>City</v>
      </c>
      <c r="D10" s="2" t="str">
        <v>VIC</v>
      </c>
      <c r="E10" s="2" t="str">
        <v>923 Portage Ave</v>
      </c>
      <c r="F10" s="2" t="str">
        <v>R3G 0P6</v>
      </c>
      <c r="G10" s="2" t="str">
        <v>P:204-987-4025</v>
      </c>
      <c r="H10" s="2" t="str">
        <v>Store25-StoreManager@mbll.ca</v>
      </c>
      <c r="I10" s="2" t="str">
        <f>VLOOKUP(A10,'Store Info - by Store #'!A:L,12,0)</f>
        <v>Store25-AssistantStoreManager@mbll.ca</v>
      </c>
    </row>
    <row r="11" spans="1:9" x14ac:dyDescent="0.35">
      <c r="A11" s="5">
        <v>27</v>
      </c>
      <c r="B11" s="2" t="str" cm="1">
        <f t="array" ref="B11:H11">VLOOKUP('MBLL - SEASONAL BEER'!A11,'Store Info - by Store #'!A:L,{2,3,7,8,9,10,11},0)</f>
        <v xml:space="preserve">WINKLER   </v>
      </c>
      <c r="C11" s="2" t="str">
        <v>Rural</v>
      </c>
      <c r="D11" s="2" t="str">
        <v>WIRE</v>
      </c>
      <c r="E11" s="2" t="str">
        <v>Unit A - 155 Cargill Rd</v>
      </c>
      <c r="F11" s="2" t="str">
        <v>R6W 1K2</v>
      </c>
      <c r="G11" s="2" t="str">
        <v>P:204-331-6213 F:204-331-6220</v>
      </c>
      <c r="H11" s="2" t="str">
        <v>Store27-StoreManager@mbll.ca</v>
      </c>
      <c r="I11" s="2" t="str">
        <f>VLOOKUP(A11,'Store Info - by Store #'!A:L,12,0)</f>
        <v>Store27-AssistantStoreManager@mbll.ca</v>
      </c>
    </row>
    <row r="12" spans="1:9" x14ac:dyDescent="0.35">
      <c r="A12" s="6">
        <v>30</v>
      </c>
      <c r="B12" s="2" t="str" cm="1">
        <f t="array" ref="B12:H12">VLOOKUP('MBLL - SEASONAL BEER'!A12,'Store Info - by Store #'!A:L,{2,3,7,8,9,10,11},0)</f>
        <v xml:space="preserve">SAGE CREEK  </v>
      </c>
      <c r="C12" s="2" t="str">
        <v>City</v>
      </c>
      <c r="D12" s="2" t="str">
        <v>WIRE</v>
      </c>
      <c r="E12" s="2" t="str">
        <v>Unit 1200- 50 Sage Creek Blvd</v>
      </c>
      <c r="F12" s="2" t="str">
        <v>R3X OJ6</v>
      </c>
      <c r="G12" s="2" t="str">
        <v>P:204-987-4030</v>
      </c>
      <c r="H12" s="2" t="str">
        <v>Store30-StoreManager@mbll.ca</v>
      </c>
      <c r="I12" s="2" t="str">
        <f>VLOOKUP(A12,'Store Info - by Store #'!A:L,12,0)</f>
        <v>Store30-AssistantStoreManager@mbll.ca</v>
      </c>
    </row>
    <row r="13" spans="1:9" x14ac:dyDescent="0.35">
      <c r="A13" s="5">
        <v>36</v>
      </c>
      <c r="B13" s="2" t="str" cm="1">
        <f t="array" ref="B13:H13">VLOOKUP('MBLL - SEASONAL BEER'!A13,'Store Info - by Store #'!A:L,{2,3,7,8,9,10,11},0)</f>
        <v xml:space="preserve">NORTHDALE   </v>
      </c>
      <c r="C13" s="2" t="str">
        <v>City</v>
      </c>
      <c r="D13" s="2" t="str">
        <v>HYBRID</v>
      </c>
      <c r="E13" s="2" t="str">
        <v>965-A Henderson Hwy</v>
      </c>
      <c r="F13" s="2" t="str">
        <v>R2K 2M2</v>
      </c>
      <c r="G13" s="2" t="str">
        <v>P:204-987-4036</v>
      </c>
      <c r="H13" s="2" t="str">
        <v>Store36-StoreManager@mbll.ca</v>
      </c>
      <c r="I13" s="2" t="str">
        <f>VLOOKUP(A13,'Store Info - by Store #'!A:L,12,0)</f>
        <v>Store36-AssistantStoreManager@mbll.ca</v>
      </c>
    </row>
    <row r="14" spans="1:9" x14ac:dyDescent="0.35">
      <c r="A14" s="5">
        <v>40</v>
      </c>
      <c r="B14" s="2" t="str" cm="1">
        <f t="array" ref="B14:H14">VLOOKUP('MBLL - SEASONAL BEER'!A14,'Store Info - by Store #'!A:L,{2,3,7,8,9,10,11},0)</f>
        <v xml:space="preserve">FORT RICHMOND  </v>
      </c>
      <c r="C14" s="2" t="str">
        <v>City</v>
      </c>
      <c r="D14" s="2" t="str">
        <v>HYBRID</v>
      </c>
      <c r="E14" s="2" t="str">
        <v>2851 Pembina Hwy</v>
      </c>
      <c r="F14" s="2" t="str">
        <v>R3T 2H5</v>
      </c>
      <c r="G14" s="2" t="str">
        <v>P:204-987-4040</v>
      </c>
      <c r="H14" s="2" t="str">
        <v>Store40-StoreManager@mbll.ca</v>
      </c>
      <c r="I14" s="2" t="str">
        <f>VLOOKUP(A14,'Store Info - by Store #'!A:L,12,0)</f>
        <v>Store40-AssistantStoreManager@mbll.ca</v>
      </c>
    </row>
    <row r="15" spans="1:9" x14ac:dyDescent="0.35">
      <c r="A15" s="6">
        <v>41</v>
      </c>
      <c r="B15" s="2" t="str" cm="1">
        <f t="array" ref="B15:H15">VLOOKUP('MBLL - SEASONAL BEER'!A15,'Store Info - by Store #'!A:L,{2,3,7,8,9,10,11},0)</f>
        <v xml:space="preserve">SOUTHGLEN   </v>
      </c>
      <c r="C15" s="2" t="str">
        <v>City</v>
      </c>
      <c r="D15" s="2" t="str">
        <v>HYBRID</v>
      </c>
      <c r="E15" s="2" t="str">
        <v>Unit A - 730 St. Anne's</v>
      </c>
      <c r="F15" s="2" t="str">
        <v>R2N 0A2</v>
      </c>
      <c r="G15" s="2" t="str">
        <v>P:204-987-4041</v>
      </c>
      <c r="H15" s="2" t="str">
        <v>Store41-StoreManager@mbll.ca </v>
      </c>
      <c r="I15" s="2" t="str">
        <f>VLOOKUP(A15,'Store Info - by Store #'!A:L,12,0)</f>
        <v>Store41-AssistantStoreManager@mbll.ca</v>
      </c>
    </row>
    <row r="16" spans="1:9" x14ac:dyDescent="0.35">
      <c r="A16" s="5">
        <v>43</v>
      </c>
      <c r="B16" s="2" t="str" cm="1">
        <f t="array" ref="B16:H16">VLOOKUP('MBLL - SEASONAL BEER'!A16,'Store Info - by Store #'!A:L,{2,3,7,8,9,10,11},0)</f>
        <v xml:space="preserve">SOUTHDALE   </v>
      </c>
      <c r="C16" s="2" t="str">
        <v>City</v>
      </c>
      <c r="D16" s="2" t="str">
        <v>VIC</v>
      </c>
      <c r="E16" s="2" t="str">
        <v>81 Vermillion Rd</v>
      </c>
      <c r="F16" s="2" t="str">
        <v>R2J 3W7</v>
      </c>
      <c r="G16" s="2" t="str">
        <v>P:204-987-4043</v>
      </c>
      <c r="H16" s="2" t="str">
        <v>Store43-StoreManager@mbll.ca</v>
      </c>
      <c r="I16" s="2" t="str">
        <f>VLOOKUP(A16,'Store Info - by Store #'!A:L,12,0)</f>
        <v>Store43-AssistantStoreManager@mbll.ca</v>
      </c>
    </row>
    <row r="17" spans="1:9" x14ac:dyDescent="0.35">
      <c r="A17" s="5">
        <v>44</v>
      </c>
      <c r="B17" s="2" t="str" cm="1">
        <f t="array" ref="B17:H17">VLOOKUP('MBLL - SEASONAL BEER'!A17,'Store Info - by Store #'!A:L,{2,3,7,8,9,10,11},0)</f>
        <v xml:space="preserve">SPRING MEADOW SQUARE </v>
      </c>
      <c r="C17" s="2" t="str">
        <v>City</v>
      </c>
      <c r="D17" s="2" t="str">
        <v>WIRE</v>
      </c>
      <c r="E17" s="2" t="str">
        <v>Unit 21 - 1783 Plessis Rd</v>
      </c>
      <c r="F17" s="2" t="str">
        <v>R3W 1N3</v>
      </c>
      <c r="G17" s="2" t="str">
        <v>P:204-987-4044</v>
      </c>
      <c r="H17" s="2" t="str">
        <v>Store44-StoreManager@mbll.ca</v>
      </c>
      <c r="I17" s="2" t="str">
        <f>VLOOKUP(A17,'Store Info - by Store #'!A:L,12,0)</f>
        <v>Store44-AssistantStoreManager@mbll.ca</v>
      </c>
    </row>
    <row r="18" spans="1:9" x14ac:dyDescent="0.35">
      <c r="A18" s="5">
        <v>45</v>
      </c>
      <c r="B18" s="2" t="str" cm="1">
        <f t="array" ref="B18:H18">VLOOKUP('MBLL - SEASONAL BEER'!A18,'Store Info - by Store #'!A:L,{2,3,7,8,9,10,11},0)</f>
        <v xml:space="preserve">GRANT PARK  </v>
      </c>
      <c r="C18" s="2" t="str">
        <v>City</v>
      </c>
      <c r="D18" s="2" t="str">
        <v>HYBRID</v>
      </c>
      <c r="E18" s="2" t="str">
        <v>1120 Grant Ave</v>
      </c>
      <c r="F18" s="2" t="str">
        <v>R3M 2A6</v>
      </c>
      <c r="G18" s="2" t="str">
        <v>P:204-987-4045</v>
      </c>
      <c r="H18" s="2" t="str">
        <v>Store45-StoreManager@mbll.ca</v>
      </c>
      <c r="I18" s="2" t="str">
        <f>VLOOKUP(A18,'Store Info - by Store #'!A:L,12,0)</f>
        <v>Store45-AssistantStoreManager@mbll.ca</v>
      </c>
    </row>
    <row r="19" spans="1:9" x14ac:dyDescent="0.35">
      <c r="A19" s="5">
        <v>51</v>
      </c>
      <c r="B19" s="2" t="str" cm="1">
        <f t="array" ref="B19:H19">VLOOKUP('MBLL - SEASONAL BEER'!A19,'Store Info - by Store #'!A:L,{2,3,7,8,9,10,11},0)</f>
        <v xml:space="preserve">BRANDON SOUTH  </v>
      </c>
      <c r="C19" s="2" t="str">
        <v>Rural</v>
      </c>
      <c r="D19" s="2" t="str">
        <v>VIC</v>
      </c>
      <c r="E19" s="2" t="str">
        <v>1645C 18th Street</v>
      </c>
      <c r="F19" s="2" t="str">
        <v>R7A 5C6</v>
      </c>
      <c r="G19" s="2" t="str">
        <v>P:204-571-5100 F:204-726-5983</v>
      </c>
      <c r="H19" s="2" t="str">
        <v>Store51-StoreManager@mbll.ca</v>
      </c>
      <c r="I19" s="2" t="str">
        <f>VLOOKUP(A19,'Store Info - by Store #'!A:L,12,0)</f>
        <v>Store51-AssistantStoreManager@mbll.ca</v>
      </c>
    </row>
    <row r="20" spans="1:9" x14ac:dyDescent="0.35">
      <c r="A20" s="6">
        <v>52</v>
      </c>
      <c r="B20" s="2" t="str" cm="1">
        <f t="array" ref="B20:H20">VLOOKUP('MBLL - SEASONAL BEER'!A20,'Store Info - by Store #'!A:L,{2,3,7,8,9,10,11},0)</f>
        <v xml:space="preserve">EASTWINDS   </v>
      </c>
      <c r="C20" s="2" t="str">
        <v>City</v>
      </c>
      <c r="D20" s="2" t="str">
        <v>VIC</v>
      </c>
      <c r="E20" s="2" t="str">
        <v>23 - 1530 Regent Ave</v>
      </c>
      <c r="F20" s="2" t="str">
        <v>R2C 4J5</v>
      </c>
      <c r="G20" s="2" t="str">
        <v>P:204-987-4052</v>
      </c>
      <c r="H20" s="2" t="str">
        <v>Store52-StoreManager@mbll.ca</v>
      </c>
      <c r="I20" s="2" t="str">
        <f>VLOOKUP(A20,'Store Info - by Store #'!A:L,12,0)</f>
        <v>Store52-AssistantStoreManager@mbll.ca</v>
      </c>
    </row>
    <row r="21" spans="1:9" x14ac:dyDescent="0.35">
      <c r="A21" s="5">
        <v>54</v>
      </c>
      <c r="B21" s="2" t="str" cm="1">
        <f t="array" ref="B21:H21">VLOOKUP('MBLL - SEASONAL BEER'!A21,'Store Info - by Store #'!A:L,{2,3,7,8,9,10,11},0)</f>
        <v xml:space="preserve">CRESTVIEW   </v>
      </c>
      <c r="C21" s="2" t="str">
        <v>City</v>
      </c>
      <c r="D21" s="2" t="str">
        <v>VIC (minus boutique)</v>
      </c>
      <c r="E21" s="2" t="str">
        <v>Unit 170–3393 Portage</v>
      </c>
      <c r="F21" s="2" t="str">
        <v>R3K 2G7</v>
      </c>
      <c r="G21" s="2" t="str">
        <v>P:204-987-4054</v>
      </c>
      <c r="H21" s="2" t="str">
        <v>Store54-StoreManager@mbll.ca</v>
      </c>
      <c r="I21" s="2" t="str">
        <f>VLOOKUP(A21,'Store Info - by Store #'!A:L,12,0)</f>
        <v>Store54-AssistantStoreManager@mbll.ca</v>
      </c>
    </row>
    <row r="22" spans="1:9" x14ac:dyDescent="0.35">
      <c r="A22" s="6">
        <v>57</v>
      </c>
      <c r="B22" s="2" t="str" cm="1">
        <f t="array" ref="B22:H22">VLOOKUP('MBLL - SEASONAL BEER'!A22,'Store Info - by Store #'!A:L,{2,3,7,8,9,10,11},0)</f>
        <v xml:space="preserve">STEINBACH   </v>
      </c>
      <c r="C22" s="2" t="str">
        <v>Rural</v>
      </c>
      <c r="D22" s="2" t="str">
        <v>HYBRID</v>
      </c>
      <c r="E22" s="2" t="str">
        <v>Unit A - 118 PTH #12N</v>
      </c>
      <c r="F22" s="2" t="str">
        <v>R5G 1T4</v>
      </c>
      <c r="G22" s="2" t="str">
        <v>P:204-320-2557 F:204-320-2558</v>
      </c>
      <c r="H22" s="2" t="str">
        <v>Store57-StoreManager@mbll.ca</v>
      </c>
      <c r="I22" s="2" t="str">
        <f>VLOOKUP(A22,'Store Info - by Store #'!A:L,12,0)</f>
        <v>Store57-AssistantStoreManager@mbll.ca</v>
      </c>
    </row>
    <row r="23" spans="1:9" x14ac:dyDescent="0.35">
      <c r="A23" s="5">
        <v>60</v>
      </c>
      <c r="B23" s="2" t="str" cm="1">
        <f t="array" ref="B23:H23">VLOOKUP('MBLL - SEASONAL BEER'!A23,'Store Info - by Store #'!A:L,{2,3,7,8,9,10,11},0)</f>
        <v xml:space="preserve">MADISON SQUARE  </v>
      </c>
      <c r="C23" s="2" t="str">
        <v>City</v>
      </c>
      <c r="D23" s="2" t="str">
        <v>VIC</v>
      </c>
      <c r="E23" s="2" t="str">
        <v>P – 1600 Ness Ave</v>
      </c>
      <c r="F23" s="2" t="str">
        <v>R3J 3W7</v>
      </c>
      <c r="G23" s="2" t="str">
        <v>P:204-987-4060</v>
      </c>
      <c r="H23" s="2" t="str">
        <v>Store60-StoreManager@mbll.ca</v>
      </c>
      <c r="I23" s="2" t="str">
        <f>VLOOKUP(A23,'Store Info - by Store #'!A:L,12,0)</f>
        <v>Store60-AssistantStoreManager@mbll.ca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D1EE-E7D6-457A-AC50-A3DB4F366254}">
  <sheetPr>
    <tabColor theme="4" tint="-0.499984740745262"/>
  </sheetPr>
  <dimension ref="A1:I23"/>
  <sheetViews>
    <sheetView zoomScale="90" zoomScaleNormal="90" workbookViewId="0">
      <selection activeCell="A3" sqref="A3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42" t="s">
        <v>443</v>
      </c>
      <c r="B1" s="43"/>
      <c r="C1" s="43"/>
      <c r="D1" s="43"/>
      <c r="E1" s="43"/>
      <c r="F1" s="43"/>
      <c r="G1" s="44"/>
      <c r="H1" s="44" t="s">
        <v>406</v>
      </c>
      <c r="I1" s="44" t="s">
        <v>409</v>
      </c>
    </row>
    <row r="2" spans="1:9" ht="24" thickBot="1" x14ac:dyDescent="0.6">
      <c r="A2" s="45" t="s">
        <v>460</v>
      </c>
      <c r="B2" s="43"/>
      <c r="C2" s="43"/>
      <c r="D2" s="43"/>
      <c r="E2" s="43"/>
      <c r="F2" s="43"/>
      <c r="G2" s="43"/>
      <c r="H2" s="43"/>
      <c r="I2" s="43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VLOOKUP('MBLL - SEASONAL RTD'!A4,'Store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5">
        <v>7</v>
      </c>
      <c r="B5" s="2" t="str" cm="1">
        <f t="array" ref="B5:H5">VLOOKUP('MBLL - SEASONAL RTD'!A5,'Store Info - by Store #'!A:L,{2,3,7,8,9,10,11},0)</f>
        <v xml:space="preserve">DAUPHIN   </v>
      </c>
      <c r="C5" s="2" t="str">
        <v>Rural</v>
      </c>
      <c r="D5" s="2" t="str">
        <v>VIC</v>
      </c>
      <c r="E5" s="2" t="str">
        <v>1460 Main St S.</v>
      </c>
      <c r="F5" s="2" t="str">
        <v>R7N 3H4</v>
      </c>
      <c r="G5" s="2" t="str">
        <v>P:204-622-7070 F:204-638-4069</v>
      </c>
      <c r="H5" s="2" t="str">
        <v>Store07-StoreManager@mbll.ca</v>
      </c>
      <c r="I5" s="2" t="str">
        <f>VLOOKUP(A5,'Store Info - by Store #'!A:L,12,0)</f>
        <v>N/A</v>
      </c>
    </row>
    <row r="6" spans="1:9" x14ac:dyDescent="0.35">
      <c r="A6" s="5">
        <v>17</v>
      </c>
      <c r="B6" s="2" t="str" cm="1">
        <f t="array" ref="B6:H6">VLOOKUP('MBLL - SEASONAL RTD'!A6,'Store Info - by Store #'!A:L,{2,3,7,8,9,10,11},0)</f>
        <v xml:space="preserve">KENASTON CROSSING  </v>
      </c>
      <c r="C6" s="2" t="str">
        <v>City</v>
      </c>
      <c r="D6" s="2" t="str">
        <v>HYBRID</v>
      </c>
      <c r="E6" s="2" t="str">
        <v>8-1650 Kenaston Blvd</v>
      </c>
      <c r="F6" s="2" t="str">
        <v>R3P 2M6</v>
      </c>
      <c r="G6" s="2" t="str">
        <v>P:204-987-4017</v>
      </c>
      <c r="H6" s="2" t="str">
        <v>Store17-StoreManager@mbll.ca</v>
      </c>
      <c r="I6" s="2" t="str">
        <f>VLOOKUP(A6,'Store Info - by Store #'!A:L,12,0)</f>
        <v>Store17-AssistantStoreManager@mbll.ca</v>
      </c>
    </row>
    <row r="7" spans="1:9" x14ac:dyDescent="0.35">
      <c r="A7" s="6">
        <v>19</v>
      </c>
      <c r="B7" s="2" t="str" cm="1">
        <f t="array" ref="B7:H7">VLOOKUP('MBLL - SEASONAL RTD'!A7,'Store Info - by Store #'!A:L,{2,3,7,8,9,10,11},0)</f>
        <v>BUNNS CREEK SHOPPING MALL</v>
      </c>
      <c r="C7" s="2" t="str">
        <v>City</v>
      </c>
      <c r="D7" s="2" t="str">
        <v>HYBRID</v>
      </c>
      <c r="E7" s="2" t="str">
        <v>2001 Henderson Hwy</v>
      </c>
      <c r="F7" s="2" t="str">
        <v>R2G 1P7</v>
      </c>
      <c r="G7" s="2" t="str">
        <v>P:204-987-4019</v>
      </c>
      <c r="H7" s="2" t="str">
        <v>Store19-StoreManager@mbll.ca</v>
      </c>
      <c r="I7" s="2" t="str">
        <f>VLOOKUP(A7,'Store Info - by Store #'!A:L,12,0)</f>
        <v>Store19-AssistantStoreManager@mbll.ca</v>
      </c>
    </row>
    <row r="8" spans="1:9" x14ac:dyDescent="0.35">
      <c r="A8" s="5">
        <v>20</v>
      </c>
      <c r="B8" s="2" t="str" cm="1">
        <f t="array" ref="B8:H8">VLOOKUP('MBLL - SEASONAL RTD'!A8,'Store Info - by Store #'!A:L,{2,3,7,8,9,10,11},0)</f>
        <v xml:space="preserve">ST. VITAL SQUARE </v>
      </c>
      <c r="C8" s="2" t="str">
        <v>City</v>
      </c>
      <c r="D8" s="2" t="str">
        <v>HYBRID</v>
      </c>
      <c r="E8" s="2" t="str">
        <v>#5 – 827 Dakota St</v>
      </c>
      <c r="F8" s="2" t="str">
        <v>R2M 3K4</v>
      </c>
      <c r="G8" s="2" t="str">
        <v>P:204-987-4020</v>
      </c>
      <c r="H8" s="2" t="str">
        <v>Store20-StoreManager@mbll.ca</v>
      </c>
      <c r="I8" s="2" t="str">
        <f>VLOOKUP(A8,'Store Info - by Store #'!A:L,12,0)</f>
        <v>Store20-AssistantStoreManager@mbll.ca</v>
      </c>
    </row>
    <row r="9" spans="1:9" x14ac:dyDescent="0.35">
      <c r="A9" s="5">
        <v>30</v>
      </c>
      <c r="B9" s="2" t="str" cm="1">
        <f t="array" ref="B9:H9">VLOOKUP('MBLL - SEASONAL RTD'!A9,'Store Info - by Store #'!A:L,{2,3,7,8,9,10,11},0)</f>
        <v xml:space="preserve">SAGE CREEK  </v>
      </c>
      <c r="C9" s="2" t="str">
        <v>City</v>
      </c>
      <c r="D9" s="2" t="str">
        <v>WIRE</v>
      </c>
      <c r="E9" s="2" t="str">
        <v>Unit 1200- 50 Sage Creek Blvd</v>
      </c>
      <c r="F9" s="2" t="str">
        <v>R3X OJ6</v>
      </c>
      <c r="G9" s="2" t="str">
        <v>P:204-987-4030</v>
      </c>
      <c r="H9" s="2" t="str">
        <v>Store30-StoreManager@mbll.ca</v>
      </c>
      <c r="I9" s="2" t="str">
        <f>VLOOKUP(A9,'Store Info - by Store #'!A:L,12,0)</f>
        <v>Store30-AssistantStoreManager@mbll.ca</v>
      </c>
    </row>
    <row r="10" spans="1:9" x14ac:dyDescent="0.35">
      <c r="A10" s="5">
        <v>32</v>
      </c>
      <c r="B10" s="2" t="str" cm="1">
        <f t="array" ref="B10:H10">VLOOKUP('MBLL - SEASONAL RTD'!A10,'Store Info - by Store #'!A:L,{2,3,7,8,9,10,11},0)</f>
        <v xml:space="preserve">BRANDON CORRAL CENTRE </v>
      </c>
      <c r="C10" s="2" t="str">
        <v>Rural</v>
      </c>
      <c r="D10" s="2" t="str">
        <v>VIC (no wine/perimeter walls)</v>
      </c>
      <c r="E10" s="2" t="str">
        <v>805 - 18th Street North</v>
      </c>
      <c r="F10" s="2" t="str">
        <v>R7A 7S1</v>
      </c>
      <c r="G10" s="2" t="str">
        <v>P:204-571-5132 F:204-571-5104</v>
      </c>
      <c r="H10" s="2" t="str">
        <v>Store32-StoreManager@mbll.ca</v>
      </c>
      <c r="I10" s="2" t="str">
        <f>VLOOKUP(A10,'Store Info - by Store #'!A:L,12,0)</f>
        <v>Store32-AssistantStoreManager@mbll.ca</v>
      </c>
    </row>
    <row r="11" spans="1:9" x14ac:dyDescent="0.35">
      <c r="A11" s="5">
        <v>36</v>
      </c>
      <c r="B11" s="2" t="str" cm="1">
        <f t="array" ref="B11:H11">VLOOKUP('MBLL - SEASONAL RTD'!A11,'Store Info - by Store #'!A:L,{2,3,7,8,9,10,11},0)</f>
        <v xml:space="preserve">NORTHDALE   </v>
      </c>
      <c r="C11" s="2" t="str">
        <v>City</v>
      </c>
      <c r="D11" s="2" t="str">
        <v>HYBRID</v>
      </c>
      <c r="E11" s="2" t="str">
        <v>965-A Henderson Hwy</v>
      </c>
      <c r="F11" s="2" t="str">
        <v>R2K 2M2</v>
      </c>
      <c r="G11" s="2" t="str">
        <v>P:204-987-4036</v>
      </c>
      <c r="H11" s="2" t="str">
        <v>Store36-StoreManager@mbll.ca</v>
      </c>
      <c r="I11" s="2" t="str">
        <f>VLOOKUP(A11,'Store Info - by Store #'!A:L,12,0)</f>
        <v>Store36-AssistantStoreManager@mbll.ca</v>
      </c>
    </row>
    <row r="12" spans="1:9" x14ac:dyDescent="0.35">
      <c r="A12" s="6">
        <v>40</v>
      </c>
      <c r="B12" s="2" t="str" cm="1">
        <f t="array" ref="B12:H12">VLOOKUP('MBLL - SEASONAL RTD'!A12,'Store Info - by Store #'!A:L,{2,3,7,8,9,10,11},0)</f>
        <v xml:space="preserve">FORT RICHMOND  </v>
      </c>
      <c r="C12" s="2" t="str">
        <v>City</v>
      </c>
      <c r="D12" s="2" t="str">
        <v>HYBRID</v>
      </c>
      <c r="E12" s="2" t="str">
        <v>2851 Pembina Hwy</v>
      </c>
      <c r="F12" s="2" t="str">
        <v>R3T 2H5</v>
      </c>
      <c r="G12" s="2" t="str">
        <v>P:204-987-4040</v>
      </c>
      <c r="H12" s="2" t="str">
        <v>Store40-StoreManager@mbll.ca</v>
      </c>
      <c r="I12" s="2" t="str">
        <f>VLOOKUP(A12,'Store Info - by Store #'!A:L,12,0)</f>
        <v>Store40-AssistantStoreManager@mbll.ca</v>
      </c>
    </row>
    <row r="13" spans="1:9" x14ac:dyDescent="0.35">
      <c r="A13" s="5">
        <v>41</v>
      </c>
      <c r="B13" s="2" t="str" cm="1">
        <f t="array" ref="B13:H13">VLOOKUP('MBLL - SEASONAL RTD'!A13,'Store Info - by Store #'!A:L,{2,3,7,8,9,10,11},0)</f>
        <v xml:space="preserve">SOUTHGLEN   </v>
      </c>
      <c r="C13" s="2" t="str">
        <v>City</v>
      </c>
      <c r="D13" s="2" t="str">
        <v>HYBRID</v>
      </c>
      <c r="E13" s="2" t="str">
        <v>Unit A - 730 St. Anne's</v>
      </c>
      <c r="F13" s="2" t="str">
        <v>R2N 0A2</v>
      </c>
      <c r="G13" s="2" t="str">
        <v>P:204-987-4041</v>
      </c>
      <c r="H13" s="2" t="str">
        <v>Store41-StoreManager@mbll.ca </v>
      </c>
      <c r="I13" s="2" t="str">
        <f>VLOOKUP(A13,'Store Info - by Store #'!A:L,12,0)</f>
        <v>Store41-AssistantStoreManager@mbll.ca</v>
      </c>
    </row>
    <row r="14" spans="1:9" x14ac:dyDescent="0.35">
      <c r="A14" s="5">
        <v>43</v>
      </c>
      <c r="B14" s="2" t="str" cm="1">
        <f t="array" ref="B14:H14">VLOOKUP('MBLL - SEASONAL RTD'!A14,'Store Info - by Store #'!A:L,{2,3,7,8,9,10,11},0)</f>
        <v xml:space="preserve">SOUTHDALE   </v>
      </c>
      <c r="C14" s="2" t="str">
        <v>City</v>
      </c>
      <c r="D14" s="2" t="str">
        <v>VIC</v>
      </c>
      <c r="E14" s="2" t="str">
        <v>81 Vermillion Rd</v>
      </c>
      <c r="F14" s="2" t="str">
        <v>R2J 3W7</v>
      </c>
      <c r="G14" s="2" t="str">
        <v>P:204-987-4043</v>
      </c>
      <c r="H14" s="2" t="str">
        <v>Store43-StoreManager@mbll.ca</v>
      </c>
      <c r="I14" s="2" t="str">
        <f>VLOOKUP(A14,'Store Info - by Store #'!A:L,12,0)</f>
        <v>Store43-AssistantStoreManager@mbll.ca</v>
      </c>
    </row>
    <row r="15" spans="1:9" x14ac:dyDescent="0.35">
      <c r="A15" s="6">
        <v>44</v>
      </c>
      <c r="B15" s="2" t="str" cm="1">
        <f t="array" ref="B15:H15">VLOOKUP('MBLL - SEASONAL RTD'!A15,'Store Info - by Store #'!A:L,{2,3,7,8,9,10,11},0)</f>
        <v xml:space="preserve">SPRING MEADOW SQUARE </v>
      </c>
      <c r="C15" s="2" t="str">
        <v>City</v>
      </c>
      <c r="D15" s="2" t="str">
        <v>WIRE</v>
      </c>
      <c r="E15" s="2" t="str">
        <v>Unit 21 - 1783 Plessis Rd</v>
      </c>
      <c r="F15" s="2" t="str">
        <v>R3W 1N3</v>
      </c>
      <c r="G15" s="2" t="str">
        <v>P:204-987-4044</v>
      </c>
      <c r="H15" s="2" t="str">
        <v>Store44-StoreManager@mbll.ca</v>
      </c>
      <c r="I15" s="2" t="str">
        <f>VLOOKUP(A15,'Store Info - by Store #'!A:L,12,0)</f>
        <v>Store44-AssistantStoreManager@mbll.ca</v>
      </c>
    </row>
    <row r="16" spans="1:9" x14ac:dyDescent="0.35">
      <c r="A16" s="5">
        <v>45</v>
      </c>
      <c r="B16" s="2" t="str" cm="1">
        <f t="array" ref="B16:H16">VLOOKUP('MBLL - SEASONAL RTD'!A16,'Store Info - by Store #'!A:L,{2,3,7,8,9,10,11},0)</f>
        <v xml:space="preserve">GRANT PARK  </v>
      </c>
      <c r="C16" s="2" t="str">
        <v>City</v>
      </c>
      <c r="D16" s="2" t="str">
        <v>HYBRID</v>
      </c>
      <c r="E16" s="2" t="str">
        <v>1120 Grant Ave</v>
      </c>
      <c r="F16" s="2" t="str">
        <v>R3M 2A6</v>
      </c>
      <c r="G16" s="2" t="str">
        <v>P:204-987-4045</v>
      </c>
      <c r="H16" s="2" t="str">
        <v>Store45-StoreManager@mbll.ca</v>
      </c>
      <c r="I16" s="2" t="str">
        <f>VLOOKUP(A16,'Store Info - by Store #'!A:L,12,0)</f>
        <v>Store45-AssistantStoreManager@mbll.ca</v>
      </c>
    </row>
    <row r="17" spans="1:9" x14ac:dyDescent="0.35">
      <c r="A17" s="5">
        <v>46</v>
      </c>
      <c r="B17" s="2" t="str" cm="1">
        <f t="array" ref="B17:H17">VLOOKUP('MBLL - SEASONAL RTD'!A17,'Store Info - by Store #'!A:L,{2,3,7,8,9,10,11},0)</f>
        <v xml:space="preserve">THOMPSON   </v>
      </c>
      <c r="C17" s="2" t="str">
        <v>Rural</v>
      </c>
      <c r="D17" s="2" t="str">
        <v>VIC</v>
      </c>
      <c r="E17" s="2" t="str">
        <v>2-300 Mystery Lake Rd</v>
      </c>
      <c r="F17" s="2" t="str">
        <v>R8N 0M2</v>
      </c>
      <c r="G17" s="2" t="str">
        <v>P:204-677-0211 F:204-778-8483</v>
      </c>
      <c r="H17" s="2" t="str">
        <v>Store46-StoreManager@mbll.ca</v>
      </c>
      <c r="I17" s="2" t="str">
        <f>VLOOKUP(A17,'Store Info - by Store #'!A:L,12,0)</f>
        <v>Store46-AssistantStoreManager@mbll.ca</v>
      </c>
    </row>
    <row r="18" spans="1:9" x14ac:dyDescent="0.35">
      <c r="A18" s="5">
        <v>49</v>
      </c>
      <c r="B18" s="2" t="str" cm="1">
        <f t="array" ref="B18:H18">VLOOKUP('MBLL - SEASONAL RTD'!A18,'Store Info - by Store #'!A:L,{2,3,7,8,9,10,11},0)</f>
        <v xml:space="preserve">BRANDON VICTORIA  </v>
      </c>
      <c r="C18" s="2" t="str">
        <v>Rural</v>
      </c>
      <c r="D18" s="2" t="str">
        <v>HYBRID</v>
      </c>
      <c r="E18" s="2" t="str">
        <v>1015 Victoria Ave 10th &amp; Victoria</v>
      </c>
      <c r="F18" s="2" t="str">
        <v>R7A 1A9</v>
      </c>
      <c r="G18" s="2" t="str">
        <v>P:204-571-5105 F:204-727-2714</v>
      </c>
      <c r="H18" s="2" t="str">
        <v>Store49-StoreManager@mbll.ca</v>
      </c>
      <c r="I18" s="2" t="str">
        <f>VLOOKUP(A18,'Store Info - by Store #'!A:L,12,0)</f>
        <v>Store49-AssistantStoreManager@mbll.ca</v>
      </c>
    </row>
    <row r="19" spans="1:9" x14ac:dyDescent="0.35">
      <c r="A19" s="5">
        <v>51</v>
      </c>
      <c r="B19" s="2" t="str" cm="1">
        <f t="array" ref="B19:H19">VLOOKUP('MBLL - SEASONAL RTD'!A19,'Store Info - by Store #'!A:L,{2,3,7,8,9,10,11},0)</f>
        <v xml:space="preserve">BRANDON SOUTH  </v>
      </c>
      <c r="C19" s="2" t="str">
        <v>Rural</v>
      </c>
      <c r="D19" s="2" t="str">
        <v>VIC</v>
      </c>
      <c r="E19" s="2" t="str">
        <v>1645C 18th Street</v>
      </c>
      <c r="F19" s="2" t="str">
        <v>R7A 5C6</v>
      </c>
      <c r="G19" s="2" t="str">
        <v>P:204-571-5100 F:204-726-5983</v>
      </c>
      <c r="H19" s="2" t="str">
        <v>Store51-StoreManager@mbll.ca</v>
      </c>
      <c r="I19" s="2" t="str">
        <f>VLOOKUP(A19,'Store Info - by Store #'!A:L,12,0)</f>
        <v>Store51-AssistantStoreManager@mbll.ca</v>
      </c>
    </row>
    <row r="20" spans="1:9" x14ac:dyDescent="0.35">
      <c r="A20" s="6">
        <v>52</v>
      </c>
      <c r="B20" s="2" t="str" cm="1">
        <f t="array" ref="B20:H20">VLOOKUP('MBLL - SEASONAL RTD'!A20,'Store Info - by Store #'!A:L,{2,3,7,8,9,10,11},0)</f>
        <v xml:space="preserve">EASTWINDS   </v>
      </c>
      <c r="C20" s="2" t="str">
        <v>City</v>
      </c>
      <c r="D20" s="2" t="str">
        <v>VIC</v>
      </c>
      <c r="E20" s="2" t="str">
        <v>23 - 1530 Regent Ave</v>
      </c>
      <c r="F20" s="2" t="str">
        <v>R2C 4J5</v>
      </c>
      <c r="G20" s="2" t="str">
        <v>P:204-987-4052</v>
      </c>
      <c r="H20" s="2" t="str">
        <v>Store52-StoreManager@mbll.ca</v>
      </c>
      <c r="I20" s="2" t="str">
        <f>VLOOKUP(A20,'Store Info - by Store #'!A:L,12,0)</f>
        <v>Store52-AssistantStoreManager@mbll.ca</v>
      </c>
    </row>
    <row r="21" spans="1:9" x14ac:dyDescent="0.35">
      <c r="A21" s="5">
        <v>54</v>
      </c>
      <c r="B21" s="2" t="str" cm="1">
        <f t="array" ref="B21:H21">VLOOKUP('MBLL - SEASONAL RTD'!A21,'Store Info - by Store #'!A:L,{2,3,7,8,9,10,11},0)</f>
        <v xml:space="preserve">CRESTVIEW   </v>
      </c>
      <c r="C21" s="2" t="str">
        <v>City</v>
      </c>
      <c r="D21" s="2" t="str">
        <v>VIC (minus boutique)</v>
      </c>
      <c r="E21" s="2" t="str">
        <v>Unit 170–3393 Portage</v>
      </c>
      <c r="F21" s="2" t="str">
        <v>R3K 2G7</v>
      </c>
      <c r="G21" s="2" t="str">
        <v>P:204-987-4054</v>
      </c>
      <c r="H21" s="2" t="str">
        <v>Store54-StoreManager@mbll.ca</v>
      </c>
      <c r="I21" s="2" t="str">
        <f>VLOOKUP(A21,'Store Info - by Store #'!A:L,12,0)</f>
        <v>Store54-AssistantStoreManager@mbll.ca</v>
      </c>
    </row>
    <row r="22" spans="1:9" x14ac:dyDescent="0.35">
      <c r="A22" s="6">
        <v>57</v>
      </c>
      <c r="B22" s="2" t="str" cm="1">
        <f t="array" ref="B22:H22">VLOOKUP('MBLL - SEASONAL RTD'!A22,'Store Info - by Store #'!A:L,{2,3,7,8,9,10,11},0)</f>
        <v xml:space="preserve">STEINBACH   </v>
      </c>
      <c r="C22" s="2" t="str">
        <v>Rural</v>
      </c>
      <c r="D22" s="2" t="str">
        <v>HYBRID</v>
      </c>
      <c r="E22" s="2" t="str">
        <v>Unit A - 118 PTH #12N</v>
      </c>
      <c r="F22" s="2" t="str">
        <v>R5G 1T4</v>
      </c>
      <c r="G22" s="2" t="str">
        <v>P:204-320-2557 F:204-320-2558</v>
      </c>
      <c r="H22" s="2" t="str">
        <v>Store57-StoreManager@mbll.ca</v>
      </c>
      <c r="I22" s="2" t="str">
        <f>VLOOKUP(A22,'Store Info - by Store #'!A:L,12,0)</f>
        <v>Store57-AssistantStoreManager@mbll.ca</v>
      </c>
    </row>
    <row r="23" spans="1:9" x14ac:dyDescent="0.35">
      <c r="A23" s="5">
        <v>60</v>
      </c>
      <c r="B23" s="2" t="str" cm="1">
        <f t="array" ref="B23:H23">VLOOKUP('MBLL - SEASONAL RTD'!A23,'Store Info - by Store #'!A:L,{2,3,7,8,9,10,11},0)</f>
        <v xml:space="preserve">MADISON SQUARE  </v>
      </c>
      <c r="C23" s="2" t="str">
        <v>City</v>
      </c>
      <c r="D23" s="2" t="str">
        <v>VIC</v>
      </c>
      <c r="E23" s="2" t="str">
        <v>P – 1600 Ness Ave</v>
      </c>
      <c r="F23" s="2" t="str">
        <v>R3J 3W7</v>
      </c>
      <c r="G23" s="2" t="str">
        <v>P:204-987-4060</v>
      </c>
      <c r="H23" s="2" t="str">
        <v>Store60-StoreManager@mbll.ca</v>
      </c>
      <c r="I23" s="2" t="str">
        <f>VLOOKUP(A23,'Store Info - by Store #'!A:L,12,0)</f>
        <v>Store60-AssistantStoreManager@mbll.ca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B2ED5-C3E2-4442-A7A8-601CD23F8B8A}">
  <sheetPr>
    <tabColor theme="4" tint="-0.499984740745262"/>
  </sheetPr>
  <dimension ref="A1:I38"/>
  <sheetViews>
    <sheetView zoomScale="90" zoomScaleNormal="90" workbookViewId="0">
      <selection activeCell="A3" sqref="A3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20.1796875" style="2" bestFit="1" customWidth="1"/>
    <col min="5" max="5" width="31.453125" style="2" bestFit="1" customWidth="1"/>
    <col min="6" max="6" width="11.7265625" style="2" bestFit="1" customWidth="1"/>
    <col min="7" max="7" width="31" style="2" bestFit="1" customWidth="1"/>
    <col min="8" max="8" width="30.7265625" style="2" bestFit="1" customWidth="1"/>
    <col min="9" max="9" width="38.54296875" style="2" bestFit="1" customWidth="1"/>
    <col min="10" max="16384" width="9.1796875" style="2"/>
  </cols>
  <sheetData>
    <row r="1" spans="1:9" ht="23.5" x14ac:dyDescent="0.55000000000000004">
      <c r="A1" s="42" t="s">
        <v>443</v>
      </c>
      <c r="B1" s="43"/>
      <c r="C1" s="43"/>
      <c r="D1" s="43"/>
      <c r="E1" s="43"/>
      <c r="F1" s="43"/>
      <c r="G1" s="44"/>
      <c r="H1" s="44" t="s">
        <v>453</v>
      </c>
      <c r="I1" s="44" t="s">
        <v>454</v>
      </c>
    </row>
    <row r="2" spans="1:9" ht="24" thickBot="1" x14ac:dyDescent="0.6">
      <c r="A2" s="45" t="s">
        <v>455</v>
      </c>
      <c r="B2" s="43"/>
      <c r="C2" s="43"/>
      <c r="D2" s="43"/>
      <c r="E2" s="43"/>
      <c r="F2" s="43"/>
      <c r="G2" s="43"/>
      <c r="H2" s="43"/>
      <c r="I2" s="43"/>
    </row>
    <row r="3" spans="1:9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9" ht="14.25" customHeight="1" x14ac:dyDescent="0.35">
      <c r="A4" s="18">
        <v>5</v>
      </c>
      <c r="B4" s="19" t="str" cm="1">
        <f t="array" ref="B4:H4">VLOOKUP('MBLL - IN THE MOMENT'!A4,'Store Info - by Store #'!A:L,{2,3,7,8,9,10,11},0)</f>
        <v xml:space="preserve">GARDEN CITY SQUARE </v>
      </c>
      <c r="C4" s="19" t="str">
        <v>City</v>
      </c>
      <c r="D4" s="19" t="str">
        <v>HYBRID</v>
      </c>
      <c r="E4" s="19" t="str">
        <v>Unit 2 - 915 Leila Ave</v>
      </c>
      <c r="F4" s="19" t="str">
        <v>R2V 3J7</v>
      </c>
      <c r="G4" s="19" t="str">
        <v>P:204-987-4005</v>
      </c>
      <c r="H4" s="19" t="str">
        <v>Store05-StoreManager@mbll.ca</v>
      </c>
      <c r="I4" s="2" t="str">
        <f>VLOOKUP(A4,'Store Info - by Store #'!A:L,12,0)</f>
        <v>Store05-AssistantStoreManager@mbll.ca</v>
      </c>
    </row>
    <row r="5" spans="1:9" x14ac:dyDescent="0.35">
      <c r="A5" s="5">
        <v>6</v>
      </c>
      <c r="B5" s="2" t="str" cm="1">
        <f t="array" ref="B5:H5">VLOOKUP('MBLL - IN THE MOMENT'!A5,'Store Info - by Store #'!A:L,{2,3,7,8,9,10,11},0)</f>
        <v xml:space="preserve">HARGRAVE &amp; ELLICE </v>
      </c>
      <c r="C5" s="2" t="str">
        <v>City</v>
      </c>
      <c r="D5" s="2" t="str">
        <v>WIRE</v>
      </c>
      <c r="E5" s="2" t="str">
        <v>325 Ellice Ave</v>
      </c>
      <c r="F5" s="2" t="str">
        <v>R3B 1X7</v>
      </c>
      <c r="G5" s="2" t="str">
        <v>P:204-987-4006</v>
      </c>
      <c r="H5" s="2" t="str">
        <v>Store06-StoreManager@mbll.ca</v>
      </c>
      <c r="I5" s="2" t="str">
        <f>VLOOKUP(A5,'Store Info - by Store #'!A:L,12,0)</f>
        <v>Store06-AssistantStoreManager@mbll.ca</v>
      </c>
    </row>
    <row r="6" spans="1:9" x14ac:dyDescent="0.35">
      <c r="A6" s="5">
        <v>8</v>
      </c>
      <c r="B6" s="2" t="str" cm="1">
        <f t="array" ref="B6:H6">VLOOKUP('MBLL - IN THE MOMENT'!A6,'Store Info - by Store #'!A:L,{2,3,7,8,9,10,11},0)</f>
        <v xml:space="preserve">PORTAGE &amp; AINSLIE </v>
      </c>
      <c r="C6" s="2" t="str">
        <v>City</v>
      </c>
      <c r="D6" s="2" t="str">
        <v>HYBRID</v>
      </c>
      <c r="E6" s="2" t="str">
        <v>2549 Portage Ave</v>
      </c>
      <c r="F6" s="2" t="str">
        <v>R3J  0P1</v>
      </c>
      <c r="G6" s="2" t="str">
        <v>P:204-987-4008</v>
      </c>
      <c r="H6" s="2" t="str">
        <v>Store08-StoreManager@mbll.ca</v>
      </c>
      <c r="I6" s="2" t="str">
        <f>VLOOKUP(A6,'Store Info - by Store #'!A:L,12,0)</f>
        <v>Store08-AssistantStoreManager@mbll.ca</v>
      </c>
    </row>
    <row r="7" spans="1:9" x14ac:dyDescent="0.35">
      <c r="A7" s="5">
        <v>9</v>
      </c>
      <c r="B7" s="2" t="str" cm="1">
        <f t="array" ref="B7:H7">VLOOKUP('MBLL - IN THE MOMENT'!A7,'Store Info - by Store #'!A:L,{2,3,7,8,9,10,11},0)</f>
        <v xml:space="preserve">TUXEDO   </v>
      </c>
      <c r="C7" s="2" t="str">
        <v>City</v>
      </c>
      <c r="D7" s="2" t="str">
        <v>WIRE</v>
      </c>
      <c r="E7" s="2" t="str">
        <v>168 – 2025 Corydon</v>
      </c>
      <c r="F7" s="2" t="str">
        <v>R3P 0N5</v>
      </c>
      <c r="G7" s="2" t="str">
        <v>P:204-987-4009</v>
      </c>
      <c r="H7" s="2" t="str">
        <v>Store09-StoreManager@mbll.ca</v>
      </c>
      <c r="I7" s="2" t="str">
        <f>VLOOKUP(A7,'Store Info - by Store #'!A:L,12,0)</f>
        <v>Store09-AssistantStoreManager@mbll.ca</v>
      </c>
    </row>
    <row r="8" spans="1:9" x14ac:dyDescent="0.35">
      <c r="A8" s="5">
        <v>11</v>
      </c>
      <c r="B8" s="2" t="str" cm="1">
        <f t="array" ref="B8:H8">VLOOKUP('MBLL - IN THE MOMENT'!A8,'Store Info - by Store #'!A:L,{2,3,7,8,9,10,11},0)</f>
        <v xml:space="preserve">SELKIRK   </v>
      </c>
      <c r="C8" s="2" t="str">
        <v>Rural</v>
      </c>
      <c r="D8" s="2" t="str">
        <v>WIRE</v>
      </c>
      <c r="E8" s="2" t="str">
        <v>377 Main St</v>
      </c>
      <c r="F8" s="2" t="str">
        <v>R1A 1T7</v>
      </c>
      <c r="G8" s="2" t="str">
        <v>P:204-482-2360 F: 204-785-2124</v>
      </c>
      <c r="H8" s="2" t="str">
        <v>Store11-StoreManager@mbll.ca</v>
      </c>
      <c r="I8" s="2" t="str">
        <f>VLOOKUP(A8,'Store Info - by Store #'!A:L,12,0)</f>
        <v>Store11-AssistantStoreManager@mbll.ca</v>
      </c>
    </row>
    <row r="9" spans="1:9" x14ac:dyDescent="0.35">
      <c r="A9" s="5">
        <v>12</v>
      </c>
      <c r="B9" s="2" t="str" cm="1">
        <f t="array" ref="B9:H9">VLOOKUP('MBLL - IN THE MOMENT'!A9,'Store Info - by Store #'!A:L,{2,3,7,8,9,10,11},0)</f>
        <v xml:space="preserve">RIVER &amp; OSBORNE </v>
      </c>
      <c r="C9" s="2" t="str">
        <v>City</v>
      </c>
      <c r="D9" s="2" t="str">
        <v>WIRE</v>
      </c>
      <c r="E9" s="2" t="str">
        <v>469 River Ave</v>
      </c>
      <c r="F9" s="2" t="str">
        <v>R3L 0C9</v>
      </c>
      <c r="G9" s="2" t="str">
        <v>P:204-987-4012</v>
      </c>
      <c r="H9" s="2" t="str">
        <v>Store12-StoreManager@mbll.ca</v>
      </c>
      <c r="I9" s="2" t="str">
        <f>VLOOKUP(A9,'Store Info - by Store #'!A:L,12,0)</f>
        <v>Store12-AssistantStoreManager@mbll.ca</v>
      </c>
    </row>
    <row r="10" spans="1:9" x14ac:dyDescent="0.35">
      <c r="A10" s="5">
        <v>14</v>
      </c>
      <c r="B10" s="2" t="str" cm="1">
        <f t="array" ref="B10:H10">VLOOKUP('MBLL - IN THE MOMENT'!A10,'Store Info - by Store #'!A:L,{2,3,7,8,9,10,11},0)</f>
        <v xml:space="preserve">MAIN &amp; PRITCHARD </v>
      </c>
      <c r="C10" s="2" t="str">
        <v>City</v>
      </c>
      <c r="D10" s="2" t="str">
        <v>VIC</v>
      </c>
      <c r="E10" s="2" t="str">
        <v>1005 Main St</v>
      </c>
      <c r="F10" s="2" t="str">
        <v>R2W 3P8</v>
      </c>
      <c r="G10" s="2" t="str">
        <v>P:204-987-4014</v>
      </c>
      <c r="H10" s="2" t="str">
        <v>Store14-StoreManager@mbll.ca</v>
      </c>
      <c r="I10" s="2" t="str">
        <f>VLOOKUP(A10,'Store Info - by Store #'!A:L,12,0)</f>
        <v>Store14-AssistantStoreManager@mbll.ca</v>
      </c>
    </row>
    <row r="11" spans="1:9" x14ac:dyDescent="0.35">
      <c r="A11" s="5">
        <v>17</v>
      </c>
      <c r="B11" s="2" t="str" cm="1">
        <f t="array" ref="B11:H11">VLOOKUP('MBLL - IN THE MOMENT'!A11,'Store Info - by Store #'!A:L,{2,3,7,8,9,10,11},0)</f>
        <v xml:space="preserve">KENASTON CROSSING  </v>
      </c>
      <c r="C11" s="2" t="str">
        <v>City</v>
      </c>
      <c r="D11" s="2" t="str">
        <v>HYBRID</v>
      </c>
      <c r="E11" s="2" t="str">
        <v>8-1650 Kenaston Blvd</v>
      </c>
      <c r="F11" s="2" t="str">
        <v>R3P 2M6</v>
      </c>
      <c r="G11" s="2" t="str">
        <v>P:204-987-4017</v>
      </c>
      <c r="H11" s="2" t="str">
        <v>Store17-StoreManager@mbll.ca</v>
      </c>
      <c r="I11" s="2" t="str">
        <f>VLOOKUP(A11,'Store Info - by Store #'!A:L,12,0)</f>
        <v>Store17-AssistantStoreManager@mbll.ca</v>
      </c>
    </row>
    <row r="12" spans="1:9" x14ac:dyDescent="0.35">
      <c r="A12" s="5">
        <v>18</v>
      </c>
      <c r="B12" s="2" t="str" cm="1">
        <f t="array" ref="B12:H12">VLOOKUP('MBLL - IN THE MOMENT'!A12,'Store Info - by Store #'!A:L,{2,3,7,8,9,10,11},0)</f>
        <v xml:space="preserve">FORT GARRY  </v>
      </c>
      <c r="C12" s="2" t="str">
        <v>City</v>
      </c>
      <c r="D12" s="2" t="str">
        <v>VIC</v>
      </c>
      <c r="E12" s="2" t="str">
        <v>1235 Pembina Hwy</v>
      </c>
      <c r="F12" s="2" t="str">
        <v>R3T 2A9</v>
      </c>
      <c r="G12" s="2" t="str">
        <v>P:204-987-4018</v>
      </c>
      <c r="H12" s="2" t="str">
        <v>Store18-StoreManager@mbll.ca </v>
      </c>
      <c r="I12" s="2" t="str">
        <f>VLOOKUP(A12,'Store Info - by Store #'!A:L,12,0)</f>
        <v>Store18-AssistantStoreManager@mbll.ca</v>
      </c>
    </row>
    <row r="13" spans="1:9" x14ac:dyDescent="0.35">
      <c r="A13" s="5">
        <v>19</v>
      </c>
      <c r="B13" s="2" t="str" cm="1">
        <f t="array" ref="B13:H13">VLOOKUP('MBLL - IN THE MOMENT'!A13,'Store Info - by Store #'!A:L,{2,3,7,8,9,10,11},0)</f>
        <v>BUNNS CREEK SHOPPING MALL</v>
      </c>
      <c r="C13" s="2" t="str">
        <v>City</v>
      </c>
      <c r="D13" s="2" t="str">
        <v>HYBRID</v>
      </c>
      <c r="E13" s="2" t="str">
        <v>2001 Henderson Hwy</v>
      </c>
      <c r="F13" s="2" t="str">
        <v>R2G 1P7</v>
      </c>
      <c r="G13" s="2" t="str">
        <v>P:204-987-4019</v>
      </c>
      <c r="H13" s="2" t="str">
        <v>Store19-StoreManager@mbll.ca</v>
      </c>
      <c r="I13" s="2" t="str">
        <f>VLOOKUP(A13,'Store Info - by Store #'!A:L,12,0)</f>
        <v>Store19-AssistantStoreManager@mbll.ca</v>
      </c>
    </row>
    <row r="14" spans="1:9" x14ac:dyDescent="0.35">
      <c r="A14" s="5">
        <v>20</v>
      </c>
      <c r="B14" s="2" t="str" cm="1">
        <f t="array" ref="B14:H14">VLOOKUP('MBLL - IN THE MOMENT'!A14,'Store Info - by Store #'!A:L,{2,3,7,8,9,10,11},0)</f>
        <v xml:space="preserve">ST. VITAL SQUARE </v>
      </c>
      <c r="C14" s="2" t="str">
        <v>City</v>
      </c>
      <c r="D14" s="2" t="str">
        <v>HYBRID</v>
      </c>
      <c r="E14" s="2" t="str">
        <v>#5 – 827 Dakota St</v>
      </c>
      <c r="F14" s="2" t="str">
        <v>R2M 3K4</v>
      </c>
      <c r="G14" s="2" t="str">
        <v>P:204-987-4020</v>
      </c>
      <c r="H14" s="2" t="str">
        <v>Store20-StoreManager@mbll.ca</v>
      </c>
      <c r="I14" s="2" t="str">
        <f>VLOOKUP(A14,'Store Info - by Store #'!A:L,12,0)</f>
        <v>Store20-AssistantStoreManager@mbll.ca</v>
      </c>
    </row>
    <row r="15" spans="1:9" x14ac:dyDescent="0.35">
      <c r="A15" s="5">
        <v>25</v>
      </c>
      <c r="B15" s="2" t="str" cm="1">
        <f t="array" ref="B15:H15">VLOOKUP('MBLL - IN THE MOMENT'!A15,'Store Info - by Store #'!A:L,{2,3,7,8,9,10,11},0)</f>
        <v xml:space="preserve">PORTAGE &amp; BURNELL </v>
      </c>
      <c r="C15" s="2" t="str">
        <v>City</v>
      </c>
      <c r="D15" s="2" t="str">
        <v>VIC</v>
      </c>
      <c r="E15" s="2" t="str">
        <v>923 Portage Ave</v>
      </c>
      <c r="F15" s="2" t="str">
        <v>R3G 0P6</v>
      </c>
      <c r="G15" s="2" t="str">
        <v>P:204-987-4025</v>
      </c>
      <c r="H15" s="2" t="str">
        <v>Store25-StoreManager@mbll.ca</v>
      </c>
      <c r="I15" s="2" t="str">
        <f>VLOOKUP(A15,'Store Info - by Store #'!A:L,12,0)</f>
        <v>Store25-AssistantStoreManager@mbll.ca</v>
      </c>
    </row>
    <row r="16" spans="1:9" x14ac:dyDescent="0.35">
      <c r="A16" s="6">
        <v>26</v>
      </c>
      <c r="B16" s="2" t="str" cm="1">
        <f t="array" ref="B16:H16">VLOOKUP('MBLL - IN THE MOMENT'!A16,'Store Info - by Store #'!A:L,{2,3,7,8,9,10,11},0)</f>
        <v xml:space="preserve">CHARLESWOOD   </v>
      </c>
      <c r="C16" s="2" t="str">
        <v>City</v>
      </c>
      <c r="D16" s="2" t="str">
        <v>VIC</v>
      </c>
      <c r="E16" s="2" t="str">
        <v>Unit 1D-3900 Grant Ave</v>
      </c>
      <c r="F16" s="2" t="str">
        <v>R3R 3C2</v>
      </c>
      <c r="G16" s="2" t="str">
        <v>P:204-987-4026</v>
      </c>
      <c r="H16" s="2" t="str">
        <v>Store26-StoreManager@mbll.ca</v>
      </c>
      <c r="I16" s="2" t="str">
        <f>VLOOKUP(A16,'Store Info - by Store #'!A:L,12,0)</f>
        <v>Store26-AssistantStoreManager@mbll.ca</v>
      </c>
    </row>
    <row r="17" spans="1:9" x14ac:dyDescent="0.35">
      <c r="A17" s="5">
        <v>28</v>
      </c>
      <c r="B17" s="2" t="str" cm="1">
        <f t="array" ref="B17:H17">VLOOKUP('MBLL - IN THE MOMENT'!A17,'Store Info - by Store #'!A:L,{2,3,7,8,9,10,11},0)</f>
        <v xml:space="preserve">RIVERGROVE   </v>
      </c>
      <c r="C17" s="2" t="str">
        <v>City</v>
      </c>
      <c r="D17" s="2" t="str">
        <v>VIC (minus boutique)</v>
      </c>
      <c r="E17" s="2" t="str">
        <v>2615 Main St</v>
      </c>
      <c r="F17" s="2" t="str">
        <v>R2V 4W3</v>
      </c>
      <c r="G17" s="2" t="str">
        <v>P:204-987-4028</v>
      </c>
      <c r="H17" s="2" t="str">
        <v>Store28-StoreManager@mbll.ca</v>
      </c>
      <c r="I17" s="2" t="str">
        <f>VLOOKUP(A17,'Store Info - by Store #'!A:L,12,0)</f>
        <v>Store28-AssistantStoreManager@mbll.ca</v>
      </c>
    </row>
    <row r="18" spans="1:9" x14ac:dyDescent="0.35">
      <c r="A18" s="6">
        <v>30</v>
      </c>
      <c r="B18" s="2" t="str" cm="1">
        <f t="array" ref="B18:H18">VLOOKUP('MBLL - IN THE MOMENT'!A18,'Store Info - by Store #'!A:L,{2,3,7,8,9,10,11},0)</f>
        <v xml:space="preserve">SAGE CREEK  </v>
      </c>
      <c r="C18" s="2" t="str">
        <v>City</v>
      </c>
      <c r="D18" s="2" t="str">
        <v>WIRE</v>
      </c>
      <c r="E18" s="2" t="str">
        <v>Unit 1200- 50 Sage Creek Blvd</v>
      </c>
      <c r="F18" s="2" t="str">
        <v>R3X OJ6</v>
      </c>
      <c r="G18" s="2" t="str">
        <v>P:204-987-4030</v>
      </c>
      <c r="H18" s="2" t="str">
        <v>Store30-StoreManager@mbll.ca</v>
      </c>
      <c r="I18" s="2" t="str">
        <f>VLOOKUP(A18,'Store Info - by Store #'!A:L,12,0)</f>
        <v>Store30-AssistantStoreManager@mbll.ca</v>
      </c>
    </row>
    <row r="19" spans="1:9" x14ac:dyDescent="0.35">
      <c r="A19" s="5">
        <v>32</v>
      </c>
      <c r="B19" s="2" t="str" cm="1">
        <f t="array" ref="B19:H19">VLOOKUP('MBLL - IN THE MOMENT'!A19,'Store Info - by Store #'!A:L,{2,3,7,8,9,10,11},0)</f>
        <v xml:space="preserve">BRANDON CORRAL CENTRE </v>
      </c>
      <c r="C19" s="2" t="str">
        <v>Rural</v>
      </c>
      <c r="D19" s="2" t="str">
        <v>VIC (no wine/perimeter walls)</v>
      </c>
      <c r="E19" s="2" t="str">
        <v>805 - 18th Street North</v>
      </c>
      <c r="F19" s="2" t="str">
        <v>R7A 7S1</v>
      </c>
      <c r="G19" s="2" t="str">
        <v>P:204-571-5132 F:204-571-5104</v>
      </c>
      <c r="H19" s="2" t="str">
        <v>Store32-StoreManager@mbll.ca</v>
      </c>
      <c r="I19" s="2" t="str">
        <f>VLOOKUP(A19,'Store Info - by Store #'!A:L,12,0)</f>
        <v>Store32-AssistantStoreManager@mbll.ca</v>
      </c>
    </row>
    <row r="20" spans="1:9" x14ac:dyDescent="0.35">
      <c r="A20" s="5">
        <v>36</v>
      </c>
      <c r="B20" s="2" t="str" cm="1">
        <f t="array" ref="B20:H20">VLOOKUP('MBLL - IN THE MOMENT'!A20,'Store Info - by Store #'!A:L,{2,3,7,8,9,10,11},0)</f>
        <v xml:space="preserve">NORTHDALE   </v>
      </c>
      <c r="C20" s="2" t="str">
        <v>City</v>
      </c>
      <c r="D20" s="2" t="str">
        <v>HYBRID</v>
      </c>
      <c r="E20" s="2" t="str">
        <v>965-A Henderson Hwy</v>
      </c>
      <c r="F20" s="2" t="str">
        <v>R2K 2M2</v>
      </c>
      <c r="G20" s="2" t="str">
        <v>P:204-987-4036</v>
      </c>
      <c r="H20" s="2" t="str">
        <v>Store36-StoreManager@mbll.ca</v>
      </c>
      <c r="I20" s="2" t="str">
        <f>VLOOKUP(A20,'Store Info - by Store #'!A:L,12,0)</f>
        <v>Store36-AssistantStoreManager@mbll.ca</v>
      </c>
    </row>
    <row r="21" spans="1:9" x14ac:dyDescent="0.35">
      <c r="A21" s="6">
        <v>38</v>
      </c>
      <c r="B21" s="2" t="str" cm="1">
        <f t="array" ref="B21:H21">VLOOKUP('MBLL - IN THE MOMENT'!A21,'Store Info - by Store #'!A:L,{2,3,7,8,9,10,11},0)</f>
        <v xml:space="preserve">MAIN &amp; JEFFERSON </v>
      </c>
      <c r="C21" s="2" t="str">
        <v>City</v>
      </c>
      <c r="D21" s="2" t="str">
        <v>VIC</v>
      </c>
      <c r="E21" s="2" t="str">
        <v>1662 Main St</v>
      </c>
      <c r="F21" s="2" t="str">
        <v>R2V 1Y9</v>
      </c>
      <c r="G21" s="2" t="str">
        <v>P:204-987-4038</v>
      </c>
      <c r="H21" s="2" t="str">
        <v>Store38-StoreManager@mbll.ca</v>
      </c>
      <c r="I21" s="2" t="str">
        <f>VLOOKUP(A21,'Store Info - by Store #'!A:L,12,0)</f>
        <v>Store38-AssistantStoreManager@mbll.ca</v>
      </c>
    </row>
    <row r="22" spans="1:9" x14ac:dyDescent="0.35">
      <c r="A22" s="5">
        <v>40</v>
      </c>
      <c r="B22" s="2" t="str" cm="1">
        <f t="array" ref="B22:H22">VLOOKUP('MBLL - IN THE MOMENT'!A22,'Store Info - by Store #'!A:L,{2,3,7,8,9,10,11},0)</f>
        <v xml:space="preserve">FORT RICHMOND  </v>
      </c>
      <c r="C22" s="2" t="str">
        <v>City</v>
      </c>
      <c r="D22" s="2" t="str">
        <v>HYBRID</v>
      </c>
      <c r="E22" s="2" t="str">
        <v>2851 Pembina Hwy</v>
      </c>
      <c r="F22" s="2" t="str">
        <v>R3T 2H5</v>
      </c>
      <c r="G22" s="2" t="str">
        <v>P:204-987-4040</v>
      </c>
      <c r="H22" s="2" t="str">
        <v>Store40-StoreManager@mbll.ca</v>
      </c>
      <c r="I22" s="2" t="str">
        <f>VLOOKUP(A22,'Store Info - by Store #'!A:L,12,0)</f>
        <v>Store40-AssistantStoreManager@mbll.ca</v>
      </c>
    </row>
    <row r="23" spans="1:9" x14ac:dyDescent="0.35">
      <c r="A23" s="5">
        <v>41</v>
      </c>
      <c r="B23" s="2" t="str" cm="1">
        <f t="array" ref="B23:H23">VLOOKUP('MBLL - IN THE MOMENT'!A23,'Store Info - by Store #'!A:L,{2,3,7,8,9,10,11},0)</f>
        <v xml:space="preserve">SOUTHGLEN   </v>
      </c>
      <c r="C23" s="2" t="str">
        <v>City</v>
      </c>
      <c r="D23" s="2" t="str">
        <v>HYBRID</v>
      </c>
      <c r="E23" s="2" t="str">
        <v>Unit A - 730 St. Anne's</v>
      </c>
      <c r="F23" s="2" t="str">
        <v>R2N 0A2</v>
      </c>
      <c r="G23" s="2" t="str">
        <v>P:204-987-4041</v>
      </c>
      <c r="H23" s="2" t="str">
        <v>Store41-StoreManager@mbll.ca </v>
      </c>
      <c r="I23" s="2" t="str">
        <f>VLOOKUP(A23,'Store Info - by Store #'!A:L,12,0)</f>
        <v>Store41-AssistantStoreManager@mbll.ca</v>
      </c>
    </row>
    <row r="24" spans="1:9" x14ac:dyDescent="0.35">
      <c r="A24" s="5">
        <v>42</v>
      </c>
      <c r="B24" s="2" t="str" cm="1">
        <f t="array" ref="B24:H24">VLOOKUP('MBLL - IN THE MOMENT'!A24,'Store Info - by Store #'!A:L,{2,3,7,8,9,10,11},0)</f>
        <v xml:space="preserve">DOMINION   </v>
      </c>
      <c r="C24" s="2" t="str">
        <v>City</v>
      </c>
      <c r="D24" s="2" t="str">
        <v>VIC</v>
      </c>
      <c r="E24" s="2" t="str">
        <v>21 Marion St</v>
      </c>
      <c r="F24" s="2" t="str">
        <v>R2H 0S8</v>
      </c>
      <c r="G24" s="2" t="str">
        <v>P:204-987-4042</v>
      </c>
      <c r="H24" s="2" t="str">
        <v>Store42-StoreManager@mbll.ca</v>
      </c>
      <c r="I24" s="2" t="str">
        <f>VLOOKUP(A24,'Store Info - by Store #'!A:L,12,0)</f>
        <v>Store42-AssistantStoreManager@mbll.ca</v>
      </c>
    </row>
    <row r="25" spans="1:9" x14ac:dyDescent="0.35">
      <c r="A25" s="5">
        <v>43</v>
      </c>
      <c r="B25" s="2" t="str" cm="1">
        <f t="array" ref="B25:H25">VLOOKUP('MBLL - IN THE MOMENT'!A25,'Store Info - by Store #'!A:L,{2,3,7,8,9,10,11},0)</f>
        <v xml:space="preserve">SOUTHDALE   </v>
      </c>
      <c r="C25" s="2" t="str">
        <v>City</v>
      </c>
      <c r="D25" s="2" t="str">
        <v>VIC</v>
      </c>
      <c r="E25" s="2" t="str">
        <v>81 Vermillion Rd</v>
      </c>
      <c r="F25" s="2" t="str">
        <v>R2J 3W7</v>
      </c>
      <c r="G25" s="2" t="str">
        <v>P:204-987-4043</v>
      </c>
      <c r="H25" s="2" t="str">
        <v>Store43-StoreManager@mbll.ca</v>
      </c>
      <c r="I25" s="2" t="str">
        <f>VLOOKUP(A25,'Store Info - by Store #'!A:L,12,0)</f>
        <v>Store43-AssistantStoreManager@mbll.ca</v>
      </c>
    </row>
    <row r="26" spans="1:9" x14ac:dyDescent="0.35">
      <c r="A26" s="5">
        <v>44</v>
      </c>
      <c r="B26" s="2" t="str" cm="1">
        <f t="array" ref="B26:H26">VLOOKUP('MBLL - IN THE MOMENT'!A26,'Store Info - by Store #'!A:L,{2,3,7,8,9,10,11},0)</f>
        <v xml:space="preserve">SPRING MEADOW SQUARE </v>
      </c>
      <c r="C26" s="2" t="str">
        <v>City</v>
      </c>
      <c r="D26" s="2" t="str">
        <v>WIRE</v>
      </c>
      <c r="E26" s="2" t="str">
        <v>Unit 21 - 1783 Plessis Rd</v>
      </c>
      <c r="F26" s="2" t="str">
        <v>R3W 1N3</v>
      </c>
      <c r="G26" s="2" t="str">
        <v>P:204-987-4044</v>
      </c>
      <c r="H26" s="2" t="str">
        <v>Store44-StoreManager@mbll.ca</v>
      </c>
      <c r="I26" s="2" t="str">
        <f>VLOOKUP(A26,'Store Info - by Store #'!A:L,12,0)</f>
        <v>Store44-AssistantStoreManager@mbll.ca</v>
      </c>
    </row>
    <row r="27" spans="1:9" x14ac:dyDescent="0.35">
      <c r="A27" s="5">
        <v>45</v>
      </c>
      <c r="B27" s="2" t="str" cm="1">
        <f t="array" ref="B27:H27">VLOOKUP('MBLL - IN THE MOMENT'!A27,'Store Info - by Store #'!A:L,{2,3,7,8,9,10,11},0)</f>
        <v xml:space="preserve">GRANT PARK  </v>
      </c>
      <c r="C27" s="2" t="str">
        <v>City</v>
      </c>
      <c r="D27" s="2" t="str">
        <v>HYBRID</v>
      </c>
      <c r="E27" s="2" t="str">
        <v>1120 Grant Ave</v>
      </c>
      <c r="F27" s="2" t="str">
        <v>R3M 2A6</v>
      </c>
      <c r="G27" s="2" t="str">
        <v>P:204-987-4045</v>
      </c>
      <c r="H27" s="2" t="str">
        <v>Store45-StoreManager@mbll.ca</v>
      </c>
      <c r="I27" s="2" t="str">
        <f>VLOOKUP(A27,'Store Info - by Store #'!A:L,12,0)</f>
        <v>Store45-AssistantStoreManager@mbll.ca</v>
      </c>
    </row>
    <row r="28" spans="1:9" x14ac:dyDescent="0.35">
      <c r="A28" s="5">
        <v>48</v>
      </c>
      <c r="B28" s="2" t="str" cm="1">
        <f t="array" ref="B28:H28">VLOOKUP('MBLL - IN THE MOMENT'!A28,'Store Info - by Store #'!A:L,{2,3,7,8,9,10,11},0)</f>
        <v xml:space="preserve">TRANSCONA SQUARE  </v>
      </c>
      <c r="C28" s="2" t="str">
        <v>City</v>
      </c>
      <c r="D28" s="2" t="str">
        <v>VIC</v>
      </c>
      <c r="E28" s="2" t="str">
        <v>3-620 Kildare Ave East</v>
      </c>
      <c r="F28" s="2" t="str">
        <v>R2C 0P8</v>
      </c>
      <c r="G28" s="2" t="str">
        <v>P:204-987-4048</v>
      </c>
      <c r="H28" s="2" t="str">
        <v>Store48-StoreManager@mbll.ca</v>
      </c>
      <c r="I28" s="2" t="str">
        <f>VLOOKUP(A28,'Store Info - by Store #'!A:L,12,0)</f>
        <v>Store48-AssistantStoreManager@mbll.ca</v>
      </c>
    </row>
    <row r="29" spans="1:9" x14ac:dyDescent="0.35">
      <c r="A29" s="5">
        <v>49</v>
      </c>
      <c r="B29" s="2" t="str" cm="1">
        <f t="array" ref="B29:H29">VLOOKUP('MBLL - IN THE MOMENT'!A29,'Store Info - by Store #'!A:L,{2,3,7,8,9,10,11},0)</f>
        <v xml:space="preserve">BRANDON VICTORIA  </v>
      </c>
      <c r="C29" s="2" t="str">
        <v>Rural</v>
      </c>
      <c r="D29" s="2" t="str">
        <v>HYBRID</v>
      </c>
      <c r="E29" s="2" t="str">
        <v>1015 Victoria Ave 10th &amp; Victoria</v>
      </c>
      <c r="F29" s="2" t="str">
        <v>R7A 1A9</v>
      </c>
      <c r="G29" s="2" t="str">
        <v>P:204-571-5105 F:204-727-2714</v>
      </c>
      <c r="H29" s="2" t="str">
        <v>Store49-StoreManager@mbll.ca</v>
      </c>
      <c r="I29" s="2" t="str">
        <f>VLOOKUP(A29,'Store Info - by Store #'!A:L,12,0)</f>
        <v>Store49-AssistantStoreManager@mbll.ca</v>
      </c>
    </row>
    <row r="30" spans="1:9" x14ac:dyDescent="0.35">
      <c r="A30" s="5">
        <v>50</v>
      </c>
      <c r="B30" s="2" t="str" cm="1">
        <f t="array" ref="B30:H30">VLOOKUP('MBLL - IN THE MOMENT'!A30,'Store Info - by Store #'!A:L,{2,3,7,8,9,10,11},0)</f>
        <v xml:space="preserve">TYNDALL MARKET  </v>
      </c>
      <c r="C30" s="2" t="str">
        <v>City</v>
      </c>
      <c r="D30" s="2" t="str">
        <v>VIC</v>
      </c>
      <c r="E30" s="2" t="str">
        <v>Unit 15 - 850 Keewatin</v>
      </c>
      <c r="F30" s="2" t="str">
        <v>R2R 0Z5</v>
      </c>
      <c r="G30" s="2" t="str">
        <v>P:204-987-4050</v>
      </c>
      <c r="H30" s="2" t="str">
        <v>Store50-StoreManager@mbll.ca</v>
      </c>
      <c r="I30" s="2" t="str">
        <f>VLOOKUP(A30,'Store Info - by Store #'!A:L,12,0)</f>
        <v>Store50-AssistantStoreManager@mbll.ca</v>
      </c>
    </row>
    <row r="31" spans="1:9" x14ac:dyDescent="0.35">
      <c r="A31" s="5">
        <v>51</v>
      </c>
      <c r="B31" s="2" t="str" cm="1">
        <f t="array" ref="B31:H31">VLOOKUP('MBLL - IN THE MOMENT'!A31,'Store Info - by Store #'!A:L,{2,3,7,8,9,10,11},0)</f>
        <v xml:space="preserve">BRANDON SOUTH  </v>
      </c>
      <c r="C31" s="2" t="str">
        <v>Rural</v>
      </c>
      <c r="D31" s="2" t="str">
        <v>VIC</v>
      </c>
      <c r="E31" s="2" t="str">
        <v>1645C 18th Street</v>
      </c>
      <c r="F31" s="2" t="str">
        <v>R7A 5C6</v>
      </c>
      <c r="G31" s="2" t="str">
        <v>P:204-571-5100 F:204-726-5983</v>
      </c>
      <c r="H31" s="2" t="str">
        <v>Store51-StoreManager@mbll.ca</v>
      </c>
      <c r="I31" s="2" t="str">
        <f>VLOOKUP(A31,'Store Info - by Store #'!A:L,12,0)</f>
        <v>Store51-AssistantStoreManager@mbll.ca</v>
      </c>
    </row>
    <row r="32" spans="1:9" x14ac:dyDescent="0.35">
      <c r="A32" s="6">
        <v>52</v>
      </c>
      <c r="B32" s="2" t="str" cm="1">
        <f t="array" ref="B32:H32">VLOOKUP('MBLL - IN THE MOMENT'!A32,'Store Info - by Store #'!A:L,{2,3,7,8,9,10,11},0)</f>
        <v xml:space="preserve">EASTWINDS   </v>
      </c>
      <c r="C32" s="2" t="str">
        <v>City</v>
      </c>
      <c r="D32" s="2" t="str">
        <v>VIC</v>
      </c>
      <c r="E32" s="2" t="str">
        <v>23 - 1530 Regent Ave</v>
      </c>
      <c r="F32" s="2" t="str">
        <v>R2C 4J5</v>
      </c>
      <c r="G32" s="2" t="str">
        <v>P:204-987-4052</v>
      </c>
      <c r="H32" s="2" t="str">
        <v>Store52-StoreManager@mbll.ca</v>
      </c>
      <c r="I32" s="2" t="str">
        <f>VLOOKUP(A32,'Store Info - by Store #'!A:L,12,0)</f>
        <v>Store52-AssistantStoreManager@mbll.ca</v>
      </c>
    </row>
    <row r="33" spans="1:9" x14ac:dyDescent="0.35">
      <c r="A33" s="6">
        <v>54</v>
      </c>
      <c r="B33" s="2" t="str" cm="1">
        <f t="array" ref="B33:H33">VLOOKUP('MBLL - IN THE MOMENT'!A33,'Store Info - by Store #'!A:L,{2,3,7,8,9,10,11},0)</f>
        <v xml:space="preserve">CRESTVIEW   </v>
      </c>
      <c r="C33" s="2" t="str">
        <v>City</v>
      </c>
      <c r="D33" s="2" t="str">
        <v>VIC (minus boutique)</v>
      </c>
      <c r="E33" s="2" t="str">
        <v>Unit 170–3393 Portage</v>
      </c>
      <c r="F33" s="2" t="str">
        <v>R3K 2G7</v>
      </c>
      <c r="G33" s="2" t="str">
        <v>P:204-987-4054</v>
      </c>
      <c r="H33" s="2" t="str">
        <v>Store54-StoreManager@mbll.ca</v>
      </c>
      <c r="I33" s="2" t="str">
        <f>VLOOKUP(A33,'Store Info - by Store #'!A:L,12,0)</f>
        <v>Store54-AssistantStoreManager@mbll.ca</v>
      </c>
    </row>
    <row r="34" spans="1:9" x14ac:dyDescent="0.35">
      <c r="A34" s="5">
        <v>57</v>
      </c>
      <c r="B34" s="2" t="str" cm="1">
        <f t="array" ref="B34:H34">VLOOKUP('MBLL - IN THE MOMENT'!A34,'Store Info - by Store #'!A:L,{2,3,7,8,9,10,11},0)</f>
        <v xml:space="preserve">STEINBACH   </v>
      </c>
      <c r="C34" s="2" t="str">
        <v>Rural</v>
      </c>
      <c r="D34" s="2" t="str">
        <v>HYBRID</v>
      </c>
      <c r="E34" s="2" t="str">
        <v>Unit A - 118 PTH #12N</v>
      </c>
      <c r="F34" s="2" t="str">
        <v>R5G 1T4</v>
      </c>
      <c r="G34" s="2" t="str">
        <v>P:204-320-2557 F:204-320-2558</v>
      </c>
      <c r="H34" s="2" t="str">
        <v>Store57-StoreManager@mbll.ca</v>
      </c>
      <c r="I34" s="2" t="str">
        <f>VLOOKUP(A34,'Store Info - by Store #'!A:L,12,0)</f>
        <v>Store57-AssistantStoreManager@mbll.ca</v>
      </c>
    </row>
    <row r="35" spans="1:9" x14ac:dyDescent="0.35">
      <c r="A35" s="5">
        <v>59</v>
      </c>
      <c r="B35" s="2" t="str" cm="1">
        <f t="array" ref="B35:H35">VLOOKUP('MBLL - IN THE MOMENT'!A35,'Store Info - by Store #'!A:L,{2,3,7,8,9,10,11},0)</f>
        <v xml:space="preserve">SEASONS   </v>
      </c>
      <c r="C35" s="2" t="str">
        <v>City</v>
      </c>
      <c r="D35" s="2" t="str">
        <v>VIC</v>
      </c>
      <c r="E35" s="2" t="str">
        <v>Unit 5, 469 Sterling Lyon Parkway</v>
      </c>
      <c r="F35" s="2" t="str">
        <v>R3P 2S8</v>
      </c>
      <c r="G35" s="2" t="str">
        <v>P:204-987-4059</v>
      </c>
      <c r="H35" s="2" t="str">
        <v>Store59-StoreManager@mbll.ca</v>
      </c>
      <c r="I35" s="2" t="str">
        <f>VLOOKUP(A35,'Store Info - by Store #'!A:L,12,0)</f>
        <v>Store59-AssistantStoreManager@mbll.ca</v>
      </c>
    </row>
    <row r="36" spans="1:9" x14ac:dyDescent="0.35">
      <c r="A36" s="5">
        <v>60</v>
      </c>
      <c r="B36" s="2" t="str" cm="1">
        <f t="array" ref="B36:H36">VLOOKUP('MBLL - IN THE MOMENT'!A36,'Store Info - by Store #'!A:L,{2,3,7,8,9,10,11},0)</f>
        <v xml:space="preserve">MADISON SQUARE  </v>
      </c>
      <c r="C36" s="2" t="str">
        <v>City</v>
      </c>
      <c r="D36" s="2" t="str">
        <v>VIC</v>
      </c>
      <c r="E36" s="2" t="str">
        <v>P – 1600 Ness Ave</v>
      </c>
      <c r="F36" s="2" t="str">
        <v>R3J 3W7</v>
      </c>
      <c r="G36" s="2" t="str">
        <v>P:204-987-4060</v>
      </c>
      <c r="H36" s="2" t="str">
        <v>Store60-StoreManager@mbll.ca</v>
      </c>
      <c r="I36" s="2" t="str">
        <f>VLOOKUP(A36,'Store Info - by Store #'!A:L,12,0)</f>
        <v>Store60-AssistantStoreManager@mbll.ca</v>
      </c>
    </row>
    <row r="37" spans="1:9" x14ac:dyDescent="0.35">
      <c r="A37" s="5">
        <v>74</v>
      </c>
      <c r="B37" s="2" t="str" cm="1">
        <f t="array" ref="B37:H37">VLOOKUP('MBLL - IN THE MOMENT'!A37,'Store Info - by Store #'!A:L,{2,3,7,8,9,10,11},0)</f>
        <v xml:space="preserve">PARK WEST  </v>
      </c>
      <c r="C37" s="2" t="str">
        <v>City</v>
      </c>
      <c r="D37" s="2" t="str">
        <v>WIRE</v>
      </c>
      <c r="E37" s="2" t="str">
        <v>101- 6640 Roblin Blvd</v>
      </c>
      <c r="F37" s="2" t="str">
        <v>R3R 2P9</v>
      </c>
      <c r="G37" s="2" t="str">
        <v>P:204-987-4074</v>
      </c>
      <c r="H37" s="2" t="str">
        <v>Store74-StoreManager@mbll.ca</v>
      </c>
      <c r="I37" s="2" t="str">
        <f>VLOOKUP(A37,'Store Info - by Store #'!A:L,12,0)</f>
        <v>N/A</v>
      </c>
    </row>
    <row r="38" spans="1:9" x14ac:dyDescent="0.35">
      <c r="A38" s="5">
        <v>85</v>
      </c>
      <c r="B38" s="2" t="str" cm="1">
        <f t="array" ref="B38:H38">VLOOKUP('MBLL - IN THE MOMENT'!A38,'Store Info - by Store #'!A:L,{2,3,7,8,9,10,11},0)</f>
        <v xml:space="preserve">BRIDGWATER   </v>
      </c>
      <c r="C38" s="2" t="str">
        <v>City</v>
      </c>
      <c r="D38" s="2" t="str">
        <v>WIRE</v>
      </c>
      <c r="E38" s="2" t="str">
        <v>420-400 North Town Road</v>
      </c>
      <c r="F38" s="2" t="str">
        <v>R3Y 0Y3</v>
      </c>
      <c r="G38" s="2" t="str">
        <v>P:204-987-4085</v>
      </c>
      <c r="H38" s="2" t="str">
        <v>Store85-StoreManager@mbll.ca</v>
      </c>
      <c r="I38" s="2" t="str">
        <f>VLOOKUP(A38,'Store Info - by Store #'!A:L,12,0)</f>
        <v>N/A</v>
      </c>
    </row>
  </sheetData>
  <sortState xmlns:xlrd2="http://schemas.microsoft.com/office/spreadsheetml/2017/richdata2" ref="A5:A38">
    <sortCondition ref="A5:A38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D9CB9-85B0-4F3B-BE53-AAF71BDB9A79}">
  <sheetPr>
    <tabColor theme="9" tint="-0.499984740745262"/>
  </sheetPr>
  <dimension ref="A1:J15"/>
  <sheetViews>
    <sheetView zoomScale="90" zoomScaleNormal="90" workbookViewId="0">
      <selection activeCell="J44" sqref="J44"/>
    </sheetView>
  </sheetViews>
  <sheetFormatPr defaultColWidth="9.1796875" defaultRowHeight="14.5" x14ac:dyDescent="0.35"/>
  <cols>
    <col min="1" max="1" width="9.1796875" style="2"/>
    <col min="2" max="2" width="28.26953125" style="2" bestFit="1" customWidth="1"/>
    <col min="3" max="3" width="9.81640625" style="2" bestFit="1" customWidth="1"/>
    <col min="4" max="4" width="12" style="2" bestFit="1" customWidth="1"/>
    <col min="5" max="5" width="20.453125" style="2" bestFit="1" customWidth="1"/>
    <col min="6" max="6" width="11.7265625" style="2" bestFit="1" customWidth="1"/>
    <col min="7" max="7" width="19.26953125" style="2" bestFit="1" customWidth="1"/>
    <col min="8" max="8" width="30.1796875" style="2" bestFit="1" customWidth="1"/>
    <col min="9" max="9" width="39" style="2" bestFit="1" customWidth="1"/>
    <col min="10" max="10" width="15.1796875" style="2" bestFit="1" customWidth="1"/>
    <col min="11" max="16384" width="9.1796875" style="2"/>
  </cols>
  <sheetData>
    <row r="1" spans="1:10" ht="23.5" x14ac:dyDescent="0.55000000000000004">
      <c r="A1" s="7" t="s">
        <v>419</v>
      </c>
      <c r="B1" s="8"/>
      <c r="C1" s="8"/>
      <c r="D1" s="8"/>
      <c r="E1" s="8"/>
      <c r="F1" s="8"/>
      <c r="G1" s="22"/>
      <c r="H1" s="22" t="s">
        <v>420</v>
      </c>
      <c r="I1" s="22" t="s">
        <v>421</v>
      </c>
    </row>
    <row r="2" spans="1:10" ht="15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10" ht="15" thickBot="1" x14ac:dyDescent="0.4">
      <c r="A3" s="10" t="s">
        <v>0</v>
      </c>
      <c r="B3" s="10" t="s">
        <v>378</v>
      </c>
      <c r="C3" s="10" t="s">
        <v>2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0" t="s">
        <v>10</v>
      </c>
    </row>
    <row r="4" spans="1:10" ht="15" customHeight="1" x14ac:dyDescent="0.35">
      <c r="A4" s="18">
        <v>72</v>
      </c>
      <c r="B4" s="19" t="str" cm="1">
        <f t="array" ref="B4:H4">VLOOKUP('LMX &amp; KIOSK STORES'!A4,'Store Info - by Store #'!A:L,{2,3,7,8,9,10,11},0)</f>
        <v>BISON DRIVE</v>
      </c>
      <c r="C4" s="19" t="str">
        <v>City</v>
      </c>
      <c r="D4" s="19" t="str">
        <v>VIC</v>
      </c>
      <c r="E4" s="19" t="str">
        <v>80 Bison Dr</v>
      </c>
      <c r="F4" s="19" t="str">
        <v>R3T 4Z7</v>
      </c>
      <c r="G4" s="19" t="str">
        <v>P:204-987-4072</v>
      </c>
      <c r="H4" s="19" t="str">
        <v>Store72-StoreManager@mbll.ca</v>
      </c>
      <c r="I4" s="2" t="str">
        <f>VLOOKUP(A4,'Store Info - by Store #'!A:L,12,0)</f>
        <v xml:space="preserve"> Store72-AssistantStoreManager@mbll.ca</v>
      </c>
    </row>
    <row r="5" spans="1:10" x14ac:dyDescent="0.35">
      <c r="A5" s="6">
        <v>73</v>
      </c>
      <c r="B5" s="2" t="str" cm="1">
        <f t="array" ref="B5:H5">VLOOKUP('LMX &amp; KIOSK STORES'!A5,'Store Info - by Store #'!A:L,{2,3,7,8,9,10,11},0)</f>
        <v>GATEWAY</v>
      </c>
      <c r="C5" s="2" t="str">
        <v>City</v>
      </c>
      <c r="D5" s="2" t="str">
        <v>WIRE</v>
      </c>
      <c r="E5" s="2" t="str">
        <v>1035 Gateway Road</v>
      </c>
      <c r="F5" s="2" t="str">
        <v>R2K 4C1</v>
      </c>
      <c r="G5" s="2" t="str">
        <v>P:204-987-4073</v>
      </c>
      <c r="H5" s="2" t="str">
        <v>Store73-StoreManager@mbll.ca</v>
      </c>
      <c r="I5" s="2" t="str">
        <f>VLOOKUP(A5,'Store Info - by Store #'!A:L,12,0)</f>
        <v>Store73-AssistantStoreManager@mbll.ca</v>
      </c>
    </row>
    <row r="6" spans="1:10" x14ac:dyDescent="0.35">
      <c r="A6" s="6">
        <v>75</v>
      </c>
      <c r="B6" s="2" t="str" cm="1">
        <f t="array" ref="B6:H6">VLOOKUP('LMX &amp; KIOSK STORES'!A6,'Store Info - by Store #'!A:L,{2,3,7,8,9,10,11},0)</f>
        <v>BRANDON WEST END</v>
      </c>
      <c r="C6" s="2" t="str">
        <v>Rural</v>
      </c>
      <c r="D6" s="2" t="str">
        <v>WIRE</v>
      </c>
      <c r="E6" s="2" t="str">
        <v>3409 Victoria Avenue</v>
      </c>
      <c r="F6" s="2" t="str">
        <v>R7B 2L8</v>
      </c>
      <c r="G6" s="2" t="str">
        <v>P:204-571-5109</v>
      </c>
      <c r="H6" s="2" t="str">
        <v>Store75-StoreManager@mbll.ca</v>
      </c>
      <c r="I6" s="2" t="str">
        <f>VLOOKUP(A6,'Store Info - by Store #'!A:L,12,0)</f>
        <v>Store75-AssistantStoreManager@mbll.ca</v>
      </c>
    </row>
    <row r="7" spans="1:10" x14ac:dyDescent="0.35">
      <c r="A7" s="6">
        <v>76</v>
      </c>
      <c r="B7" s="2" t="str" cm="1">
        <f t="array" ref="B7:H7">VLOOKUP('LMX &amp; KIOSK STORES'!A7,'Store Info - by Store #'!A:L,{2,3,7,8,9,10,11},0)</f>
        <v>ST. ANNE'S</v>
      </c>
      <c r="C7" s="2" t="str">
        <v>City</v>
      </c>
      <c r="D7" s="2" t="str">
        <v>WIRE</v>
      </c>
      <c r="E7" s="2" t="str">
        <v>215 St. Anne's Rd</v>
      </c>
      <c r="F7" s="2" t="str">
        <v>R2M 2Z9</v>
      </c>
      <c r="G7" s="2" t="str">
        <v>P:204-987-4076</v>
      </c>
      <c r="H7" s="2" t="str">
        <v>Store76-StoreManager@mbll.ca</v>
      </c>
      <c r="I7" s="2" t="str">
        <f>VLOOKUP(A7,'Store Info - by Store #'!A:L,12,0)</f>
        <v>Store76-AssistantStoreManager@mbll.ca</v>
      </c>
    </row>
    <row r="8" spans="1:10" x14ac:dyDescent="0.35">
      <c r="A8" s="6">
        <v>79</v>
      </c>
      <c r="B8" s="2" t="str" cm="1">
        <f t="array" ref="B8:H8">VLOOKUP('LMX &amp; KIOSK STORES'!A8,'Store Info - by Store #'!A:L,{2,3,7,8,9,10,11},0)</f>
        <v>SARGENT AVENUE</v>
      </c>
      <c r="C8" s="2" t="str">
        <v>City</v>
      </c>
      <c r="D8" s="2" t="str">
        <v>WIRE</v>
      </c>
      <c r="E8" s="2" t="str">
        <v>1-1385 Sargent Ave</v>
      </c>
      <c r="F8" s="2" t="str">
        <v>R3E 3P8</v>
      </c>
      <c r="G8" s="2" t="str">
        <v>P:204-987-4079</v>
      </c>
      <c r="H8" s="2" t="str">
        <v>Store79-StoreManager@mbll.ca</v>
      </c>
      <c r="I8" s="2" t="str">
        <f>VLOOKUP(A8,'Store Info - by Store #'!A:L,12,0)</f>
        <v>Store79-AssistantStoreManager@mbll.ca</v>
      </c>
    </row>
    <row r="9" spans="1:10" x14ac:dyDescent="0.35">
      <c r="A9" s="6">
        <v>81</v>
      </c>
      <c r="B9" s="2" t="str" cm="1">
        <f t="array" ref="B9:H9">VLOOKUP('LMX &amp; KIOSK STORES'!A9,'Store Info - by Store #'!A:L,{2,3,7,8,9,10,11},0)</f>
        <v>REENDERS</v>
      </c>
      <c r="C9" s="2" t="str">
        <v>City</v>
      </c>
      <c r="D9" s="2" t="str">
        <v>WIRE</v>
      </c>
      <c r="E9" s="2" t="str">
        <v>7 Reenders Dr</v>
      </c>
      <c r="F9" s="2" t="str">
        <v>R3C 5K5</v>
      </c>
      <c r="G9" s="2" t="str">
        <v>P:204-987-4081</v>
      </c>
      <c r="H9" s="2" t="str">
        <v>Store81-StoreManager@mbll.ca</v>
      </c>
      <c r="I9" s="2" t="str">
        <f>VLOOKUP(A9,'Store Info - by Store #'!A:L,12,0)</f>
        <v>Store81-AssistantStoreManager@mbll.ca</v>
      </c>
    </row>
    <row r="10" spans="1:10" x14ac:dyDescent="0.35">
      <c r="A10" s="6">
        <v>86</v>
      </c>
      <c r="B10" s="2" t="str" cm="1">
        <f t="array" ref="B10:H10">VLOOKUP('LMX &amp; KIOSK STORES'!A10,'Store Info - by Store #'!A:L,{2,3,7,8,9,10,11},0)</f>
        <v xml:space="preserve">TRUE NORTH SQUARE </v>
      </c>
      <c r="C10" s="2" t="str">
        <v>City</v>
      </c>
      <c r="D10" s="2" t="str">
        <v>VIC</v>
      </c>
      <c r="E10" s="2" t="str">
        <v>201 - 223 Carlton St</v>
      </c>
      <c r="F10" s="2" t="str">
        <v>R3C 0V4</v>
      </c>
      <c r="G10" s="2" t="str">
        <v>P:204-987-4086</v>
      </c>
      <c r="H10" s="2" t="str">
        <v>Store86-StoreManager@mbll.ca</v>
      </c>
      <c r="I10" s="2" t="str">
        <f>VLOOKUP(A10,'Store Info - by Store #'!A:L,12,0)</f>
        <v>N/A</v>
      </c>
    </row>
    <row r="12" spans="1:10" ht="23.5" x14ac:dyDescent="0.55000000000000004">
      <c r="A12" s="7" t="s">
        <v>442</v>
      </c>
      <c r="B12" s="8"/>
      <c r="C12" s="8"/>
      <c r="D12" s="8"/>
      <c r="E12" s="8"/>
      <c r="F12" s="8"/>
      <c r="G12" s="22"/>
      <c r="H12" s="22" t="s">
        <v>437</v>
      </c>
      <c r="I12" s="22" t="s">
        <v>438</v>
      </c>
    </row>
    <row r="13" spans="1:10" ht="15" thickBot="1" x14ac:dyDescent="0.4">
      <c r="A13" s="8"/>
      <c r="B13" s="8"/>
      <c r="C13" s="8"/>
      <c r="D13" s="8"/>
      <c r="E13" s="8"/>
      <c r="F13" s="8"/>
      <c r="G13" s="8"/>
      <c r="H13" s="8"/>
      <c r="I13" s="8"/>
    </row>
    <row r="14" spans="1:10" ht="15" thickBot="1" x14ac:dyDescent="0.4">
      <c r="A14" s="20" t="s">
        <v>0</v>
      </c>
      <c r="B14" s="20" t="s">
        <v>378</v>
      </c>
      <c r="C14" s="20" t="s">
        <v>2</v>
      </c>
      <c r="D14" s="20" t="s">
        <v>5</v>
      </c>
      <c r="E14" s="20" t="s">
        <v>6</v>
      </c>
      <c r="F14" s="20" t="s">
        <v>7</v>
      </c>
      <c r="G14" s="20" t="s">
        <v>8</v>
      </c>
      <c r="H14" s="20" t="s">
        <v>9</v>
      </c>
      <c r="I14" s="20" t="s">
        <v>10</v>
      </c>
    </row>
    <row r="15" spans="1:10" x14ac:dyDescent="0.35">
      <c r="A15" s="2">
        <v>87</v>
      </c>
      <c r="B15" s="2" t="s">
        <v>372</v>
      </c>
      <c r="C15" s="2" t="s">
        <v>373</v>
      </c>
      <c r="D15" s="40" t="s">
        <v>315</v>
      </c>
      <c r="E15" s="2" t="s">
        <v>439</v>
      </c>
      <c r="F15" s="2" t="s">
        <v>440</v>
      </c>
      <c r="G15" s="2" t="s">
        <v>441</v>
      </c>
      <c r="H15" s="2" t="s">
        <v>379</v>
      </c>
      <c r="I15" s="2" t="s">
        <v>379</v>
      </c>
      <c r="J15" s="41"/>
    </row>
  </sheetData>
  <sortState xmlns:xlrd2="http://schemas.microsoft.com/office/spreadsheetml/2017/richdata2" ref="A4:A10">
    <sortCondition ref="A4:A10"/>
  </sortState>
  <conditionalFormatting sqref="D15:I15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2657-DF36-4858-9E55-8E7C3009119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0C09071F6CF2469D2CAC98CB9457C8" ma:contentTypeVersion="14" ma:contentTypeDescription="Create a new document." ma:contentTypeScope="" ma:versionID="9b15692a952e67f714bda98dc009ef60">
  <xsd:schema xmlns:xsd="http://www.w3.org/2001/XMLSchema" xmlns:xs="http://www.w3.org/2001/XMLSchema" xmlns:p="http://schemas.microsoft.com/office/2006/metadata/properties" xmlns:ns1="http://schemas.microsoft.com/sharepoint/v3" xmlns:ns2="d8c5e332-122e-482a-8c4d-2ec456d5669e" xmlns:ns3="5967df79-d9af-484e-84ca-b80eff0fddde" targetNamespace="http://schemas.microsoft.com/office/2006/metadata/properties" ma:root="true" ma:fieldsID="8d0f140d283b44aa6351924e6c0f8f67" ns1:_="" ns2:_="" ns3:_="">
    <xsd:import namespace="http://schemas.microsoft.com/sharepoint/v3"/>
    <xsd:import namespace="d8c5e332-122e-482a-8c4d-2ec456d5669e"/>
    <xsd:import namespace="5967df79-d9af-484e-84ca-b80eff0fdd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5e332-122e-482a-8c4d-2ec456d566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7df79-d9af-484e-84ca-b80eff0fdd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edb130-d877-424d-812c-4a9257340f67}" ma:internalName="TaxCatchAll" ma:showField="CatchAllData" ma:web="5967df79-d9af-484e-84ca-b80eff0fdd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8c5e332-122e-482a-8c4d-2ec456d5669e">
      <Terms xmlns="http://schemas.microsoft.com/office/infopath/2007/PartnerControls"/>
    </lcf76f155ced4ddcb4097134ff3c332f>
    <_ip_UnifiedCompliancePolicyProperties xmlns="http://schemas.microsoft.com/sharepoint/v3" xsi:nil="true"/>
    <TaxCatchAll xmlns="5967df79-d9af-484e-84ca-b80eff0fddde" xsi:nil="true"/>
  </documentManagement>
</p:properties>
</file>

<file path=customXml/itemProps1.xml><?xml version="1.0" encoding="utf-8"?>
<ds:datastoreItem xmlns:ds="http://schemas.openxmlformats.org/officeDocument/2006/customXml" ds:itemID="{3B01BA9C-B608-455C-82CF-9555C31F3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c5e332-122e-482a-8c4d-2ec456d5669e"/>
    <ds:schemaRef ds:uri="5967df79-d9af-484e-84ca-b80eff0fd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B98AC4-D7BA-44D3-908B-953C9A9F43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CE0D42-8CEB-4049-B7F7-F026F4277349}">
  <ds:schemaRefs>
    <ds:schemaRef ds:uri="http://schemas.microsoft.com/sharepoint/v3"/>
    <ds:schemaRef ds:uri="5967df79-d9af-484e-84ca-b80eff0fddde"/>
    <ds:schemaRef ds:uri="d8c5e332-122e-482a-8c4d-2ec456d5669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Store Info - by Store #</vt:lpstr>
      <vt:lpstr>Store Info - By % of sales</vt:lpstr>
      <vt:lpstr>PRODUCT SPOTIGHT</vt:lpstr>
      <vt:lpstr>FOOTPRINT - SPIRITS</vt:lpstr>
      <vt:lpstr>FOOTPRINT - WINE</vt:lpstr>
      <vt:lpstr>FOOTPRINT - BEER-RTD</vt:lpstr>
      <vt:lpstr>IMPULSE BIN</vt:lpstr>
      <vt:lpstr>IMPULSE AT CASH</vt:lpstr>
      <vt:lpstr>BUILD YOUR OWN AD HOC</vt:lpstr>
      <vt:lpstr>COLDZONE TAKEOVER</vt:lpstr>
      <vt:lpstr>IMPULSE COLD BOX</vt:lpstr>
      <vt:lpstr>CANOPY SIGNAGE</vt:lpstr>
      <vt:lpstr>HOT BUY</vt:lpstr>
      <vt:lpstr>SUPPORT STORES</vt:lpstr>
      <vt:lpstr>MBLL - LOCAL</vt:lpstr>
      <vt:lpstr>MBLL - COCKTAIL MONTH</vt:lpstr>
      <vt:lpstr>MBLL - SIMPLY MIX</vt:lpstr>
      <vt:lpstr>MBLL - SEASONAL SPIRITS</vt:lpstr>
      <vt:lpstr>MBLL - SEASONAL WINE</vt:lpstr>
      <vt:lpstr>MBLL - SEASONAL BEER</vt:lpstr>
      <vt:lpstr>MBLL - SEASONAL RTD</vt:lpstr>
      <vt:lpstr>MBLL - IN THE MOMENT</vt:lpstr>
      <vt:lpstr>LMX &amp; KIOSK STORES</vt:lpstr>
      <vt:lpstr>Sheet1</vt:lpstr>
    </vt:vector>
  </TitlesOfParts>
  <Manager/>
  <Company>Manitoba Liquor and Lotteries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Carly McNeill</dc:creator>
  <cp:keywords/>
  <dc:description/>
  <cp:lastModifiedBy>Bonnie Dreveski</cp:lastModifiedBy>
  <cp:revision/>
  <cp:lastPrinted>2026-10-09T20:56:14Z</cp:lastPrinted>
  <dcterms:created xsi:type="dcterms:W3CDTF">2026-08-12T21:16:55Z</dcterms:created>
  <dcterms:modified xsi:type="dcterms:W3CDTF">2026-10-22T19:36:06Z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0x0101002B0C09071F6CF2469D2CAC98CB9457C8</vt:lpwstr>
  </property>
  <property fmtid="{D5CDD505-2E9C-101B-9397-08002B2CF9AE}" pid="3" name="MediaServiceImageTags">
    <vt:lpwstr/>
  </property>
</Properties>
</file>