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carly.mcneill\AppData\Roaming\Kapish\TRIM Explorer\PD\CL\7704\9835\9836\9843\8076\8072\10062\5777151\5785730\"/>
    </mc:Choice>
  </mc:AlternateContent>
  <xr:revisionPtr revIDLastSave="0" documentId="13_ncr:1_{2ED11DC1-17A6-4CF5-988B-A0B7B686C0A2}" xr6:coauthVersionLast="41" xr6:coauthVersionMax="45" xr10:uidLastSave="{00000000-0000-0000-0000-000000000000}"/>
  <workbookProtection workbookAlgorithmName="SHA-512" workbookHashValue="692mY8mHuVO/cECCvouVOrlvvj534GvXHCx9WjiKqC+WDDWIpVPjnsKudIe912RdR2jov6szJFX/vjUqMLVomA==" workbookSaltValue="jCk24guQMvfZtEPR/Pz6DQ==" workbookSpinCount="100000" lockStructure="1"/>
  <bookViews>
    <workbookView xWindow="28680" yWindow="-120" windowWidth="29040" windowHeight="15840" xr2:uid="{00000000-000D-0000-FFFF-FFFF00000000}"/>
  </bookViews>
  <sheets>
    <sheet name="Application" sheetId="2" r:id="rId1"/>
    <sheet name="Supplier Data Tab" sheetId="17" state="hidden" r:id="rId2"/>
    <sheet name="App Background" sheetId="9" state="hidden" r:id="rId3"/>
    <sheet name="Data Validation" sheetId="3" state="hidden" r:id="rId4"/>
  </sheets>
  <definedNames>
    <definedName name="_12_Pack_Carrier_Ad">'Data Validation'!$C$27:$H$27</definedName>
    <definedName name="_204_SPIRITS_INC">'Supplier Data Tab'!$A$2:$A$5921</definedName>
    <definedName name="_49TH_PARALLEL_GROUP_INC">'Supplier Data Tab'!$B$2:$B$5921</definedName>
    <definedName name="AIR_MILES">'Data Validation'!$C$37:$C$38</definedName>
    <definedName name="ALEGRIA_FOOD_AND_DRINKS">'Supplier Data Tab'!$C$2:$C$5921</definedName>
    <definedName name="ALL_THE_RIGHT_GRAPES">'Supplier Data Tab'!$D$2:$D$5921</definedName>
    <definedName name="ALTO_BEVERAGE_GROUP">'Supplier Data Tab'!$E$2:$E$5921</definedName>
    <definedName name="AMPHORA_IMPORTS_LTD">'Supplier Data Tab'!$F$2:$F$5921</definedName>
    <definedName name="ANDRE_DENIS_ENTERPRISES">'Supplier Data Tab'!$G$2:$G$5921</definedName>
    <definedName name="ANDREW_PELLER_IMPORTS_AGENCY">'Supplier Data Tab'!$H$2:$H$5921</definedName>
    <definedName name="ANDREW_PELLER_LIMITED">'Supplier Data Tab'!$I$2:$I$5921</definedName>
    <definedName name="AQUA_VITAE">'Supplier Data Tab'!$J$2:$J$5921</definedName>
    <definedName name="ARMAGNAC_SAMALENS">'Supplier Data Tab'!$K$2:$K$5921</definedName>
    <definedName name="ARTERRA_WINES_CANADA">'Supplier Data Tab'!$L$2:$L$5921</definedName>
    <definedName name="ARTISAN_ALES_CONSULTING_INC">'Supplier Data Tab'!$M$2:$M$5921</definedName>
    <definedName name="ARTISAN_FOOD_AND_BEVERAGE_GROUP">'Supplier Data Tab'!$N$2:$N$5921</definedName>
    <definedName name="ASAHI_CANADA">'Supplier Data Tab'!$O$2:$O$5921</definedName>
    <definedName name="AUTHENTIC_SEACOAST_DISTILLING_COMPANY">'Supplier Data Tab'!$P$2:$P$5921</definedName>
    <definedName name="AUTHENTIC_WINE_AND_SPIRITS_MERCHANTS">'Supplier Data Tab'!$Q$2:$Q$5921</definedName>
    <definedName name="AWARE_BEVERAGES_INC">'Supplier Data Tab'!$R$2:$R$5921</definedName>
    <definedName name="AZ_AG_FONTODI__DI_GIOVANNI">'Supplier Data Tab'!$S$2:$S$5921</definedName>
    <definedName name="BACARDI_CANADA_INC">'Supplier Data Tab'!$T$2:$T$5921</definedName>
    <definedName name="BARN_HAMMER_BREWING_COMPANY">'Supplier Data Tab'!$U$2:$U$5921</definedName>
    <definedName name="BC_LIQUOR_DISTRIBUTION_BRANCH">'Supplier Data Tab'!$V$2:$V$5921</definedName>
    <definedName name="BEAM_SUNTORY">'Supplier Data Tab'!$W$2:$W$5921</definedName>
    <definedName name="BEE_BOYZZ_WINERY_AND_MEADERY">'Supplier Data Tab'!$X$2:$X$5921</definedName>
    <definedName name="BEERTHIRST">'Supplier Data Tab'!$Y$2:$Y$5921</definedName>
    <definedName name="BIG_ROCK_BREWERY">'Supplier Data Tab'!$Z$2:$Z$5921</definedName>
    <definedName name="BKG_DISTRIBUTORS">'Supplier Data Tab'!$AA$2:$AA$5921</definedName>
    <definedName name="BLACK_WHEAT_BREWING">'Supplier Data Tab'!$AB$2:$AB$5921</definedName>
    <definedName name="BLEND_IMPORTS">'Supplier Data Tab'!$AC$2:$AC$5921</definedName>
    <definedName name="BLUE_NOTE_WINE_AND_SPIRITS_INC">'Supplier Data Tab'!$AD$2:$AD$5921</definedName>
    <definedName name="BODEGAS_VIVANCO_SL">'Supplier Data Tab'!$AE$2:$AE$5921</definedName>
    <definedName name="BONNET_AND_ASSOCIES">'Supplier Data Tab'!$AF$2:$AF$5921</definedName>
    <definedName name="BOTTOMS_UP_BEVERAGE_COMPANY">'Supplier Data Tab'!$AG$2:$AG$5921</definedName>
    <definedName name="BRAZEN_HALL_KITCHEN_AND_BREWERY">'Supplier Data Tab'!$AH$2:$AH$5921</definedName>
    <definedName name="BREAKTHRU_BEVERAGE_CANADA">'Supplier Data Tab'!$AI$2:$AI$5921</definedName>
    <definedName name="BREWSTERS_BREWING_COMPANY">'Supplier Data Tab'!$AJ$2:$AJ$5921</definedName>
    <definedName name="CAPITAL_K_DISTILLERY_INC">'Supplier Data Tab'!$AK$2:$AK$5921</definedName>
    <definedName name="CASTEL_FRERES">'Supplier Data Tab'!$AL$2:$AL$5921</definedName>
    <definedName name="CAVES_MESSIAS">'Supplier Data Tab'!$AM$2:$AM$5921</definedName>
    <definedName name="CELLAR_STOCK_IMPORTERS_INC">'Supplier Data Tab'!$AN$2:$AN$5921</definedName>
    <definedName name="CENTRAL_CITY_BREWERS_AND_DISTILLERS">'Supplier Data Tab'!$AO$2:$AO$5921</definedName>
    <definedName name="CHARTON_HOBBS_INC">'Supplier Data Tab'!$AP$2:$AP$5921</definedName>
    <definedName name="CHARTREUSE_DIFFUSION_SA">'Supplier Data Tab'!$AQ$2:$AQ$5921</definedName>
    <definedName name="CHRISTOPHER_STEWART_WINE_AND_SPIRITS_INC">'Supplier Data Tab'!$AR$2:$AR$5921</definedName>
    <definedName name="COBEES_ENTERPRISE_LTD">'Supplier Data Tab'!$AS$2:$AS$5921</definedName>
    <definedName name="Contest_Mechanism">'Data Validation'!$F$20:$F$23</definedName>
    <definedName name="Coordinated_Ad_Hoc">'Data Validation'!$P$20:$P$23</definedName>
    <definedName name="CORBY_SPIRIT_AND_WINE_LIMITED">'Supplier Data Tab'!$AT$2:$AT$5921</definedName>
    <definedName name="CRUSH_IMPORTS">'Supplier Data Tab'!$AU$2:$AU$5921</definedName>
    <definedName name="CULIN_IMPORTERS">'Supplier Data Tab'!$AV$2:$AV$5921</definedName>
    <definedName name="DARK_HORSE_WINE_AND_SPIRITS">'Supplier Data Tab'!$AW$2:$AW$5921</definedName>
    <definedName name="DEAD_HORSE_CIDER_COMPANY">'Supplier Data Tab'!$AX$2:$AX$5921</definedName>
    <definedName name="DECANTER_WINE_AND_SPIRITS">'Supplier Data Tab'!$AY$2:$AY$5921</definedName>
    <definedName name="DIAGEO_CANADA_INC">'Supplier Data Tab'!$AZ$2:$AZ$5921</definedName>
    <definedName name="Display_Program">'Data Validation'!$B$2:$B$10</definedName>
    <definedName name="DISTRIBUTION_MISSUM_INC">'Supplier Data Tab'!$BA$2:$BA$5921</definedName>
    <definedName name="DOMAINE_QUEYLUS_LP">'Supplier Data Tab'!$BB$2:$BB$5921</definedName>
    <definedName name="Domination_Skin_Ad">'Data Validation'!$E$27</definedName>
    <definedName name="DOUG_REICHEL_WINE_MARKETING_INC">'Supplier Data Tab'!$BC$2:$BC$5921</definedName>
    <definedName name="DRINKS_INCCOM">'Supplier Data Tab'!$BD$2:$BD$5921</definedName>
    <definedName name="E_AND_J_GALLO_WINERY_CANADA_LTD">'Supplier Data Tab'!$BE$2:$BE$5921</definedName>
    <definedName name="EAST_INDIA_CO">'Supplier Data Tab'!$BF$2:$BF$5921</definedName>
    <definedName name="EBB_VIN_LTD">'Supplier Data Tab'!$BG$2:$BG$5921</definedName>
    <definedName name="ECLECTIC_BEVERAGES">'Supplier Data Tab'!$BH$2:$BH$5921</definedName>
    <definedName name="EMPSON_CANADA_INC">'Supplier Data Tab'!$BI$2:$BI$5921</definedName>
    <definedName name="ENOTECA_BACCO">'Supplier Data Tab'!$BJ$2:$BJ$5921</definedName>
    <definedName name="ESCALADE_WINE_AND_SPIRITS_INC">'Supplier Data Tab'!$BK$2:$BK$5921</definedName>
    <definedName name="FARMERY_ESTATE_BREWERY">'Supplier Data Tab'!$BL$2:$BL$5921</definedName>
    <definedName name="FIRST_CHOICE_CELLARS">'Supplier Data Tab'!$BM$2:$BM$5921</definedName>
    <definedName name="FLUID_ASSETS">'Supplier Data Tab'!$BN$2:$BN$5921</definedName>
    <definedName name="Footprint">'Data Validation'!$B$20:$B$23</definedName>
    <definedName name="FORT_GARRY_BREWING_COMPANY_LTD">'Supplier Data Tab'!$BO$2:$BO$5921</definedName>
    <definedName name="FORTY_CREEK_DISTILLERY">'Supplier Data Tab'!$BP$2:$BP$5921</definedName>
    <definedName name="GEORGIAN_BAY_SPIRITS_CO">'Supplier Data Tab'!$BQ$2:$BQ$5921</definedName>
    <definedName name="GEOVINOS_LTD">'Supplier Data Tab'!$BR$2:$BR$5921</definedName>
    <definedName name="GLENCAR_FOOD_AND_BEVERAGE">'Supplier Data Tab'!$BS$2:$BS$5921</definedName>
    <definedName name="GRAND_RIVER_BREWING">'Supplier Data Tab'!$BT$2:$BT$5921</definedName>
    <definedName name="GRANVILLE_ISLAND_BREWING_CO">'Supplier Data Tab'!$BU$2:$BU$5921</definedName>
    <definedName name="GREAT_WESTERN_BREWING_CO_LTD">'Supplier Data Tab'!$BV$2:$BV$5921</definedName>
    <definedName name="GREAT_WINE_COMPANY">'Supplier Data Tab'!$BW$2:$BW$5921</definedName>
    <definedName name="GROUP_PATRIARCHE">'Supplier Data Tab'!$BX$2:$BX$5921</definedName>
    <definedName name="HALF_PINTS_BREWING_COMPANY_LTD">'Supplier Data Tab'!$BY$2:$BY$5921</definedName>
    <definedName name="Hello">'Data Validation'!$I$20:$I$23</definedName>
    <definedName name="HENRIQUES_AND_HENRIQUES___VINHOS_SA">'Supplier Data Tab'!$BZ$2:$BZ$5921</definedName>
    <definedName name="HERITAGE_SPIRITS_AND_WINES_LTD">'Supplier Data Tab'!$CA$2:$CA$5921</definedName>
    <definedName name="HET_ANKER">'Supplier Data Tab'!$CB$2:$CB$5921</definedName>
    <definedName name="HILL_STREET_BEVERAGE_COMPANY">'Supplier Data Tab'!$CC$2:$CC$5921</definedName>
    <definedName name="HORIZON_BEER_INC">'Supplier Data Tab'!$CD$2:$CD$5921</definedName>
    <definedName name="ICON_FINE_WINE_AND_SPIRITS">'Supplier Data Tab'!$CE$2:$CE$5921</definedName>
    <definedName name="ILLANA_FRANCISCO_MANITOBA_LIQ_AND_SPIRITS">'Supplier Data Tab'!$CF$2:$CF$5921</definedName>
    <definedName name="Impulse">'Data Validation'!$C$20:$C$21</definedName>
    <definedName name="Impulse_At_Cash">'Data Validation'!$E$20:$E$23</definedName>
    <definedName name="Impulse_Bin">'Data Validation'!$C$20:$C$23</definedName>
    <definedName name="Impulse_Cash">'Data Validation'!$E$20</definedName>
    <definedName name="Impulse_Cold_Box">'Data Validation'!$L$20:$L$23</definedName>
    <definedName name="Impulse_Cold_Box__P1_P3">'Data Validation'!$M$20:$M$23</definedName>
    <definedName name="In_Store_Audio_Ad">'Data Validation'!$D$27</definedName>
    <definedName name="In_the_Moment">'Data Validation'!$J$20:$J$23</definedName>
    <definedName name="INTERNATIONAL_CELLARS">'Supplier Data Tab'!$CG$2:$CG$5921</definedName>
    <definedName name="JFJ_AGENCY">'Supplier Data Tab'!$CH$2:$CH$5921</definedName>
    <definedName name="KILTER_BREWING_COMPANY">'Supplier Data Tab'!$CI$2:$CI$5921</definedName>
    <definedName name="L_DANGLADE_AND_FILS_AND_CIE">'Supplier Data Tab'!$CJ$2:$CJ$5921</definedName>
    <definedName name="LA_CAVE_DU_VIEIL_ARMAND">'Supplier Data Tab'!$CK$2:$CK$5921</definedName>
    <definedName name="LABATT_BREWING_COMPANY_LIMITED">'Supplier Data Tab'!$CL$2:$CL$5921</definedName>
    <definedName name="LAKE_OF_THE_WOODS_BREWING_COMPANY">'Supplier Data Tab'!$CM$2:$CM$5921</definedName>
    <definedName name="LANDMARK_SELECTIONS">'Supplier Data Tab'!$CN$2:$CN$5921</definedName>
    <definedName name="LES_SUBVERSIFS">'Supplier Data Tab'!$CO$2:$CO$5921</definedName>
    <definedName name="LIBERTY_SPECIALTY_IMPORTS">'Supplier Data Tab'!$CP$2:$CP$5921</definedName>
    <definedName name="LIFFORD_WINE_AND_SPIRITS_INC">'Supplier Data Tab'!$CQ$2:$CQ$5921</definedName>
    <definedName name="LIQUEFIED_IMPORTS">'Supplier Data Tab'!$CR$2:$CR$5921</definedName>
    <definedName name="LIQUOR_CONTROL_BOARD_OF_ONTARIO">'Supplier Data Tab'!$CS$2:$CS$5921</definedName>
    <definedName name="LITTLE_BROWN_JUG_BREWING_COMPANY">'Supplier Data Tab'!$CT$2:$CT$5921</definedName>
    <definedName name="LMX__Impulse_at_Cash">'Data Validation'!$O$20</definedName>
    <definedName name="LMX_Footprint">'Data Validation'!$M$20:$M$23</definedName>
    <definedName name="LMX_Impulse_at_Cash">'Data Validation'!$O$20:$O$23</definedName>
    <definedName name="LMX_Impulse_Bin">'Data Validation'!$N$20:$N$23</definedName>
    <definedName name="LONG_TABLE_DISTILLERY">#REF!</definedName>
    <definedName name="LTO_Hot_Buy">'Data Validation'!$B$37:$B$41</definedName>
    <definedName name="LUMAR_AGENCY">'Supplier Data Tab'!$CU$2:$CU$5921</definedName>
    <definedName name="MAGNOTTA_BREWERY">'Supplier Data Tab'!$CV$2:$CV$5921</definedName>
    <definedName name="MAGNUM_CONSULTANTS_LTD">'Supplier Data Tab'!$CW$2:$CW$5921</definedName>
    <definedName name="MAISON_RIVIERE">'Supplier Data Tab'!$CX$2:$CX$5921</definedName>
    <definedName name="MALINDA_DISTRIBUTORS">'Supplier Data Tab'!$CY$2:$CY$5921</definedName>
    <definedName name="MANDI_INTERNATIONAL">'Supplier Data Tab'!$CZ$2:$CZ$5921</definedName>
    <definedName name="MARK_ANTHONY_WINE_AND_SPIRITS">'Supplier Data Tab'!$DA$2:$DA$5921</definedName>
    <definedName name="MCCLELLAND_PREMIUM_IMPORTS">'Supplier Data Tab'!$DB$2:$DB$5921</definedName>
    <definedName name="MIKES_BEVERAGE_COMPANY__RTD_CANADA_INC">'Supplier Data Tab'!$DC$2:$DC$5921</definedName>
    <definedName name="MINHAS_CREEK_BREWING_COMPANY">'Supplier Data Tab'!$DD$2:$DD$5921</definedName>
    <definedName name="MOLSON_BREWERIES">'Supplier Data Tab'!$DE$2:$DE$5921</definedName>
    <definedName name="Neck_Tag">'Data Validation'!$H$20:$H$23</definedName>
    <definedName name="NONSUCH_BREWING_CO">'Supplier Data Tab'!$DG$2:$DG$5921</definedName>
    <definedName name="NV_WEYNANTS_IMEX">'Supplier Data Tab'!$DF$2:$DF$5921</definedName>
    <definedName name="OCTOBER_BREWING_LTD">'Supplier Data Tab'!$DH$2:$DH$5921</definedName>
    <definedName name="OKANAGAN_CRUSH_PAD_WINERY_LTD">'Supplier Data Tab'!$DI$2:$DI$5921</definedName>
    <definedName name="ONE_GREAT_CITY_BREWING_COMPANY_LTD">'Supplier Data Tab'!$DJ$2:$DJ$5921</definedName>
    <definedName name="Online_Product_Brand_Shop">'Data Validation'!$G$27</definedName>
    <definedName name="ONYX_BEVERAGE_GROUP_INC">'Supplier Data Tab'!$DK$2:$DK$5921</definedName>
    <definedName name="Our_Favourites">'Data Validation'!$K$20:$K$23</definedName>
    <definedName name="OXFORD_AND_ESMOND_BAC">'Supplier Data Tab'!$DL$2:$DL$5921</definedName>
    <definedName name="OXUS_BREWING">'Supplier Data Tab'!$DM$2:$DM$5921</definedName>
    <definedName name="PACIFIC_WINE_AND_SPIRITS">'Supplier Data Tab'!$DN$2:$DN$5921</definedName>
    <definedName name="PAINTED_ROCK_ESTATE_WINERY_LTD">'Supplier Data Tab'!$DO$2:$DO$5921</definedName>
    <definedName name="PATENT_5">'Supplier Data Tab'!$DP$2:$DP$5921</definedName>
    <definedName name="PEACOCK_AND_MARTIN">'Supplier Data Tab'!$DQ$2:$DQ$5921</definedName>
    <definedName name="PETER_MIELZYNSKI_AGENCIES_CANADA_LTD">'Supplier Data Tab'!$DR$2:$DR$5921</definedName>
    <definedName name="PHILIPPE_DANDURAND_WINES_LTD">'Supplier Data Tab'!$DS$2:$DS$5921</definedName>
    <definedName name="Premium_Product_Spotlight">'Data Validation'!$Q$20:$Q$23</definedName>
    <definedName name="PRESTIGE_BEVERAGE_GROUP_CANADA">'Supplier Data Tab'!$DT$2:$DT$5921</definedName>
    <definedName name="PRIVUS_BRANDS">'Supplier Data Tab'!$DU$2:$DU$5921</definedName>
    <definedName name="Product_Spotlight">'Data Validation'!$D$20:$D$23</definedName>
    <definedName name="PROXIMO_SPIRITS_CANADA_INC">'Supplier Data Tab'!$DV$2:$DV$5921</definedName>
    <definedName name="QINGHUA_INTERNATIONAL_TRADE">'Supplier Data Tab'!$DW$2:$DW$5921</definedName>
    <definedName name="RBA">'Data Validation'!$C$30:$C$33</definedName>
    <definedName name="Ref_Bev_Stockpile">'Data Validation'!$L$21:$L$23</definedName>
    <definedName name="RENAISSANCE_WINE_MERCHANTS">'Supplier Data Tab'!$DX$2:$DX$5921</definedName>
    <definedName name="RENDEZVOUS_BREWING_LTD">'Supplier Data Tab'!$DY$2:$DY$5921</definedName>
    <definedName name="Reusable_Bag_Ad">'Data Validation'!$F$27</definedName>
    <definedName name="RIGBY_ORCHARDS_LTD">'Supplier Data Tab'!$DZ$2:$DZ$5921</definedName>
    <definedName name="ROUST_CANADA">'Supplier Data Tab'!$EA$2:$EA$5921</definedName>
    <definedName name="ROYAL_TOKAJI_BORASZATI_KFT">'Supplier Data Tab'!$EB$2:$EB$5921</definedName>
    <definedName name="RUSSELL_BREWING_CO">'Supplier Data Tab'!$EC$2:$EC$5921</definedName>
    <definedName name="SAS_SAMAZEUILH_AND_CIE">'Supplier Data Tab'!$ED$2:$ED$5921</definedName>
    <definedName name="Save___Get">'Data Validation'!$D$30:$D$33</definedName>
    <definedName name="Save_and_Get">'Data Validation'!$D$30</definedName>
    <definedName name="SEEDLIP_LTD">'Supplier Data Tab'!$EE$2:$EE$5921</definedName>
    <definedName name="SELECT_WINE_MERCHANTS">'Supplier Data Tab'!$EF$2:$EF$5921</definedName>
    <definedName name="SET_THE_BAR_SALES_AND_DISTRIBUTION_LTD">'Supplier Data Tab'!$EG$2:$EG$5921</definedName>
    <definedName name="SHARP_IMPORTS">'Supplier Data Tab'!$EH$2:$EH$5921</definedName>
    <definedName name="Shelf_Talker">'Data Validation'!$G$20:$G$23</definedName>
    <definedName name="Shopping_Cart_Ad">'Data Validation'!$C$27</definedName>
    <definedName name="SHRUGGING_DOCTOR_BREWING_COMPANY_LTD">'Supplier Data Tab'!$EI$2:$EI$5921</definedName>
    <definedName name="SIMPLICITY_WINES_CANADA">'Supplier Data Tab'!$EJ$2:$EJ$5921</definedName>
    <definedName name="SLEEMAN_BREWERIES_LTD">'Supplier Data Tab'!$EK$2:$EK$5921</definedName>
    <definedName name="Social_Media">'Data Validation'!$H$27</definedName>
    <definedName name="SOCIETE_DES_ALCOOLS_DU_QUEBEC">'Supplier Data Tab'!$EL$2:$EL$5921</definedName>
    <definedName name="SOOKRAMS_BREWING_CO">'Supplier Data Tab'!$EM$2:$EM$5921</definedName>
    <definedName name="SOUTHERN_GLAZERS_WINE_AND_SPIRITS">'Supplier Data Tab'!$EN$2:$EN$5921</definedName>
    <definedName name="SOVEREIGN_WINE_AND_SPIRITS_LTD">'Supplier Data Tab'!$EO$2:$EO$5921</definedName>
    <definedName name="STEAM_WHISTLE_BREWING_INC">'Supplier Data Tab'!$EP$2:$EP$5921</definedName>
    <definedName name="STERLING_BEVERAGES">'Supplier Data Tab'!$EQ$2:$EQ$5921</definedName>
    <definedName name="STONE_ANGEL_BREWING">'Supplier Data Tab'!$ER$2:$ER$5921</definedName>
    <definedName name="SUMMIT_FINE_WINES">'Supplier Data Tab'!$ES$2:$ES$5921</definedName>
    <definedName name="Suppliers">'Supplier Data Tab'!$A$1:$FP$1</definedName>
    <definedName name="TANTALUS_INDUSTRIES_INC">'Supplier Data Tab'!$ET$2:$ET$5921</definedName>
    <definedName name="TAP_AND_RAIL_BEVERAGE_GROUP">'Supplier Data Tab'!$EU$2:$EU$5921</definedName>
    <definedName name="THE_BACCHUS_GROUP_INC">'Supplier Data Tab'!$EV$2:$EV$5921</definedName>
    <definedName name="THE_DELF_GROUP">'Supplier Data Tab'!$EW$2:$EW$5921</definedName>
    <definedName name="Tier_1">'Data Validation'!$C$20:$Q$20</definedName>
    <definedName name="TIMELY_LIBATIONS">'Supplier Data Tab'!$EX$2:$EX$5921</definedName>
    <definedName name="TORQUE_BREWING">'Supplier Data Tab'!$EY$2:$EY$5921</definedName>
    <definedName name="TRAJECTORY_BEVERAGE_PARTNERS">'Supplier Data Tab'!$EZ$2:$EZ$5921</definedName>
    <definedName name="TRANS_CANADA_BREWING">'Supplier Data Tab'!$FA$2:$FA$5921</definedName>
    <definedName name="TRAPLINE_BREWING">'Supplier Data Tab'!$FB$2:$FB$5921</definedName>
    <definedName name="TRIALTO_WINE_GROUP_LTD">'Supplier Data Tab'!$FC$2:$FC$5921</definedName>
    <definedName name="TRY_MY_WINE">'Supplier Data Tab'!$FD$2:$FD$5921</definedName>
    <definedName name="TWIST_LP">'Supplier Data Tab'!$FE$2:$FE$5921</definedName>
    <definedName name="TWO_WOLVES_BREWING_INC">'Supplier Data Tab'!$FF$2:$FF$5921</definedName>
    <definedName name="UNIVINS_AND_SPIRITS_CANADA_INC">'Supplier Data Tab'!$FG$2:$FG$5921</definedName>
    <definedName name="UNTAPPED_TRADING_INC">'Supplier Data Tab'!$FH$2:$FH$5921</definedName>
    <definedName name="Value_Add">'Data Validation'!$B$30:$B$32</definedName>
    <definedName name="VINTAGE_AND_FINE_WINE_INTERNATIONAL_LTD">'Supplier Data Tab'!$FI$2:$FI$5921</definedName>
    <definedName name="VINTAGE_WEST_WINE_MARKETING_INC">'Supplier Data Tab'!$FJ$2:$FJ$5921</definedName>
    <definedName name="WELLINGTON_ESTATE_FINE_WINES_AND_SPIRITS">'Supplier Data Tab'!$FK$2:$FK$5921</definedName>
    <definedName name="WETT_SALES_AND_DISTRIBUTION_INC">'Supplier Data Tab'!$FL$2:$FL$5921</definedName>
    <definedName name="WILD_ROSE_BREWERY">'Supplier Data Tab'!$FM$2:$FM$5921</definedName>
    <definedName name="WOOREE_TRADING_LTD">'Supplier Data Tab'!$FN$2:$FN$5921</definedName>
    <definedName name="WORLD_WINE_SYNERGY_INC">'Supplier Data Tab'!$FO$2:$FO$5921</definedName>
    <definedName name="Z_G_M">'Supplier Data Tab'!$FP$2:$FP$5921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O13" i="2" s="1"/>
  <c r="H13" i="2"/>
  <c r="I13" i="2"/>
  <c r="J13" i="2"/>
  <c r="L13" i="2"/>
  <c r="M13" i="2"/>
  <c r="Q13" i="2"/>
  <c r="R13" i="2"/>
  <c r="S13" i="2"/>
  <c r="Y13" i="2"/>
  <c r="D14" i="2"/>
  <c r="E14" i="2"/>
  <c r="F14" i="2"/>
  <c r="H14" i="2"/>
  <c r="I14" i="2"/>
  <c r="J14" i="2"/>
  <c r="L14" i="2"/>
  <c r="M14" i="2"/>
  <c r="Q14" i="2"/>
  <c r="R14" i="2"/>
  <c r="S14" i="2"/>
  <c r="Y14" i="2"/>
  <c r="D15" i="2"/>
  <c r="E15" i="2"/>
  <c r="F15" i="2"/>
  <c r="H15" i="2"/>
  <c r="I15" i="2"/>
  <c r="J15" i="2"/>
  <c r="L15" i="2"/>
  <c r="M15" i="2"/>
  <c r="Q15" i="2"/>
  <c r="R15" i="2"/>
  <c r="S15" i="2"/>
  <c r="Y15" i="2"/>
  <c r="D16" i="2"/>
  <c r="E16" i="2"/>
  <c r="F16" i="2"/>
  <c r="H16" i="2"/>
  <c r="I16" i="2"/>
  <c r="J16" i="2"/>
  <c r="L16" i="2"/>
  <c r="M16" i="2"/>
  <c r="Q16" i="2"/>
  <c r="R16" i="2"/>
  <c r="S16" i="2"/>
  <c r="Y16" i="2"/>
  <c r="D17" i="2"/>
  <c r="E17" i="2"/>
  <c r="F17" i="2"/>
  <c r="H17" i="2"/>
  <c r="I17" i="2"/>
  <c r="J17" i="2"/>
  <c r="L17" i="2"/>
  <c r="M17" i="2"/>
  <c r="Q17" i="2"/>
  <c r="R17" i="2"/>
  <c r="S17" i="2"/>
  <c r="Y17" i="2"/>
  <c r="D18" i="2"/>
  <c r="E18" i="2"/>
  <c r="F18" i="2"/>
  <c r="H18" i="2"/>
  <c r="I18" i="2"/>
  <c r="J18" i="2"/>
  <c r="L18" i="2"/>
  <c r="M18" i="2"/>
  <c r="Q18" i="2"/>
  <c r="R18" i="2"/>
  <c r="S18" i="2"/>
  <c r="Y18" i="2"/>
  <c r="D19" i="2"/>
  <c r="E19" i="2"/>
  <c r="K19" i="2" s="1"/>
  <c r="F19" i="2"/>
  <c r="H19" i="2"/>
  <c r="I19" i="2"/>
  <c r="J19" i="2"/>
  <c r="L19" i="2"/>
  <c r="M19" i="2"/>
  <c r="Q19" i="2"/>
  <c r="R19" i="2"/>
  <c r="S19" i="2"/>
  <c r="Y19" i="2"/>
  <c r="D20" i="2"/>
  <c r="E20" i="2"/>
  <c r="F20" i="2"/>
  <c r="H20" i="2"/>
  <c r="K20" i="2" s="1"/>
  <c r="I20" i="2"/>
  <c r="J20" i="2"/>
  <c r="L20" i="2"/>
  <c r="M20" i="2"/>
  <c r="Q20" i="2"/>
  <c r="R20" i="2"/>
  <c r="S20" i="2"/>
  <c r="Y20" i="2"/>
  <c r="D21" i="2"/>
  <c r="N21" i="2" s="1"/>
  <c r="E21" i="2"/>
  <c r="F21" i="2"/>
  <c r="H21" i="2"/>
  <c r="I21" i="2"/>
  <c r="J21" i="2"/>
  <c r="L21" i="2"/>
  <c r="M21" i="2"/>
  <c r="O21" i="2"/>
  <c r="Q21" i="2"/>
  <c r="R21" i="2"/>
  <c r="S21" i="2"/>
  <c r="Y21" i="2"/>
  <c r="D22" i="2"/>
  <c r="E22" i="2"/>
  <c r="F22" i="2"/>
  <c r="H22" i="2"/>
  <c r="I22" i="2"/>
  <c r="J22" i="2"/>
  <c r="L22" i="2"/>
  <c r="M22" i="2"/>
  <c r="Q22" i="2"/>
  <c r="R22" i="2"/>
  <c r="S22" i="2"/>
  <c r="Y22" i="2"/>
  <c r="D23" i="2"/>
  <c r="E23" i="2"/>
  <c r="F23" i="2"/>
  <c r="N23" i="2" s="1"/>
  <c r="H23" i="2"/>
  <c r="I23" i="2"/>
  <c r="J23" i="2"/>
  <c r="L23" i="2"/>
  <c r="M23" i="2"/>
  <c r="Q23" i="2"/>
  <c r="R23" i="2"/>
  <c r="S23" i="2"/>
  <c r="Y23" i="2"/>
  <c r="D24" i="2"/>
  <c r="E24" i="2"/>
  <c r="K24" i="2" s="1"/>
  <c r="F24" i="2"/>
  <c r="H24" i="2"/>
  <c r="I24" i="2"/>
  <c r="J24" i="2"/>
  <c r="L24" i="2"/>
  <c r="M24" i="2"/>
  <c r="Q24" i="2"/>
  <c r="R24" i="2"/>
  <c r="S24" i="2"/>
  <c r="Y24" i="2"/>
  <c r="D25" i="2"/>
  <c r="E25" i="2"/>
  <c r="O25" i="2" s="1"/>
  <c r="F25" i="2"/>
  <c r="H25" i="2"/>
  <c r="I25" i="2"/>
  <c r="J25" i="2"/>
  <c r="L25" i="2"/>
  <c r="M25" i="2"/>
  <c r="Q25" i="2"/>
  <c r="R25" i="2"/>
  <c r="S25" i="2"/>
  <c r="Y25" i="2"/>
  <c r="D26" i="2"/>
  <c r="E26" i="2"/>
  <c r="F26" i="2"/>
  <c r="H26" i="2"/>
  <c r="I26" i="2"/>
  <c r="J26" i="2"/>
  <c r="L26" i="2"/>
  <c r="M26" i="2"/>
  <c r="Q26" i="2"/>
  <c r="R26" i="2"/>
  <c r="S26" i="2"/>
  <c r="Y26" i="2"/>
  <c r="D27" i="2"/>
  <c r="E27" i="2"/>
  <c r="F27" i="2"/>
  <c r="H27" i="2"/>
  <c r="I27" i="2"/>
  <c r="J27" i="2"/>
  <c r="L27" i="2"/>
  <c r="M27" i="2"/>
  <c r="Q27" i="2"/>
  <c r="R27" i="2"/>
  <c r="S27" i="2"/>
  <c r="Y27" i="2"/>
  <c r="D28" i="2"/>
  <c r="E28" i="2"/>
  <c r="F28" i="2"/>
  <c r="H28" i="2"/>
  <c r="I28" i="2"/>
  <c r="J28" i="2"/>
  <c r="L28" i="2"/>
  <c r="M28" i="2"/>
  <c r="Q28" i="2"/>
  <c r="R28" i="2"/>
  <c r="S28" i="2"/>
  <c r="Y28" i="2"/>
  <c r="D29" i="2"/>
  <c r="E29" i="2"/>
  <c r="O29" i="2" s="1"/>
  <c r="F29" i="2"/>
  <c r="H29" i="2"/>
  <c r="I29" i="2"/>
  <c r="J29" i="2"/>
  <c r="L29" i="2"/>
  <c r="M29" i="2"/>
  <c r="Q29" i="2"/>
  <c r="R29" i="2"/>
  <c r="S29" i="2"/>
  <c r="Y29" i="2"/>
  <c r="D30" i="2"/>
  <c r="E30" i="2"/>
  <c r="F30" i="2"/>
  <c r="H30" i="2"/>
  <c r="I30" i="2"/>
  <c r="J30" i="2"/>
  <c r="L30" i="2"/>
  <c r="M30" i="2"/>
  <c r="Q30" i="2"/>
  <c r="R30" i="2"/>
  <c r="S30" i="2"/>
  <c r="Y30" i="2"/>
  <c r="D31" i="2"/>
  <c r="E31" i="2"/>
  <c r="N31" i="2" s="1"/>
  <c r="F31" i="2"/>
  <c r="H31" i="2"/>
  <c r="I31" i="2"/>
  <c r="J31" i="2"/>
  <c r="L31" i="2"/>
  <c r="M31" i="2"/>
  <c r="Q31" i="2"/>
  <c r="R31" i="2"/>
  <c r="S31" i="2"/>
  <c r="Y31" i="2"/>
  <c r="D32" i="2"/>
  <c r="O32" i="2" s="1"/>
  <c r="E32" i="2"/>
  <c r="F32" i="2"/>
  <c r="H32" i="2"/>
  <c r="I32" i="2"/>
  <c r="J32" i="2"/>
  <c r="L32" i="2"/>
  <c r="M32" i="2"/>
  <c r="Q32" i="2"/>
  <c r="R32" i="2"/>
  <c r="S32" i="2"/>
  <c r="Y32" i="2"/>
  <c r="D33" i="2"/>
  <c r="E33" i="2"/>
  <c r="F33" i="2"/>
  <c r="H33" i="2"/>
  <c r="I33" i="2"/>
  <c r="J33" i="2"/>
  <c r="L33" i="2"/>
  <c r="M33" i="2"/>
  <c r="Q33" i="2"/>
  <c r="R33" i="2"/>
  <c r="S33" i="2"/>
  <c r="Y33" i="2"/>
  <c r="D34" i="2"/>
  <c r="E34" i="2"/>
  <c r="F34" i="2"/>
  <c r="H34" i="2"/>
  <c r="K34" i="2" s="1"/>
  <c r="I34" i="2"/>
  <c r="J34" i="2"/>
  <c r="L34" i="2"/>
  <c r="M34" i="2"/>
  <c r="Q34" i="2"/>
  <c r="R34" i="2"/>
  <c r="S34" i="2"/>
  <c r="Y34" i="2"/>
  <c r="D35" i="2"/>
  <c r="E35" i="2"/>
  <c r="F35" i="2"/>
  <c r="H35" i="2"/>
  <c r="I35" i="2"/>
  <c r="J35" i="2"/>
  <c r="L35" i="2"/>
  <c r="M35" i="2"/>
  <c r="Q35" i="2"/>
  <c r="R35" i="2"/>
  <c r="S35" i="2"/>
  <c r="Y35" i="2"/>
  <c r="D36" i="2"/>
  <c r="O36" i="2" s="1"/>
  <c r="E36" i="2"/>
  <c r="F36" i="2"/>
  <c r="H36" i="2"/>
  <c r="K36" i="2" s="1"/>
  <c r="I36" i="2"/>
  <c r="J36" i="2"/>
  <c r="L36" i="2"/>
  <c r="M36" i="2"/>
  <c r="Q36" i="2"/>
  <c r="R36" i="2"/>
  <c r="S36" i="2"/>
  <c r="Y36" i="2"/>
  <c r="D37" i="2"/>
  <c r="N37" i="2" s="1"/>
  <c r="E37" i="2"/>
  <c r="F37" i="2"/>
  <c r="H37" i="2"/>
  <c r="I37" i="2"/>
  <c r="J37" i="2"/>
  <c r="L37" i="2"/>
  <c r="M37" i="2"/>
  <c r="O37" i="2"/>
  <c r="Q37" i="2"/>
  <c r="R37" i="2"/>
  <c r="S37" i="2"/>
  <c r="Y37" i="2"/>
  <c r="D38" i="2"/>
  <c r="E38" i="2"/>
  <c r="F38" i="2"/>
  <c r="H38" i="2"/>
  <c r="I38" i="2"/>
  <c r="J38" i="2"/>
  <c r="L38" i="2"/>
  <c r="M38" i="2"/>
  <c r="Q38" i="2"/>
  <c r="R38" i="2"/>
  <c r="S38" i="2"/>
  <c r="Y38" i="2"/>
  <c r="D39" i="2"/>
  <c r="E39" i="2"/>
  <c r="F39" i="2"/>
  <c r="N39" i="2" s="1"/>
  <c r="H39" i="2"/>
  <c r="I39" i="2"/>
  <c r="J39" i="2"/>
  <c r="L39" i="2"/>
  <c r="M39" i="2"/>
  <c r="Q39" i="2"/>
  <c r="R39" i="2"/>
  <c r="S39" i="2"/>
  <c r="Y39" i="2"/>
  <c r="D40" i="2"/>
  <c r="E40" i="2"/>
  <c r="F40" i="2"/>
  <c r="H40" i="2"/>
  <c r="I40" i="2"/>
  <c r="J40" i="2"/>
  <c r="L40" i="2"/>
  <c r="M40" i="2"/>
  <c r="Q40" i="2"/>
  <c r="R40" i="2"/>
  <c r="S40" i="2"/>
  <c r="Y40" i="2"/>
  <c r="D41" i="2"/>
  <c r="E41" i="2"/>
  <c r="F41" i="2"/>
  <c r="H41" i="2"/>
  <c r="I41" i="2"/>
  <c r="J41" i="2"/>
  <c r="L41" i="2"/>
  <c r="M41" i="2"/>
  <c r="Q41" i="2"/>
  <c r="R41" i="2"/>
  <c r="S41" i="2"/>
  <c r="Y41" i="2"/>
  <c r="D42" i="2"/>
  <c r="E42" i="2"/>
  <c r="F42" i="2"/>
  <c r="H42" i="2"/>
  <c r="I42" i="2"/>
  <c r="J42" i="2"/>
  <c r="L42" i="2"/>
  <c r="M42" i="2"/>
  <c r="Q42" i="2"/>
  <c r="R42" i="2"/>
  <c r="S42" i="2"/>
  <c r="Y42" i="2"/>
  <c r="D43" i="2"/>
  <c r="E43" i="2"/>
  <c r="F43" i="2"/>
  <c r="H43" i="2"/>
  <c r="I43" i="2"/>
  <c r="J43" i="2"/>
  <c r="L43" i="2"/>
  <c r="M43" i="2"/>
  <c r="Q43" i="2"/>
  <c r="R43" i="2"/>
  <c r="S43" i="2"/>
  <c r="Y43" i="2"/>
  <c r="D44" i="2"/>
  <c r="E44" i="2"/>
  <c r="F44" i="2"/>
  <c r="H44" i="2"/>
  <c r="I44" i="2"/>
  <c r="J44" i="2"/>
  <c r="L44" i="2"/>
  <c r="M44" i="2"/>
  <c r="Q44" i="2"/>
  <c r="R44" i="2"/>
  <c r="S44" i="2"/>
  <c r="Y44" i="2"/>
  <c r="D45" i="2"/>
  <c r="E45" i="2"/>
  <c r="F45" i="2"/>
  <c r="H45" i="2"/>
  <c r="I45" i="2"/>
  <c r="J45" i="2"/>
  <c r="L45" i="2"/>
  <c r="M45" i="2"/>
  <c r="O45" i="2"/>
  <c r="Q45" i="2"/>
  <c r="R45" i="2"/>
  <c r="S45" i="2"/>
  <c r="Y45" i="2"/>
  <c r="D46" i="2"/>
  <c r="E46" i="2"/>
  <c r="F46" i="2"/>
  <c r="H46" i="2"/>
  <c r="I46" i="2"/>
  <c r="J46" i="2"/>
  <c r="L46" i="2"/>
  <c r="M46" i="2"/>
  <c r="Q46" i="2"/>
  <c r="R46" i="2"/>
  <c r="S46" i="2"/>
  <c r="Y46" i="2"/>
  <c r="D47" i="2"/>
  <c r="O47" i="2" s="1"/>
  <c r="E47" i="2"/>
  <c r="F47" i="2"/>
  <c r="H47" i="2"/>
  <c r="I47" i="2"/>
  <c r="J47" i="2"/>
  <c r="L47" i="2"/>
  <c r="M47" i="2"/>
  <c r="N47" i="2"/>
  <c r="Q47" i="2"/>
  <c r="R47" i="2"/>
  <c r="S47" i="2"/>
  <c r="Y47" i="2"/>
  <c r="D48" i="2"/>
  <c r="E48" i="2"/>
  <c r="F48" i="2"/>
  <c r="H48" i="2"/>
  <c r="I48" i="2"/>
  <c r="J48" i="2"/>
  <c r="L48" i="2"/>
  <c r="M48" i="2"/>
  <c r="Q48" i="2"/>
  <c r="R48" i="2"/>
  <c r="S48" i="2"/>
  <c r="Y48" i="2"/>
  <c r="D49" i="2"/>
  <c r="E49" i="2"/>
  <c r="F49" i="2"/>
  <c r="H49" i="2"/>
  <c r="L49" i="2" s="1"/>
  <c r="I49" i="2"/>
  <c r="J49" i="2" s="1"/>
  <c r="M49" i="2"/>
  <c r="Q49" i="2"/>
  <c r="R49" i="2"/>
  <c r="S49" i="2"/>
  <c r="Y49" i="2"/>
  <c r="D50" i="2"/>
  <c r="E50" i="2"/>
  <c r="F50" i="2"/>
  <c r="H50" i="2"/>
  <c r="K50" i="2" s="1"/>
  <c r="I50" i="2"/>
  <c r="J50" i="2"/>
  <c r="L50" i="2"/>
  <c r="M50" i="2"/>
  <c r="Q50" i="2"/>
  <c r="R50" i="2"/>
  <c r="S50" i="2"/>
  <c r="Y50" i="2"/>
  <c r="D51" i="2"/>
  <c r="E51" i="2"/>
  <c r="F51" i="2"/>
  <c r="N51" i="2" s="1"/>
  <c r="H51" i="2"/>
  <c r="I51" i="2"/>
  <c r="J51" i="2"/>
  <c r="L51" i="2"/>
  <c r="M51" i="2"/>
  <c r="Q51" i="2"/>
  <c r="R51" i="2"/>
  <c r="S51" i="2"/>
  <c r="Y51" i="2"/>
  <c r="D52" i="2"/>
  <c r="E52" i="2"/>
  <c r="F52" i="2"/>
  <c r="H52" i="2"/>
  <c r="I52" i="2"/>
  <c r="J52" i="2"/>
  <c r="L52" i="2"/>
  <c r="M52" i="2"/>
  <c r="Q52" i="2"/>
  <c r="R52" i="2"/>
  <c r="S52" i="2"/>
  <c r="Y52" i="2"/>
  <c r="D53" i="2"/>
  <c r="E53" i="2"/>
  <c r="O53" i="2" s="1"/>
  <c r="F53" i="2"/>
  <c r="H53" i="2"/>
  <c r="I53" i="2"/>
  <c r="J53" i="2"/>
  <c r="L53" i="2"/>
  <c r="M53" i="2"/>
  <c r="Q53" i="2"/>
  <c r="R53" i="2"/>
  <c r="S53" i="2"/>
  <c r="Y53" i="2"/>
  <c r="D54" i="2"/>
  <c r="E54" i="2"/>
  <c r="F54" i="2"/>
  <c r="H54" i="2"/>
  <c r="I54" i="2"/>
  <c r="J54" i="2"/>
  <c r="L54" i="2"/>
  <c r="M54" i="2"/>
  <c r="Q54" i="2"/>
  <c r="R54" i="2"/>
  <c r="S54" i="2"/>
  <c r="Y54" i="2"/>
  <c r="D55" i="2"/>
  <c r="E55" i="2"/>
  <c r="N55" i="2" s="1"/>
  <c r="F55" i="2"/>
  <c r="H55" i="2"/>
  <c r="I55" i="2"/>
  <c r="J55" i="2"/>
  <c r="L55" i="2"/>
  <c r="M55" i="2"/>
  <c r="Q55" i="2"/>
  <c r="R55" i="2"/>
  <c r="S55" i="2"/>
  <c r="Y55" i="2"/>
  <c r="D56" i="2"/>
  <c r="E56" i="2"/>
  <c r="K56" i="2" s="1"/>
  <c r="F56" i="2"/>
  <c r="H56" i="2"/>
  <c r="I56" i="2"/>
  <c r="J56" i="2"/>
  <c r="L56" i="2"/>
  <c r="M56" i="2"/>
  <c r="Q56" i="2"/>
  <c r="R56" i="2"/>
  <c r="S56" i="2"/>
  <c r="Y56" i="2"/>
  <c r="D57" i="2"/>
  <c r="E57" i="2"/>
  <c r="F57" i="2"/>
  <c r="H57" i="2"/>
  <c r="I57" i="2"/>
  <c r="J57" i="2"/>
  <c r="L57" i="2"/>
  <c r="M57" i="2"/>
  <c r="Q57" i="2"/>
  <c r="R57" i="2"/>
  <c r="S57" i="2"/>
  <c r="Y57" i="2"/>
  <c r="D58" i="2"/>
  <c r="E58" i="2"/>
  <c r="F58" i="2"/>
  <c r="H58" i="2"/>
  <c r="I58" i="2"/>
  <c r="J58" i="2"/>
  <c r="L58" i="2"/>
  <c r="M58" i="2"/>
  <c r="Q58" i="2"/>
  <c r="R58" i="2"/>
  <c r="S58" i="2"/>
  <c r="Y58" i="2"/>
  <c r="D59" i="2"/>
  <c r="E59" i="2"/>
  <c r="K59" i="2" s="1"/>
  <c r="F59" i="2"/>
  <c r="H59" i="2"/>
  <c r="I59" i="2"/>
  <c r="J59" i="2"/>
  <c r="L59" i="2"/>
  <c r="M59" i="2"/>
  <c r="Q59" i="2"/>
  <c r="R59" i="2"/>
  <c r="S59" i="2"/>
  <c r="Y59" i="2"/>
  <c r="D60" i="2"/>
  <c r="E60" i="2"/>
  <c r="F60" i="2"/>
  <c r="H60" i="2"/>
  <c r="I60" i="2"/>
  <c r="J60" i="2"/>
  <c r="L60" i="2"/>
  <c r="M60" i="2"/>
  <c r="Q60" i="2"/>
  <c r="R60" i="2"/>
  <c r="S60" i="2"/>
  <c r="Y60" i="2"/>
  <c r="D61" i="2"/>
  <c r="E61" i="2"/>
  <c r="O61" i="2" s="1"/>
  <c r="F61" i="2"/>
  <c r="H61" i="2"/>
  <c r="I61" i="2"/>
  <c r="J61" i="2"/>
  <c r="L61" i="2"/>
  <c r="M61" i="2"/>
  <c r="Q61" i="2"/>
  <c r="R61" i="2"/>
  <c r="S61" i="2"/>
  <c r="Y61" i="2"/>
  <c r="D62" i="2"/>
  <c r="E62" i="2"/>
  <c r="F62" i="2"/>
  <c r="H62" i="2"/>
  <c r="I62" i="2"/>
  <c r="J62" i="2"/>
  <c r="L62" i="2"/>
  <c r="M62" i="2"/>
  <c r="Q62" i="2"/>
  <c r="R62" i="2"/>
  <c r="S62" i="2"/>
  <c r="Y62" i="2"/>
  <c r="D63" i="2"/>
  <c r="E63" i="2"/>
  <c r="N63" i="2" s="1"/>
  <c r="F63" i="2"/>
  <c r="H63" i="2"/>
  <c r="I63" i="2"/>
  <c r="J63" i="2"/>
  <c r="L63" i="2"/>
  <c r="M63" i="2"/>
  <c r="Q63" i="2"/>
  <c r="R63" i="2"/>
  <c r="S63" i="2"/>
  <c r="Y63" i="2"/>
  <c r="D64" i="2"/>
  <c r="O64" i="2" s="1"/>
  <c r="E64" i="2"/>
  <c r="F64" i="2"/>
  <c r="H64" i="2"/>
  <c r="I64" i="2"/>
  <c r="J64" i="2"/>
  <c r="L64" i="2"/>
  <c r="M64" i="2"/>
  <c r="Q64" i="2"/>
  <c r="R64" i="2"/>
  <c r="S64" i="2"/>
  <c r="Y64" i="2"/>
  <c r="D65" i="2"/>
  <c r="E65" i="2"/>
  <c r="F65" i="2"/>
  <c r="H65" i="2"/>
  <c r="I65" i="2"/>
  <c r="J65" i="2"/>
  <c r="L65" i="2"/>
  <c r="M65" i="2"/>
  <c r="Q65" i="2"/>
  <c r="R65" i="2"/>
  <c r="S65" i="2"/>
  <c r="Y65" i="2"/>
  <c r="D66" i="2"/>
  <c r="E66" i="2"/>
  <c r="F66" i="2"/>
  <c r="H66" i="2"/>
  <c r="K66" i="2" s="1"/>
  <c r="I66" i="2"/>
  <c r="J66" i="2"/>
  <c r="L66" i="2"/>
  <c r="M66" i="2"/>
  <c r="Q66" i="2"/>
  <c r="R66" i="2"/>
  <c r="S66" i="2"/>
  <c r="Y66" i="2"/>
  <c r="D67" i="2"/>
  <c r="O67" i="2" s="1"/>
  <c r="E67" i="2"/>
  <c r="F67" i="2"/>
  <c r="H67" i="2"/>
  <c r="I67" i="2"/>
  <c r="J67" i="2"/>
  <c r="L67" i="2"/>
  <c r="M67" i="2"/>
  <c r="N67" i="2"/>
  <c r="Q67" i="2"/>
  <c r="R67" i="2"/>
  <c r="S67" i="2"/>
  <c r="Y67" i="2"/>
  <c r="D68" i="2"/>
  <c r="E68" i="2"/>
  <c r="F68" i="2"/>
  <c r="N68" i="2" s="1"/>
  <c r="H68" i="2"/>
  <c r="K68" i="2" s="1"/>
  <c r="I68" i="2"/>
  <c r="J68" i="2"/>
  <c r="L68" i="2"/>
  <c r="M68" i="2"/>
  <c r="Q68" i="2"/>
  <c r="R68" i="2"/>
  <c r="S68" i="2"/>
  <c r="Y68" i="2"/>
  <c r="D69" i="2"/>
  <c r="E69" i="2"/>
  <c r="F69" i="2"/>
  <c r="H69" i="2"/>
  <c r="I69" i="2"/>
  <c r="J69" i="2"/>
  <c r="L69" i="2"/>
  <c r="M69" i="2"/>
  <c r="Q69" i="2"/>
  <c r="R69" i="2"/>
  <c r="S69" i="2"/>
  <c r="Y69" i="2"/>
  <c r="D70" i="2"/>
  <c r="E70" i="2"/>
  <c r="F70" i="2"/>
  <c r="H70" i="2"/>
  <c r="I70" i="2"/>
  <c r="J70" i="2"/>
  <c r="L70" i="2"/>
  <c r="M70" i="2"/>
  <c r="Q70" i="2"/>
  <c r="R70" i="2"/>
  <c r="S70" i="2"/>
  <c r="Y70" i="2"/>
  <c r="D71" i="2"/>
  <c r="E71" i="2"/>
  <c r="F71" i="2"/>
  <c r="H71" i="2"/>
  <c r="I71" i="2"/>
  <c r="J71" i="2"/>
  <c r="L71" i="2"/>
  <c r="M71" i="2"/>
  <c r="Q71" i="2"/>
  <c r="R71" i="2"/>
  <c r="S71" i="2"/>
  <c r="Y71" i="2"/>
  <c r="D72" i="2"/>
  <c r="E72" i="2"/>
  <c r="F72" i="2"/>
  <c r="H72" i="2"/>
  <c r="I72" i="2"/>
  <c r="J72" i="2"/>
  <c r="L72" i="2"/>
  <c r="M72" i="2"/>
  <c r="Q72" i="2"/>
  <c r="R72" i="2"/>
  <c r="S72" i="2"/>
  <c r="Y72" i="2"/>
  <c r="D73" i="2"/>
  <c r="E73" i="2"/>
  <c r="F73" i="2"/>
  <c r="H73" i="2"/>
  <c r="I73" i="2"/>
  <c r="J73" i="2"/>
  <c r="L73" i="2"/>
  <c r="M73" i="2"/>
  <c r="Q73" i="2"/>
  <c r="R73" i="2"/>
  <c r="S73" i="2"/>
  <c r="Y73" i="2"/>
  <c r="D74" i="2"/>
  <c r="E74" i="2"/>
  <c r="F74" i="2"/>
  <c r="H74" i="2"/>
  <c r="I74" i="2"/>
  <c r="J74" i="2"/>
  <c r="L74" i="2"/>
  <c r="M74" i="2"/>
  <c r="Q74" i="2"/>
  <c r="R74" i="2"/>
  <c r="S74" i="2"/>
  <c r="Y74" i="2"/>
  <c r="D75" i="2"/>
  <c r="E75" i="2"/>
  <c r="F75" i="2"/>
  <c r="H75" i="2"/>
  <c r="I75" i="2"/>
  <c r="J75" i="2"/>
  <c r="L75" i="2"/>
  <c r="M75" i="2"/>
  <c r="Q75" i="2"/>
  <c r="R75" i="2"/>
  <c r="S75" i="2"/>
  <c r="Y75" i="2"/>
  <c r="D76" i="2"/>
  <c r="E76" i="2"/>
  <c r="F76" i="2"/>
  <c r="N76" i="2" s="1"/>
  <c r="H76" i="2"/>
  <c r="I76" i="2"/>
  <c r="J76" i="2"/>
  <c r="L76" i="2"/>
  <c r="M76" i="2"/>
  <c r="Q76" i="2"/>
  <c r="R76" i="2"/>
  <c r="S76" i="2"/>
  <c r="Y76" i="2"/>
  <c r="D77" i="2"/>
  <c r="E77" i="2"/>
  <c r="F77" i="2"/>
  <c r="H77" i="2"/>
  <c r="I77" i="2"/>
  <c r="J77" i="2"/>
  <c r="L77" i="2"/>
  <c r="M77" i="2"/>
  <c r="Q77" i="2"/>
  <c r="R77" i="2"/>
  <c r="S77" i="2"/>
  <c r="Y77" i="2"/>
  <c r="D78" i="2"/>
  <c r="E78" i="2"/>
  <c r="F78" i="2"/>
  <c r="H78" i="2"/>
  <c r="I78" i="2"/>
  <c r="J78" i="2"/>
  <c r="L78" i="2"/>
  <c r="M78" i="2"/>
  <c r="Q78" i="2"/>
  <c r="R78" i="2"/>
  <c r="S78" i="2"/>
  <c r="Y78" i="2"/>
  <c r="D79" i="2"/>
  <c r="E79" i="2"/>
  <c r="F79" i="2"/>
  <c r="H79" i="2"/>
  <c r="I79" i="2"/>
  <c r="J79" i="2"/>
  <c r="L79" i="2"/>
  <c r="M79" i="2"/>
  <c r="Q79" i="2"/>
  <c r="R79" i="2"/>
  <c r="S79" i="2"/>
  <c r="Y79" i="2"/>
  <c r="D80" i="2"/>
  <c r="E80" i="2"/>
  <c r="K80" i="2" s="1"/>
  <c r="F80" i="2"/>
  <c r="H80" i="2"/>
  <c r="I80" i="2"/>
  <c r="J80" i="2"/>
  <c r="L80" i="2"/>
  <c r="M80" i="2"/>
  <c r="Q80" i="2"/>
  <c r="R80" i="2"/>
  <c r="S80" i="2"/>
  <c r="Y80" i="2"/>
  <c r="D81" i="2"/>
  <c r="E81" i="2"/>
  <c r="F81" i="2"/>
  <c r="H81" i="2"/>
  <c r="I81" i="2"/>
  <c r="J81" i="2"/>
  <c r="L81" i="2"/>
  <c r="M81" i="2"/>
  <c r="Q81" i="2"/>
  <c r="R81" i="2"/>
  <c r="S81" i="2"/>
  <c r="Y81" i="2"/>
  <c r="D82" i="2"/>
  <c r="E82" i="2"/>
  <c r="F82" i="2"/>
  <c r="H82" i="2"/>
  <c r="I82" i="2"/>
  <c r="J82" i="2"/>
  <c r="L82" i="2"/>
  <c r="M82" i="2"/>
  <c r="Q82" i="2"/>
  <c r="R82" i="2"/>
  <c r="S82" i="2"/>
  <c r="Y82" i="2"/>
  <c r="D83" i="2"/>
  <c r="E83" i="2"/>
  <c r="K83" i="2" s="1"/>
  <c r="F83" i="2"/>
  <c r="H83" i="2"/>
  <c r="I83" i="2"/>
  <c r="J83" i="2"/>
  <c r="L83" i="2"/>
  <c r="M83" i="2"/>
  <c r="Q83" i="2"/>
  <c r="R83" i="2"/>
  <c r="S83" i="2"/>
  <c r="Y83" i="2"/>
  <c r="D84" i="2"/>
  <c r="O84" i="2" s="1"/>
  <c r="E84" i="2"/>
  <c r="F84" i="2"/>
  <c r="H84" i="2"/>
  <c r="K84" i="2" s="1"/>
  <c r="I84" i="2"/>
  <c r="J84" i="2"/>
  <c r="L84" i="2"/>
  <c r="M84" i="2"/>
  <c r="Q84" i="2"/>
  <c r="R84" i="2"/>
  <c r="S84" i="2"/>
  <c r="Y84" i="2"/>
  <c r="D85" i="2"/>
  <c r="N85" i="2" s="1"/>
  <c r="E85" i="2"/>
  <c r="F85" i="2"/>
  <c r="H85" i="2"/>
  <c r="I85" i="2"/>
  <c r="J85" i="2"/>
  <c r="L85" i="2"/>
  <c r="M85" i="2"/>
  <c r="O85" i="2"/>
  <c r="Q85" i="2"/>
  <c r="R85" i="2"/>
  <c r="S85" i="2"/>
  <c r="Y85" i="2"/>
  <c r="D86" i="2"/>
  <c r="E86" i="2"/>
  <c r="F86" i="2"/>
  <c r="H86" i="2"/>
  <c r="I86" i="2"/>
  <c r="J86" i="2"/>
  <c r="L86" i="2"/>
  <c r="M86" i="2"/>
  <c r="Q86" i="2"/>
  <c r="R86" i="2"/>
  <c r="S86" i="2"/>
  <c r="Y86" i="2"/>
  <c r="D87" i="2"/>
  <c r="E87" i="2"/>
  <c r="F87" i="2"/>
  <c r="N87" i="2" s="1"/>
  <c r="H87" i="2"/>
  <c r="I87" i="2"/>
  <c r="J87" i="2"/>
  <c r="L87" i="2"/>
  <c r="M87" i="2"/>
  <c r="Q87" i="2"/>
  <c r="R87" i="2"/>
  <c r="S87" i="2"/>
  <c r="Y87" i="2"/>
  <c r="D88" i="2"/>
  <c r="E88" i="2"/>
  <c r="F88" i="2"/>
  <c r="H88" i="2"/>
  <c r="I88" i="2"/>
  <c r="J88" i="2"/>
  <c r="L88" i="2"/>
  <c r="M88" i="2"/>
  <c r="Q88" i="2"/>
  <c r="R88" i="2"/>
  <c r="S88" i="2"/>
  <c r="Y88" i="2"/>
  <c r="D89" i="2"/>
  <c r="E89" i="2"/>
  <c r="O89" i="2" s="1"/>
  <c r="F89" i="2"/>
  <c r="H89" i="2"/>
  <c r="I89" i="2"/>
  <c r="J89" i="2"/>
  <c r="L89" i="2"/>
  <c r="M89" i="2"/>
  <c r="Q89" i="2"/>
  <c r="R89" i="2"/>
  <c r="S89" i="2"/>
  <c r="Y89" i="2"/>
  <c r="D90" i="2"/>
  <c r="E90" i="2"/>
  <c r="F90" i="2"/>
  <c r="H90" i="2"/>
  <c r="I90" i="2"/>
  <c r="J90" i="2"/>
  <c r="L90" i="2"/>
  <c r="M90" i="2"/>
  <c r="Q90" i="2"/>
  <c r="R90" i="2"/>
  <c r="S90" i="2"/>
  <c r="Y90" i="2"/>
  <c r="D91" i="2"/>
  <c r="E91" i="2"/>
  <c r="N91" i="2" s="1"/>
  <c r="F91" i="2"/>
  <c r="H91" i="2"/>
  <c r="I91" i="2"/>
  <c r="J91" i="2"/>
  <c r="L91" i="2"/>
  <c r="M91" i="2"/>
  <c r="Q91" i="2"/>
  <c r="R91" i="2"/>
  <c r="S91" i="2"/>
  <c r="Y91" i="2"/>
  <c r="D92" i="2"/>
  <c r="E92" i="2"/>
  <c r="K92" i="2" s="1"/>
  <c r="F92" i="2"/>
  <c r="H92" i="2"/>
  <c r="I92" i="2"/>
  <c r="J92" i="2"/>
  <c r="L92" i="2"/>
  <c r="M92" i="2"/>
  <c r="Q92" i="2"/>
  <c r="R92" i="2"/>
  <c r="S92" i="2"/>
  <c r="Y92" i="2"/>
  <c r="D93" i="2"/>
  <c r="N93" i="2" s="1"/>
  <c r="E93" i="2"/>
  <c r="F93" i="2"/>
  <c r="H93" i="2"/>
  <c r="I93" i="2"/>
  <c r="J93" i="2"/>
  <c r="L93" i="2"/>
  <c r="M93" i="2"/>
  <c r="O93" i="2"/>
  <c r="Q93" i="2"/>
  <c r="R93" i="2"/>
  <c r="S93" i="2"/>
  <c r="Y93" i="2"/>
  <c r="D94" i="2"/>
  <c r="E94" i="2"/>
  <c r="F94" i="2"/>
  <c r="H94" i="2"/>
  <c r="I94" i="2"/>
  <c r="J94" i="2"/>
  <c r="L94" i="2"/>
  <c r="M94" i="2"/>
  <c r="Q94" i="2"/>
  <c r="R94" i="2"/>
  <c r="S94" i="2"/>
  <c r="Y94" i="2"/>
  <c r="D95" i="2"/>
  <c r="E95" i="2"/>
  <c r="F95" i="2"/>
  <c r="N95" i="2" s="1"/>
  <c r="H95" i="2"/>
  <c r="I95" i="2"/>
  <c r="J95" i="2"/>
  <c r="L95" i="2"/>
  <c r="M95" i="2"/>
  <c r="Q95" i="2"/>
  <c r="R95" i="2"/>
  <c r="S95" i="2"/>
  <c r="Y95" i="2"/>
  <c r="D96" i="2"/>
  <c r="E96" i="2"/>
  <c r="F96" i="2"/>
  <c r="H96" i="2"/>
  <c r="I96" i="2"/>
  <c r="J96" i="2"/>
  <c r="L96" i="2"/>
  <c r="M96" i="2"/>
  <c r="Q96" i="2"/>
  <c r="R96" i="2"/>
  <c r="S96" i="2"/>
  <c r="Y96" i="2"/>
  <c r="D97" i="2"/>
  <c r="E97" i="2"/>
  <c r="F97" i="2"/>
  <c r="H97" i="2"/>
  <c r="I97" i="2"/>
  <c r="J97" i="2"/>
  <c r="L97" i="2"/>
  <c r="M97" i="2"/>
  <c r="Q97" i="2"/>
  <c r="R97" i="2"/>
  <c r="S97" i="2"/>
  <c r="Y97" i="2"/>
  <c r="D98" i="2"/>
  <c r="E98" i="2"/>
  <c r="F98" i="2"/>
  <c r="H98" i="2"/>
  <c r="I98" i="2"/>
  <c r="J98" i="2"/>
  <c r="L98" i="2"/>
  <c r="M98" i="2"/>
  <c r="Q98" i="2"/>
  <c r="R98" i="2"/>
  <c r="S98" i="2"/>
  <c r="Y98" i="2"/>
  <c r="D99" i="2"/>
  <c r="E99" i="2"/>
  <c r="F99" i="2"/>
  <c r="H99" i="2"/>
  <c r="I99" i="2"/>
  <c r="J99" i="2"/>
  <c r="L99" i="2"/>
  <c r="M99" i="2"/>
  <c r="Q99" i="2"/>
  <c r="R99" i="2"/>
  <c r="S99" i="2"/>
  <c r="Y99" i="2"/>
  <c r="D100" i="2"/>
  <c r="O100" i="2" s="1"/>
  <c r="E100" i="2"/>
  <c r="F100" i="2"/>
  <c r="H100" i="2"/>
  <c r="I100" i="2"/>
  <c r="J100" i="2"/>
  <c r="L100" i="2"/>
  <c r="M100" i="2"/>
  <c r="Q100" i="2"/>
  <c r="R100" i="2"/>
  <c r="S100" i="2"/>
  <c r="Y100" i="2"/>
  <c r="D101" i="2"/>
  <c r="N101" i="2" s="1"/>
  <c r="E101" i="2"/>
  <c r="F101" i="2"/>
  <c r="H101" i="2"/>
  <c r="I101" i="2"/>
  <c r="J101" i="2"/>
  <c r="L101" i="2"/>
  <c r="M101" i="2"/>
  <c r="O101" i="2"/>
  <c r="Q101" i="2"/>
  <c r="R101" i="2"/>
  <c r="S101" i="2"/>
  <c r="Y101" i="2"/>
  <c r="D102" i="2"/>
  <c r="E102" i="2"/>
  <c r="F102" i="2"/>
  <c r="H102" i="2"/>
  <c r="I102" i="2"/>
  <c r="J102" i="2"/>
  <c r="L102" i="2"/>
  <c r="M102" i="2"/>
  <c r="Q102" i="2"/>
  <c r="R102" i="2"/>
  <c r="S102" i="2"/>
  <c r="Y102" i="2"/>
  <c r="D103" i="2"/>
  <c r="O103" i="2" s="1"/>
  <c r="E103" i="2"/>
  <c r="F103" i="2"/>
  <c r="H103" i="2"/>
  <c r="I103" i="2"/>
  <c r="J103" i="2"/>
  <c r="L103" i="2"/>
  <c r="M103" i="2"/>
  <c r="N103" i="2"/>
  <c r="Q103" i="2"/>
  <c r="R103" i="2"/>
  <c r="S103" i="2"/>
  <c r="Y103" i="2"/>
  <c r="D104" i="2"/>
  <c r="E104" i="2"/>
  <c r="F104" i="2"/>
  <c r="O104" i="2" s="1"/>
  <c r="H104" i="2"/>
  <c r="I104" i="2"/>
  <c r="J104" i="2"/>
  <c r="L104" i="2"/>
  <c r="M104" i="2"/>
  <c r="Q104" i="2"/>
  <c r="R104" i="2"/>
  <c r="S104" i="2"/>
  <c r="Y104" i="2"/>
  <c r="D105" i="2"/>
  <c r="E105" i="2"/>
  <c r="F105" i="2"/>
  <c r="H105" i="2"/>
  <c r="I105" i="2"/>
  <c r="J105" i="2"/>
  <c r="L105" i="2"/>
  <c r="M105" i="2"/>
  <c r="Q105" i="2"/>
  <c r="R105" i="2"/>
  <c r="S105" i="2"/>
  <c r="Y105" i="2"/>
  <c r="D106" i="2"/>
  <c r="E106" i="2"/>
  <c r="F106" i="2"/>
  <c r="H106" i="2"/>
  <c r="I106" i="2"/>
  <c r="J106" i="2"/>
  <c r="L106" i="2"/>
  <c r="M106" i="2"/>
  <c r="Q106" i="2"/>
  <c r="R106" i="2"/>
  <c r="S106" i="2"/>
  <c r="Y106" i="2"/>
  <c r="D107" i="2"/>
  <c r="E107" i="2"/>
  <c r="F107" i="2"/>
  <c r="N107" i="2" s="1"/>
  <c r="H107" i="2"/>
  <c r="I107" i="2"/>
  <c r="J107" i="2"/>
  <c r="L107" i="2"/>
  <c r="M107" i="2"/>
  <c r="Q107" i="2"/>
  <c r="R107" i="2"/>
  <c r="S107" i="2"/>
  <c r="Y107" i="2"/>
  <c r="D108" i="2"/>
  <c r="E108" i="2"/>
  <c r="F108" i="2"/>
  <c r="H108" i="2"/>
  <c r="I108" i="2"/>
  <c r="J108" i="2"/>
  <c r="L108" i="2"/>
  <c r="M108" i="2"/>
  <c r="Q108" i="2"/>
  <c r="R108" i="2"/>
  <c r="S108" i="2"/>
  <c r="Y108" i="2"/>
  <c r="D109" i="2"/>
  <c r="E109" i="2"/>
  <c r="F109" i="2"/>
  <c r="K109" i="2" s="1"/>
  <c r="H109" i="2"/>
  <c r="I109" i="2"/>
  <c r="J109" i="2"/>
  <c r="L109" i="2"/>
  <c r="M109" i="2"/>
  <c r="Q109" i="2"/>
  <c r="R109" i="2"/>
  <c r="S109" i="2"/>
  <c r="Y109" i="2"/>
  <c r="D110" i="2"/>
  <c r="E110" i="2"/>
  <c r="F110" i="2"/>
  <c r="H110" i="2"/>
  <c r="I110" i="2"/>
  <c r="J110" i="2"/>
  <c r="L110" i="2"/>
  <c r="M110" i="2"/>
  <c r="Q110" i="2"/>
  <c r="R110" i="2"/>
  <c r="S110" i="2"/>
  <c r="Y110" i="2"/>
  <c r="D111" i="2"/>
  <c r="E111" i="2"/>
  <c r="F111" i="2"/>
  <c r="H111" i="2"/>
  <c r="I111" i="2"/>
  <c r="J111" i="2"/>
  <c r="L111" i="2"/>
  <c r="M111" i="2"/>
  <c r="Q111" i="2"/>
  <c r="R111" i="2"/>
  <c r="S111" i="2"/>
  <c r="Y111" i="2"/>
  <c r="D112" i="2"/>
  <c r="E112" i="2"/>
  <c r="F112" i="2"/>
  <c r="H112" i="2"/>
  <c r="I112" i="2"/>
  <c r="J112" i="2"/>
  <c r="L112" i="2"/>
  <c r="M112" i="2"/>
  <c r="Q112" i="2"/>
  <c r="R112" i="2"/>
  <c r="S112" i="2"/>
  <c r="Y112" i="2"/>
  <c r="D113" i="2"/>
  <c r="E113" i="2"/>
  <c r="F113" i="2"/>
  <c r="H113" i="2"/>
  <c r="I113" i="2"/>
  <c r="J113" i="2"/>
  <c r="L113" i="2"/>
  <c r="M113" i="2"/>
  <c r="Q113" i="2"/>
  <c r="R113" i="2"/>
  <c r="S113" i="2"/>
  <c r="Y113" i="2"/>
  <c r="D114" i="2"/>
  <c r="E114" i="2"/>
  <c r="F114" i="2"/>
  <c r="H114" i="2"/>
  <c r="I114" i="2"/>
  <c r="J114" i="2"/>
  <c r="L114" i="2"/>
  <c r="M114" i="2"/>
  <c r="Q114" i="2"/>
  <c r="R114" i="2"/>
  <c r="S114" i="2"/>
  <c r="Y114" i="2"/>
  <c r="D115" i="2"/>
  <c r="E115" i="2"/>
  <c r="F115" i="2"/>
  <c r="H115" i="2"/>
  <c r="I115" i="2"/>
  <c r="J115" i="2"/>
  <c r="L115" i="2"/>
  <c r="M115" i="2"/>
  <c r="Q115" i="2"/>
  <c r="R115" i="2"/>
  <c r="S115" i="2"/>
  <c r="Y115" i="2"/>
  <c r="D116" i="2"/>
  <c r="E116" i="2"/>
  <c r="F116" i="2"/>
  <c r="H116" i="2"/>
  <c r="I116" i="2"/>
  <c r="J116" i="2"/>
  <c r="L116" i="2"/>
  <c r="M116" i="2"/>
  <c r="Q116" i="2"/>
  <c r="R116" i="2"/>
  <c r="S116" i="2"/>
  <c r="Y116" i="2"/>
  <c r="D117" i="2"/>
  <c r="O117" i="2" s="1"/>
  <c r="E117" i="2"/>
  <c r="F117" i="2"/>
  <c r="H117" i="2"/>
  <c r="K117" i="2" s="1"/>
  <c r="I117" i="2"/>
  <c r="J117" i="2"/>
  <c r="L117" i="2"/>
  <c r="M117" i="2"/>
  <c r="Q117" i="2"/>
  <c r="R117" i="2"/>
  <c r="S117" i="2"/>
  <c r="Y117" i="2"/>
  <c r="D118" i="2"/>
  <c r="E118" i="2"/>
  <c r="F118" i="2"/>
  <c r="H118" i="2"/>
  <c r="I118" i="2"/>
  <c r="J118" i="2"/>
  <c r="L118" i="2"/>
  <c r="M118" i="2"/>
  <c r="Q118" i="2"/>
  <c r="R118" i="2"/>
  <c r="S118" i="2"/>
  <c r="Y118" i="2"/>
  <c r="D119" i="2"/>
  <c r="E119" i="2"/>
  <c r="F119" i="2"/>
  <c r="N119" i="2" s="1"/>
  <c r="H119" i="2"/>
  <c r="I119" i="2"/>
  <c r="J119" i="2"/>
  <c r="L119" i="2"/>
  <c r="M119" i="2"/>
  <c r="Q119" i="2"/>
  <c r="R119" i="2"/>
  <c r="S119" i="2"/>
  <c r="Y119" i="2"/>
  <c r="D120" i="2"/>
  <c r="E120" i="2"/>
  <c r="F120" i="2"/>
  <c r="H120" i="2"/>
  <c r="I120" i="2"/>
  <c r="J120" i="2"/>
  <c r="L120" i="2"/>
  <c r="M120" i="2"/>
  <c r="Q120" i="2"/>
  <c r="R120" i="2"/>
  <c r="S120" i="2"/>
  <c r="Y120" i="2"/>
  <c r="D121" i="2"/>
  <c r="E121" i="2"/>
  <c r="F121" i="2"/>
  <c r="H121" i="2"/>
  <c r="I121" i="2"/>
  <c r="J121" i="2"/>
  <c r="L121" i="2"/>
  <c r="M121" i="2"/>
  <c r="Q121" i="2"/>
  <c r="R121" i="2"/>
  <c r="S121" i="2"/>
  <c r="Y121" i="2"/>
  <c r="D122" i="2"/>
  <c r="E122" i="2"/>
  <c r="F122" i="2"/>
  <c r="H122" i="2"/>
  <c r="I122" i="2"/>
  <c r="J122" i="2"/>
  <c r="L122" i="2"/>
  <c r="M122" i="2"/>
  <c r="Q122" i="2"/>
  <c r="R122" i="2"/>
  <c r="S122" i="2"/>
  <c r="Y122" i="2"/>
  <c r="D123" i="2"/>
  <c r="E123" i="2"/>
  <c r="F123" i="2"/>
  <c r="H123" i="2"/>
  <c r="I123" i="2"/>
  <c r="J123" i="2"/>
  <c r="L123" i="2"/>
  <c r="M123" i="2"/>
  <c r="Q123" i="2"/>
  <c r="R123" i="2"/>
  <c r="S123" i="2"/>
  <c r="Y123" i="2"/>
  <c r="D124" i="2"/>
  <c r="E124" i="2"/>
  <c r="F124" i="2"/>
  <c r="H124" i="2"/>
  <c r="I124" i="2"/>
  <c r="J124" i="2"/>
  <c r="L124" i="2"/>
  <c r="M124" i="2"/>
  <c r="Q124" i="2"/>
  <c r="R124" i="2"/>
  <c r="S124" i="2"/>
  <c r="Y124" i="2"/>
  <c r="D125" i="2"/>
  <c r="E125" i="2"/>
  <c r="F125" i="2"/>
  <c r="H125" i="2"/>
  <c r="I125" i="2"/>
  <c r="J125" i="2"/>
  <c r="L125" i="2"/>
  <c r="M125" i="2"/>
  <c r="Q125" i="2"/>
  <c r="R125" i="2"/>
  <c r="S125" i="2"/>
  <c r="Y125" i="2"/>
  <c r="D126" i="2"/>
  <c r="E126" i="2"/>
  <c r="F126" i="2"/>
  <c r="H126" i="2"/>
  <c r="I126" i="2"/>
  <c r="J126" i="2"/>
  <c r="L126" i="2"/>
  <c r="M126" i="2"/>
  <c r="Q126" i="2"/>
  <c r="R126" i="2"/>
  <c r="S126" i="2"/>
  <c r="Y126" i="2"/>
  <c r="D127" i="2"/>
  <c r="E127" i="2"/>
  <c r="F127" i="2"/>
  <c r="H127" i="2"/>
  <c r="I127" i="2"/>
  <c r="J127" i="2"/>
  <c r="L127" i="2"/>
  <c r="M127" i="2"/>
  <c r="Q127" i="2"/>
  <c r="R127" i="2"/>
  <c r="S127" i="2"/>
  <c r="Y127" i="2"/>
  <c r="D128" i="2"/>
  <c r="E128" i="2"/>
  <c r="F128" i="2"/>
  <c r="H128" i="2"/>
  <c r="I128" i="2"/>
  <c r="J128" i="2"/>
  <c r="L128" i="2"/>
  <c r="M128" i="2"/>
  <c r="Q128" i="2"/>
  <c r="R128" i="2"/>
  <c r="S128" i="2"/>
  <c r="Y128" i="2"/>
  <c r="D129" i="2"/>
  <c r="E129" i="2"/>
  <c r="F129" i="2"/>
  <c r="H129" i="2"/>
  <c r="I129" i="2"/>
  <c r="J129" i="2"/>
  <c r="L129" i="2"/>
  <c r="M129" i="2"/>
  <c r="Q129" i="2"/>
  <c r="R129" i="2"/>
  <c r="S129" i="2"/>
  <c r="Y129" i="2"/>
  <c r="D130" i="2"/>
  <c r="E130" i="2"/>
  <c r="F130" i="2"/>
  <c r="H130" i="2"/>
  <c r="I130" i="2"/>
  <c r="J130" i="2"/>
  <c r="L130" i="2"/>
  <c r="M130" i="2"/>
  <c r="Q130" i="2"/>
  <c r="R130" i="2"/>
  <c r="S130" i="2"/>
  <c r="Y130" i="2"/>
  <c r="D131" i="2"/>
  <c r="E131" i="2"/>
  <c r="F131" i="2"/>
  <c r="H131" i="2"/>
  <c r="I131" i="2"/>
  <c r="J131" i="2"/>
  <c r="L131" i="2"/>
  <c r="M131" i="2"/>
  <c r="Q131" i="2"/>
  <c r="R131" i="2"/>
  <c r="S131" i="2"/>
  <c r="Y131" i="2"/>
  <c r="D132" i="2"/>
  <c r="E132" i="2"/>
  <c r="K132" i="2" s="1"/>
  <c r="F132" i="2"/>
  <c r="H132" i="2"/>
  <c r="I132" i="2"/>
  <c r="J132" i="2"/>
  <c r="L132" i="2"/>
  <c r="M132" i="2"/>
  <c r="O132" i="2"/>
  <c r="Q132" i="2"/>
  <c r="R132" i="2"/>
  <c r="S132" i="2"/>
  <c r="Y132" i="2"/>
  <c r="D133" i="2"/>
  <c r="E133" i="2"/>
  <c r="F133" i="2"/>
  <c r="H133" i="2"/>
  <c r="K133" i="2" s="1"/>
  <c r="I133" i="2"/>
  <c r="J133" i="2"/>
  <c r="L133" i="2"/>
  <c r="M133" i="2"/>
  <c r="Q133" i="2"/>
  <c r="R133" i="2"/>
  <c r="S133" i="2"/>
  <c r="Y133" i="2"/>
  <c r="D134" i="2"/>
  <c r="N134" i="2" s="1"/>
  <c r="E134" i="2"/>
  <c r="F134" i="2"/>
  <c r="H134" i="2"/>
  <c r="I134" i="2"/>
  <c r="J134" i="2"/>
  <c r="L134" i="2"/>
  <c r="M134" i="2"/>
  <c r="Q134" i="2"/>
  <c r="R134" i="2"/>
  <c r="S134" i="2"/>
  <c r="Y134" i="2"/>
  <c r="D135" i="2"/>
  <c r="E135" i="2"/>
  <c r="F135" i="2"/>
  <c r="H135" i="2"/>
  <c r="I135" i="2"/>
  <c r="J135" i="2"/>
  <c r="L135" i="2"/>
  <c r="M135" i="2"/>
  <c r="Q135" i="2"/>
  <c r="R135" i="2"/>
  <c r="S135" i="2"/>
  <c r="Y135" i="2"/>
  <c r="D136" i="2"/>
  <c r="O136" i="2" s="1"/>
  <c r="E136" i="2"/>
  <c r="F136" i="2"/>
  <c r="H136" i="2"/>
  <c r="K136" i="2" s="1"/>
  <c r="I136" i="2"/>
  <c r="J136" i="2"/>
  <c r="L136" i="2"/>
  <c r="M136" i="2"/>
  <c r="Q136" i="2"/>
  <c r="R136" i="2"/>
  <c r="S136" i="2"/>
  <c r="Y136" i="2"/>
  <c r="D137" i="2"/>
  <c r="E137" i="2"/>
  <c r="F137" i="2"/>
  <c r="H137" i="2"/>
  <c r="I137" i="2"/>
  <c r="J137" i="2"/>
  <c r="L137" i="2"/>
  <c r="M137" i="2"/>
  <c r="Q137" i="2"/>
  <c r="R137" i="2"/>
  <c r="S137" i="2"/>
  <c r="Y137" i="2"/>
  <c r="D138" i="2"/>
  <c r="E138" i="2"/>
  <c r="F138" i="2"/>
  <c r="H138" i="2"/>
  <c r="I138" i="2"/>
  <c r="J138" i="2"/>
  <c r="L138" i="2"/>
  <c r="M138" i="2"/>
  <c r="Q138" i="2"/>
  <c r="R138" i="2"/>
  <c r="S138" i="2"/>
  <c r="Y138" i="2"/>
  <c r="D139" i="2"/>
  <c r="E139" i="2"/>
  <c r="F139" i="2"/>
  <c r="H139" i="2"/>
  <c r="I139" i="2"/>
  <c r="J139" i="2"/>
  <c r="L139" i="2"/>
  <c r="M139" i="2"/>
  <c r="Q139" i="2"/>
  <c r="R139" i="2"/>
  <c r="S139" i="2"/>
  <c r="Y139" i="2"/>
  <c r="D140" i="2"/>
  <c r="E140" i="2"/>
  <c r="F140" i="2"/>
  <c r="H140" i="2"/>
  <c r="I140" i="2"/>
  <c r="J140" i="2"/>
  <c r="L140" i="2"/>
  <c r="M140" i="2"/>
  <c r="Q140" i="2"/>
  <c r="R140" i="2"/>
  <c r="S140" i="2"/>
  <c r="Y140" i="2"/>
  <c r="D141" i="2"/>
  <c r="E141" i="2"/>
  <c r="F141" i="2"/>
  <c r="H141" i="2"/>
  <c r="I141" i="2"/>
  <c r="J141" i="2"/>
  <c r="L141" i="2"/>
  <c r="M141" i="2"/>
  <c r="Q141" i="2"/>
  <c r="R141" i="2"/>
  <c r="S141" i="2"/>
  <c r="Y141" i="2"/>
  <c r="D142" i="2"/>
  <c r="E142" i="2"/>
  <c r="K142" i="2" s="1"/>
  <c r="F142" i="2"/>
  <c r="H142" i="2"/>
  <c r="I142" i="2"/>
  <c r="J142" i="2"/>
  <c r="L142" i="2"/>
  <c r="M142" i="2"/>
  <c r="Q142" i="2"/>
  <c r="R142" i="2"/>
  <c r="S142" i="2"/>
  <c r="Y142" i="2"/>
  <c r="D143" i="2"/>
  <c r="E143" i="2"/>
  <c r="F143" i="2"/>
  <c r="H143" i="2"/>
  <c r="I143" i="2"/>
  <c r="J143" i="2"/>
  <c r="L143" i="2"/>
  <c r="M143" i="2"/>
  <c r="Q143" i="2"/>
  <c r="R143" i="2"/>
  <c r="S143" i="2"/>
  <c r="Y143" i="2"/>
  <c r="D144" i="2"/>
  <c r="E144" i="2"/>
  <c r="F144" i="2"/>
  <c r="H144" i="2"/>
  <c r="K144" i="2" s="1"/>
  <c r="I144" i="2"/>
  <c r="J144" i="2"/>
  <c r="L144" i="2"/>
  <c r="M144" i="2"/>
  <c r="Q144" i="2"/>
  <c r="R144" i="2"/>
  <c r="S144" i="2"/>
  <c r="Y144" i="2"/>
  <c r="D145" i="2"/>
  <c r="E145" i="2"/>
  <c r="F145" i="2"/>
  <c r="H145" i="2"/>
  <c r="I145" i="2"/>
  <c r="J145" i="2"/>
  <c r="L145" i="2"/>
  <c r="M145" i="2"/>
  <c r="Q145" i="2"/>
  <c r="R145" i="2"/>
  <c r="S145" i="2"/>
  <c r="Y145" i="2"/>
  <c r="D146" i="2"/>
  <c r="E146" i="2"/>
  <c r="F146" i="2"/>
  <c r="H146" i="2"/>
  <c r="I146" i="2"/>
  <c r="J146" i="2"/>
  <c r="L146" i="2"/>
  <c r="M146" i="2"/>
  <c r="Q146" i="2"/>
  <c r="R146" i="2"/>
  <c r="S146" i="2"/>
  <c r="Y146" i="2"/>
  <c r="D147" i="2"/>
  <c r="E147" i="2"/>
  <c r="F147" i="2"/>
  <c r="H147" i="2"/>
  <c r="I147" i="2"/>
  <c r="J147" i="2"/>
  <c r="L147" i="2"/>
  <c r="M147" i="2"/>
  <c r="Q147" i="2"/>
  <c r="R147" i="2"/>
  <c r="S147" i="2"/>
  <c r="Y147" i="2"/>
  <c r="D148" i="2"/>
  <c r="E148" i="2"/>
  <c r="F148" i="2"/>
  <c r="H148" i="2"/>
  <c r="K148" i="2" s="1"/>
  <c r="I148" i="2"/>
  <c r="J148" i="2"/>
  <c r="L148" i="2"/>
  <c r="M148" i="2"/>
  <c r="Q148" i="2"/>
  <c r="R148" i="2"/>
  <c r="S148" i="2"/>
  <c r="Y148" i="2"/>
  <c r="D149" i="2"/>
  <c r="E149" i="2"/>
  <c r="F149" i="2"/>
  <c r="H149" i="2"/>
  <c r="I149" i="2"/>
  <c r="J149" i="2"/>
  <c r="L149" i="2"/>
  <c r="M149" i="2"/>
  <c r="Q149" i="2"/>
  <c r="R149" i="2"/>
  <c r="S149" i="2"/>
  <c r="Y149" i="2"/>
  <c r="D150" i="2"/>
  <c r="E150" i="2"/>
  <c r="F150" i="2"/>
  <c r="H150" i="2"/>
  <c r="I150" i="2"/>
  <c r="J150" i="2"/>
  <c r="L150" i="2"/>
  <c r="M150" i="2"/>
  <c r="Q150" i="2"/>
  <c r="R150" i="2"/>
  <c r="S150" i="2"/>
  <c r="Y150" i="2"/>
  <c r="D151" i="2"/>
  <c r="E151" i="2"/>
  <c r="F151" i="2"/>
  <c r="H151" i="2"/>
  <c r="I151" i="2"/>
  <c r="J151" i="2"/>
  <c r="L151" i="2"/>
  <c r="M151" i="2"/>
  <c r="Q151" i="2"/>
  <c r="R151" i="2"/>
  <c r="S151" i="2"/>
  <c r="Y151" i="2"/>
  <c r="D152" i="2"/>
  <c r="E152" i="2"/>
  <c r="F152" i="2"/>
  <c r="H152" i="2"/>
  <c r="K152" i="2" s="1"/>
  <c r="I152" i="2"/>
  <c r="J152" i="2"/>
  <c r="L152" i="2"/>
  <c r="M152" i="2"/>
  <c r="Q152" i="2"/>
  <c r="R152" i="2"/>
  <c r="S152" i="2"/>
  <c r="Y152" i="2"/>
  <c r="D153" i="2"/>
  <c r="E153" i="2"/>
  <c r="F153" i="2"/>
  <c r="H153" i="2"/>
  <c r="K153" i="2" s="1"/>
  <c r="I153" i="2"/>
  <c r="J153" i="2"/>
  <c r="L153" i="2"/>
  <c r="M153" i="2"/>
  <c r="Q153" i="2"/>
  <c r="R153" i="2"/>
  <c r="S153" i="2"/>
  <c r="Y153" i="2"/>
  <c r="D154" i="2"/>
  <c r="O154" i="2" s="1"/>
  <c r="E154" i="2"/>
  <c r="F154" i="2"/>
  <c r="H154" i="2"/>
  <c r="I154" i="2"/>
  <c r="J154" i="2"/>
  <c r="L154" i="2"/>
  <c r="M154" i="2"/>
  <c r="N154" i="2"/>
  <c r="Q154" i="2"/>
  <c r="R154" i="2"/>
  <c r="S154" i="2"/>
  <c r="Y154" i="2"/>
  <c r="D155" i="2"/>
  <c r="E155" i="2"/>
  <c r="F155" i="2"/>
  <c r="N155" i="2" s="1"/>
  <c r="H155" i="2"/>
  <c r="I155" i="2"/>
  <c r="J155" i="2"/>
  <c r="K155" i="2"/>
  <c r="L155" i="2"/>
  <c r="M155" i="2"/>
  <c r="Q155" i="2"/>
  <c r="R155" i="2"/>
  <c r="S155" i="2"/>
  <c r="Y155" i="2"/>
  <c r="D156" i="2"/>
  <c r="E156" i="2"/>
  <c r="O156" i="2" s="1"/>
  <c r="F156" i="2"/>
  <c r="H156" i="2"/>
  <c r="I156" i="2"/>
  <c r="J156" i="2"/>
  <c r="L156" i="2"/>
  <c r="M156" i="2"/>
  <c r="Q156" i="2"/>
  <c r="R156" i="2"/>
  <c r="S156" i="2"/>
  <c r="Y156" i="2"/>
  <c r="D157" i="2"/>
  <c r="E157" i="2"/>
  <c r="F157" i="2"/>
  <c r="H157" i="2"/>
  <c r="I157" i="2"/>
  <c r="J157" i="2"/>
  <c r="L157" i="2"/>
  <c r="M157" i="2"/>
  <c r="Q157" i="2"/>
  <c r="R157" i="2"/>
  <c r="S157" i="2"/>
  <c r="Y157" i="2"/>
  <c r="D158" i="2"/>
  <c r="E158" i="2"/>
  <c r="F158" i="2"/>
  <c r="H158" i="2"/>
  <c r="I158" i="2"/>
  <c r="J158" i="2"/>
  <c r="L158" i="2"/>
  <c r="M158" i="2"/>
  <c r="Q158" i="2"/>
  <c r="R158" i="2"/>
  <c r="S158" i="2"/>
  <c r="Y158" i="2"/>
  <c r="D159" i="2"/>
  <c r="E159" i="2"/>
  <c r="K159" i="2" s="1"/>
  <c r="F159" i="2"/>
  <c r="H159" i="2"/>
  <c r="I159" i="2"/>
  <c r="J159" i="2"/>
  <c r="L159" i="2"/>
  <c r="M159" i="2"/>
  <c r="Q159" i="2"/>
  <c r="R159" i="2"/>
  <c r="S159" i="2"/>
  <c r="Y159" i="2"/>
  <c r="D160" i="2"/>
  <c r="E160" i="2"/>
  <c r="F160" i="2"/>
  <c r="H160" i="2"/>
  <c r="I160" i="2"/>
  <c r="J160" i="2"/>
  <c r="L160" i="2"/>
  <c r="M160" i="2"/>
  <c r="Q160" i="2"/>
  <c r="R160" i="2"/>
  <c r="S160" i="2"/>
  <c r="Y160" i="2"/>
  <c r="D161" i="2"/>
  <c r="E161" i="2"/>
  <c r="F161" i="2"/>
  <c r="H161" i="2"/>
  <c r="I161" i="2"/>
  <c r="J161" i="2"/>
  <c r="L161" i="2"/>
  <c r="M161" i="2"/>
  <c r="Q161" i="2"/>
  <c r="R161" i="2"/>
  <c r="S161" i="2"/>
  <c r="Y161" i="2"/>
  <c r="D162" i="2"/>
  <c r="E162" i="2"/>
  <c r="F162" i="2"/>
  <c r="H162" i="2"/>
  <c r="I162" i="2"/>
  <c r="J162" i="2"/>
  <c r="L162" i="2"/>
  <c r="M162" i="2"/>
  <c r="Q162" i="2"/>
  <c r="R162" i="2"/>
  <c r="S162" i="2"/>
  <c r="Y162" i="2"/>
  <c r="D163" i="2"/>
  <c r="O163" i="2" s="1"/>
  <c r="E163" i="2"/>
  <c r="F163" i="2"/>
  <c r="H163" i="2"/>
  <c r="K163" i="2" s="1"/>
  <c r="I163" i="2"/>
  <c r="J163" i="2"/>
  <c r="L163" i="2"/>
  <c r="M163" i="2"/>
  <c r="Q163" i="2"/>
  <c r="R163" i="2"/>
  <c r="S163" i="2"/>
  <c r="Y163" i="2"/>
  <c r="D164" i="2"/>
  <c r="E164" i="2"/>
  <c r="F164" i="2"/>
  <c r="O164" i="2" s="1"/>
  <c r="H164" i="2"/>
  <c r="I164" i="2"/>
  <c r="J164" i="2"/>
  <c r="L164" i="2"/>
  <c r="M164" i="2"/>
  <c r="Q164" i="2"/>
  <c r="R164" i="2"/>
  <c r="S164" i="2"/>
  <c r="Y164" i="2"/>
  <c r="D165" i="2"/>
  <c r="E165" i="2"/>
  <c r="F165" i="2"/>
  <c r="H165" i="2"/>
  <c r="I165" i="2"/>
  <c r="J165" i="2"/>
  <c r="L165" i="2"/>
  <c r="M165" i="2"/>
  <c r="Q165" i="2"/>
  <c r="R165" i="2"/>
  <c r="S165" i="2"/>
  <c r="Y165" i="2"/>
  <c r="D166" i="2"/>
  <c r="E166" i="2"/>
  <c r="F166" i="2"/>
  <c r="H166" i="2"/>
  <c r="I166" i="2"/>
  <c r="J166" i="2"/>
  <c r="L166" i="2"/>
  <c r="M166" i="2"/>
  <c r="Q166" i="2"/>
  <c r="R166" i="2"/>
  <c r="S166" i="2"/>
  <c r="Y166" i="2"/>
  <c r="D167" i="2"/>
  <c r="E167" i="2"/>
  <c r="F167" i="2"/>
  <c r="H167" i="2"/>
  <c r="I167" i="2"/>
  <c r="J167" i="2"/>
  <c r="L167" i="2"/>
  <c r="M167" i="2"/>
  <c r="Q167" i="2"/>
  <c r="R167" i="2"/>
  <c r="S167" i="2"/>
  <c r="Y167" i="2"/>
  <c r="D168" i="2"/>
  <c r="E168" i="2"/>
  <c r="F168" i="2"/>
  <c r="H168" i="2"/>
  <c r="I168" i="2"/>
  <c r="J168" i="2"/>
  <c r="K168" i="2"/>
  <c r="L168" i="2"/>
  <c r="M168" i="2"/>
  <c r="Q168" i="2"/>
  <c r="R168" i="2"/>
  <c r="S168" i="2"/>
  <c r="Y168" i="2"/>
  <c r="D169" i="2"/>
  <c r="E169" i="2"/>
  <c r="F169" i="2"/>
  <c r="H169" i="2"/>
  <c r="I169" i="2"/>
  <c r="J169" i="2"/>
  <c r="L169" i="2"/>
  <c r="M169" i="2"/>
  <c r="Q169" i="2"/>
  <c r="R169" i="2"/>
  <c r="S169" i="2"/>
  <c r="Y169" i="2"/>
  <c r="D170" i="2"/>
  <c r="E170" i="2"/>
  <c r="N170" i="2" s="1"/>
  <c r="F170" i="2"/>
  <c r="H170" i="2"/>
  <c r="I170" i="2"/>
  <c r="J170" i="2"/>
  <c r="L170" i="2"/>
  <c r="M170" i="2"/>
  <c r="Q170" i="2"/>
  <c r="R170" i="2"/>
  <c r="S170" i="2"/>
  <c r="Y170" i="2"/>
  <c r="D171" i="2"/>
  <c r="E171" i="2"/>
  <c r="F171" i="2"/>
  <c r="H171" i="2"/>
  <c r="I171" i="2"/>
  <c r="J171" i="2"/>
  <c r="L171" i="2"/>
  <c r="M171" i="2"/>
  <c r="Q171" i="2"/>
  <c r="R171" i="2"/>
  <c r="S171" i="2"/>
  <c r="Y171" i="2"/>
  <c r="D172" i="2"/>
  <c r="E172" i="2"/>
  <c r="F172" i="2"/>
  <c r="H172" i="2"/>
  <c r="I172" i="2"/>
  <c r="J172" i="2"/>
  <c r="L172" i="2"/>
  <c r="M172" i="2"/>
  <c r="Q172" i="2"/>
  <c r="R172" i="2"/>
  <c r="S172" i="2"/>
  <c r="Y172" i="2"/>
  <c r="D173" i="2"/>
  <c r="E173" i="2"/>
  <c r="F173" i="2"/>
  <c r="H173" i="2"/>
  <c r="I173" i="2"/>
  <c r="J173" i="2"/>
  <c r="L173" i="2"/>
  <c r="M173" i="2"/>
  <c r="Q173" i="2"/>
  <c r="R173" i="2"/>
  <c r="S173" i="2"/>
  <c r="Y173" i="2"/>
  <c r="D174" i="2"/>
  <c r="E174" i="2"/>
  <c r="F174" i="2"/>
  <c r="H174" i="2"/>
  <c r="I174" i="2"/>
  <c r="J174" i="2"/>
  <c r="L174" i="2"/>
  <c r="M174" i="2"/>
  <c r="Q174" i="2"/>
  <c r="R174" i="2"/>
  <c r="S174" i="2"/>
  <c r="Y174" i="2"/>
  <c r="D175" i="2"/>
  <c r="E175" i="2"/>
  <c r="F175" i="2"/>
  <c r="H175" i="2"/>
  <c r="I175" i="2"/>
  <c r="J175" i="2"/>
  <c r="L175" i="2"/>
  <c r="M175" i="2"/>
  <c r="N175" i="2"/>
  <c r="Q175" i="2"/>
  <c r="R175" i="2"/>
  <c r="S175" i="2"/>
  <c r="Y175" i="2"/>
  <c r="D176" i="2"/>
  <c r="E176" i="2"/>
  <c r="F176" i="2"/>
  <c r="H176" i="2"/>
  <c r="I176" i="2"/>
  <c r="J176" i="2"/>
  <c r="L176" i="2"/>
  <c r="M176" i="2"/>
  <c r="Q176" i="2"/>
  <c r="R176" i="2"/>
  <c r="S176" i="2"/>
  <c r="Y176" i="2"/>
  <c r="D177" i="2"/>
  <c r="E177" i="2"/>
  <c r="F177" i="2"/>
  <c r="H177" i="2"/>
  <c r="I177" i="2"/>
  <c r="J177" i="2"/>
  <c r="L177" i="2"/>
  <c r="M177" i="2"/>
  <c r="Q177" i="2"/>
  <c r="R177" i="2"/>
  <c r="S177" i="2"/>
  <c r="Y177" i="2"/>
  <c r="D178" i="2"/>
  <c r="E178" i="2"/>
  <c r="F178" i="2"/>
  <c r="H178" i="2"/>
  <c r="I178" i="2"/>
  <c r="J178" i="2"/>
  <c r="L178" i="2"/>
  <c r="M178" i="2"/>
  <c r="Q178" i="2"/>
  <c r="R178" i="2"/>
  <c r="S178" i="2"/>
  <c r="Y178" i="2"/>
  <c r="D179" i="2"/>
  <c r="E179" i="2"/>
  <c r="F179" i="2"/>
  <c r="H179" i="2"/>
  <c r="I179" i="2"/>
  <c r="J179" i="2"/>
  <c r="L179" i="2"/>
  <c r="M179" i="2"/>
  <c r="Q179" i="2"/>
  <c r="R179" i="2"/>
  <c r="S179" i="2"/>
  <c r="Y179" i="2"/>
  <c r="D180" i="2"/>
  <c r="E180" i="2"/>
  <c r="F180" i="2"/>
  <c r="H180" i="2"/>
  <c r="K180" i="2" s="1"/>
  <c r="I180" i="2"/>
  <c r="J180" i="2"/>
  <c r="L180" i="2"/>
  <c r="M180" i="2"/>
  <c r="Q180" i="2"/>
  <c r="R180" i="2"/>
  <c r="S180" i="2"/>
  <c r="Y180" i="2"/>
  <c r="D181" i="2"/>
  <c r="E181" i="2"/>
  <c r="F181" i="2"/>
  <c r="H181" i="2"/>
  <c r="I181" i="2"/>
  <c r="J181" i="2"/>
  <c r="L181" i="2"/>
  <c r="M181" i="2"/>
  <c r="Q181" i="2"/>
  <c r="R181" i="2"/>
  <c r="S181" i="2"/>
  <c r="Y181" i="2"/>
  <c r="D182" i="2"/>
  <c r="E182" i="2"/>
  <c r="F182" i="2"/>
  <c r="H182" i="2"/>
  <c r="I182" i="2"/>
  <c r="J182" i="2"/>
  <c r="L182" i="2"/>
  <c r="M182" i="2"/>
  <c r="Q182" i="2"/>
  <c r="R182" i="2"/>
  <c r="S182" i="2"/>
  <c r="Y182" i="2"/>
  <c r="D183" i="2"/>
  <c r="E183" i="2"/>
  <c r="F183" i="2"/>
  <c r="H183" i="2"/>
  <c r="I183" i="2"/>
  <c r="J183" i="2"/>
  <c r="L183" i="2"/>
  <c r="M183" i="2"/>
  <c r="Q183" i="2"/>
  <c r="R183" i="2"/>
  <c r="S183" i="2"/>
  <c r="Y183" i="2"/>
  <c r="D184" i="2"/>
  <c r="E184" i="2"/>
  <c r="F184" i="2"/>
  <c r="H184" i="2"/>
  <c r="I184" i="2"/>
  <c r="J184" i="2"/>
  <c r="L184" i="2"/>
  <c r="M184" i="2"/>
  <c r="Q184" i="2"/>
  <c r="R184" i="2"/>
  <c r="S184" i="2"/>
  <c r="Y184" i="2"/>
  <c r="D185" i="2"/>
  <c r="E185" i="2"/>
  <c r="F185" i="2"/>
  <c r="H185" i="2"/>
  <c r="K185" i="2" s="1"/>
  <c r="I185" i="2"/>
  <c r="J185" i="2"/>
  <c r="L185" i="2"/>
  <c r="M185" i="2"/>
  <c r="Q185" i="2"/>
  <c r="R185" i="2"/>
  <c r="S185" i="2"/>
  <c r="Y185" i="2"/>
  <c r="D186" i="2"/>
  <c r="E186" i="2"/>
  <c r="F186" i="2"/>
  <c r="H186" i="2"/>
  <c r="I186" i="2"/>
  <c r="J186" i="2"/>
  <c r="L186" i="2"/>
  <c r="M186" i="2"/>
  <c r="Q186" i="2"/>
  <c r="R186" i="2"/>
  <c r="S186" i="2"/>
  <c r="Y186" i="2"/>
  <c r="D187" i="2"/>
  <c r="O187" i="2" s="1"/>
  <c r="E187" i="2"/>
  <c r="F187" i="2"/>
  <c r="H187" i="2"/>
  <c r="K187" i="2" s="1"/>
  <c r="I187" i="2"/>
  <c r="J187" i="2"/>
  <c r="L187" i="2"/>
  <c r="M187" i="2"/>
  <c r="Q187" i="2"/>
  <c r="R187" i="2"/>
  <c r="S187" i="2"/>
  <c r="Y187" i="2"/>
  <c r="D188" i="2"/>
  <c r="N188" i="2" s="1"/>
  <c r="E188" i="2"/>
  <c r="F188" i="2"/>
  <c r="H188" i="2"/>
  <c r="I188" i="2"/>
  <c r="J188" i="2"/>
  <c r="L188" i="2"/>
  <c r="M188" i="2"/>
  <c r="O188" i="2"/>
  <c r="Q188" i="2"/>
  <c r="R188" i="2"/>
  <c r="S188" i="2"/>
  <c r="Y188" i="2"/>
  <c r="D189" i="2"/>
  <c r="E189" i="2"/>
  <c r="F189" i="2"/>
  <c r="H189" i="2"/>
  <c r="I189" i="2"/>
  <c r="J189" i="2"/>
  <c r="L189" i="2"/>
  <c r="M189" i="2"/>
  <c r="Q189" i="2"/>
  <c r="R189" i="2"/>
  <c r="S189" i="2"/>
  <c r="Y189" i="2"/>
  <c r="D190" i="2"/>
  <c r="E190" i="2"/>
  <c r="F190" i="2"/>
  <c r="H190" i="2"/>
  <c r="I190" i="2"/>
  <c r="J190" i="2"/>
  <c r="K190" i="2"/>
  <c r="L190" i="2"/>
  <c r="M190" i="2"/>
  <c r="Q190" i="2"/>
  <c r="R190" i="2"/>
  <c r="S190" i="2"/>
  <c r="Y190" i="2"/>
  <c r="D191" i="2"/>
  <c r="E191" i="2"/>
  <c r="O191" i="2" s="1"/>
  <c r="F191" i="2"/>
  <c r="H191" i="2"/>
  <c r="I191" i="2"/>
  <c r="J191" i="2"/>
  <c r="L191" i="2"/>
  <c r="M191" i="2"/>
  <c r="Q191" i="2"/>
  <c r="R191" i="2"/>
  <c r="S191" i="2"/>
  <c r="Y191" i="2"/>
  <c r="D192" i="2"/>
  <c r="E192" i="2"/>
  <c r="F192" i="2"/>
  <c r="H192" i="2"/>
  <c r="I192" i="2"/>
  <c r="J192" i="2"/>
  <c r="L192" i="2"/>
  <c r="M192" i="2"/>
  <c r="Q192" i="2"/>
  <c r="R192" i="2"/>
  <c r="S192" i="2"/>
  <c r="Y192" i="2"/>
  <c r="D193" i="2"/>
  <c r="E193" i="2"/>
  <c r="F193" i="2"/>
  <c r="H193" i="2"/>
  <c r="I193" i="2"/>
  <c r="J193" i="2"/>
  <c r="L193" i="2"/>
  <c r="M193" i="2"/>
  <c r="Q193" i="2"/>
  <c r="R193" i="2"/>
  <c r="S193" i="2"/>
  <c r="Y193" i="2"/>
  <c r="D194" i="2"/>
  <c r="E194" i="2"/>
  <c r="F194" i="2"/>
  <c r="H194" i="2"/>
  <c r="I194" i="2"/>
  <c r="J194" i="2"/>
  <c r="L194" i="2"/>
  <c r="M194" i="2"/>
  <c r="Q194" i="2"/>
  <c r="R194" i="2"/>
  <c r="S194" i="2"/>
  <c r="Y194" i="2"/>
  <c r="D195" i="2"/>
  <c r="E195" i="2"/>
  <c r="K195" i="2" s="1"/>
  <c r="F195" i="2"/>
  <c r="H195" i="2"/>
  <c r="I195" i="2"/>
  <c r="J195" i="2"/>
  <c r="L195" i="2"/>
  <c r="M195" i="2"/>
  <c r="Q195" i="2"/>
  <c r="R195" i="2"/>
  <c r="S195" i="2"/>
  <c r="Y195" i="2"/>
  <c r="D196" i="2"/>
  <c r="E196" i="2"/>
  <c r="F196" i="2"/>
  <c r="H196" i="2"/>
  <c r="I196" i="2"/>
  <c r="J196" i="2"/>
  <c r="L196" i="2"/>
  <c r="M196" i="2"/>
  <c r="Q196" i="2"/>
  <c r="R196" i="2"/>
  <c r="S196" i="2"/>
  <c r="Y196" i="2"/>
  <c r="D197" i="2"/>
  <c r="E197" i="2"/>
  <c r="F197" i="2"/>
  <c r="H197" i="2"/>
  <c r="I197" i="2"/>
  <c r="J197" i="2"/>
  <c r="L197" i="2"/>
  <c r="M197" i="2"/>
  <c r="Q197" i="2"/>
  <c r="R197" i="2"/>
  <c r="S197" i="2"/>
  <c r="Y197" i="2"/>
  <c r="D198" i="2"/>
  <c r="E198" i="2"/>
  <c r="K198" i="2" s="1"/>
  <c r="F198" i="2"/>
  <c r="H198" i="2"/>
  <c r="I198" i="2"/>
  <c r="J198" i="2"/>
  <c r="L198" i="2"/>
  <c r="M198" i="2"/>
  <c r="Q198" i="2"/>
  <c r="R198" i="2"/>
  <c r="S198" i="2"/>
  <c r="Y198" i="2"/>
  <c r="D199" i="2"/>
  <c r="E199" i="2"/>
  <c r="F199" i="2"/>
  <c r="H199" i="2"/>
  <c r="I199" i="2"/>
  <c r="J199" i="2"/>
  <c r="L199" i="2"/>
  <c r="M199" i="2"/>
  <c r="Q199" i="2"/>
  <c r="R199" i="2"/>
  <c r="S199" i="2"/>
  <c r="Y199" i="2"/>
  <c r="D200" i="2"/>
  <c r="E200" i="2"/>
  <c r="F200" i="2"/>
  <c r="H200" i="2"/>
  <c r="I200" i="2"/>
  <c r="J200" i="2"/>
  <c r="L200" i="2"/>
  <c r="M200" i="2"/>
  <c r="Q200" i="2"/>
  <c r="R200" i="2"/>
  <c r="S200" i="2"/>
  <c r="Y200" i="2"/>
  <c r="D201" i="2"/>
  <c r="E201" i="2"/>
  <c r="F201" i="2"/>
  <c r="H201" i="2"/>
  <c r="K201" i="2" s="1"/>
  <c r="I201" i="2"/>
  <c r="J201" i="2"/>
  <c r="L201" i="2"/>
  <c r="M201" i="2"/>
  <c r="Q201" i="2"/>
  <c r="R201" i="2"/>
  <c r="S201" i="2"/>
  <c r="Y201" i="2"/>
  <c r="D202" i="2"/>
  <c r="O202" i="2" s="1"/>
  <c r="E202" i="2"/>
  <c r="F202" i="2"/>
  <c r="H202" i="2"/>
  <c r="K202" i="2" s="1"/>
  <c r="I202" i="2"/>
  <c r="J202" i="2"/>
  <c r="L202" i="2"/>
  <c r="M202" i="2"/>
  <c r="Q202" i="2"/>
  <c r="R202" i="2"/>
  <c r="S202" i="2"/>
  <c r="Y202" i="2"/>
  <c r="D203" i="2"/>
  <c r="E203" i="2"/>
  <c r="N203" i="2" s="1"/>
  <c r="F203" i="2"/>
  <c r="H203" i="2"/>
  <c r="I203" i="2"/>
  <c r="J203" i="2"/>
  <c r="L203" i="2"/>
  <c r="M203" i="2"/>
  <c r="Q203" i="2"/>
  <c r="R203" i="2"/>
  <c r="S203" i="2"/>
  <c r="Y203" i="2"/>
  <c r="D204" i="2"/>
  <c r="E204" i="2"/>
  <c r="O204" i="2" s="1"/>
  <c r="F204" i="2"/>
  <c r="H204" i="2"/>
  <c r="I204" i="2"/>
  <c r="J204" i="2"/>
  <c r="L204" i="2"/>
  <c r="M204" i="2"/>
  <c r="Q204" i="2"/>
  <c r="R204" i="2"/>
  <c r="S204" i="2"/>
  <c r="Y204" i="2"/>
  <c r="D205" i="2"/>
  <c r="E205" i="2"/>
  <c r="F205" i="2"/>
  <c r="H205" i="2"/>
  <c r="I205" i="2"/>
  <c r="J205" i="2"/>
  <c r="L205" i="2"/>
  <c r="M205" i="2"/>
  <c r="Q205" i="2"/>
  <c r="R205" i="2"/>
  <c r="S205" i="2"/>
  <c r="Y205" i="2"/>
  <c r="D206" i="2"/>
  <c r="O206" i="2" s="1"/>
  <c r="E206" i="2"/>
  <c r="F206" i="2"/>
  <c r="H206" i="2"/>
  <c r="I206" i="2"/>
  <c r="J206" i="2"/>
  <c r="L206" i="2"/>
  <c r="M206" i="2"/>
  <c r="Q206" i="2"/>
  <c r="R206" i="2"/>
  <c r="S206" i="2"/>
  <c r="Y206" i="2"/>
  <c r="D207" i="2"/>
  <c r="E207" i="2"/>
  <c r="F207" i="2"/>
  <c r="H207" i="2"/>
  <c r="I207" i="2"/>
  <c r="J207" i="2"/>
  <c r="L207" i="2"/>
  <c r="M207" i="2"/>
  <c r="Q207" i="2"/>
  <c r="R207" i="2"/>
  <c r="S207" i="2"/>
  <c r="Y207" i="2"/>
  <c r="D208" i="2"/>
  <c r="E208" i="2"/>
  <c r="F208" i="2"/>
  <c r="H208" i="2"/>
  <c r="K208" i="2" s="1"/>
  <c r="I208" i="2"/>
  <c r="J208" i="2"/>
  <c r="L208" i="2"/>
  <c r="M208" i="2"/>
  <c r="Q208" i="2"/>
  <c r="R208" i="2"/>
  <c r="S208" i="2"/>
  <c r="Y208" i="2"/>
  <c r="D209" i="2"/>
  <c r="E209" i="2"/>
  <c r="F209" i="2"/>
  <c r="H209" i="2"/>
  <c r="I209" i="2"/>
  <c r="J209" i="2"/>
  <c r="L209" i="2"/>
  <c r="M209" i="2"/>
  <c r="Q209" i="2"/>
  <c r="R209" i="2"/>
  <c r="S209" i="2"/>
  <c r="Y209" i="2"/>
  <c r="D210" i="2"/>
  <c r="E210" i="2"/>
  <c r="F210" i="2"/>
  <c r="H210" i="2"/>
  <c r="I210" i="2"/>
  <c r="J210" i="2"/>
  <c r="L210" i="2"/>
  <c r="M210" i="2"/>
  <c r="Q210" i="2"/>
  <c r="R210" i="2"/>
  <c r="S210" i="2"/>
  <c r="Y210" i="2"/>
  <c r="D211" i="2"/>
  <c r="O211" i="2" s="1"/>
  <c r="E211" i="2"/>
  <c r="F211" i="2"/>
  <c r="H211" i="2"/>
  <c r="K211" i="2" s="1"/>
  <c r="I211" i="2"/>
  <c r="J211" i="2"/>
  <c r="L211" i="2"/>
  <c r="M211" i="2"/>
  <c r="Q211" i="2"/>
  <c r="R211" i="2"/>
  <c r="S211" i="2"/>
  <c r="Y211" i="2"/>
  <c r="D212" i="2"/>
  <c r="E212" i="2"/>
  <c r="F212" i="2"/>
  <c r="H212" i="2"/>
  <c r="I212" i="2"/>
  <c r="J212" i="2"/>
  <c r="L212" i="2"/>
  <c r="M212" i="2"/>
  <c r="Q212" i="2"/>
  <c r="R212" i="2"/>
  <c r="S212" i="2"/>
  <c r="Y212" i="2"/>
  <c r="D213" i="2"/>
  <c r="E213" i="2"/>
  <c r="F213" i="2"/>
  <c r="H213" i="2"/>
  <c r="I213" i="2"/>
  <c r="J213" i="2"/>
  <c r="L213" i="2"/>
  <c r="M213" i="2"/>
  <c r="Q213" i="2"/>
  <c r="R213" i="2"/>
  <c r="S213" i="2"/>
  <c r="Y213" i="2"/>
  <c r="D214" i="2"/>
  <c r="E214" i="2"/>
  <c r="F214" i="2"/>
  <c r="H214" i="2"/>
  <c r="I214" i="2"/>
  <c r="J214" i="2"/>
  <c r="L214" i="2"/>
  <c r="M214" i="2"/>
  <c r="Q214" i="2"/>
  <c r="R214" i="2"/>
  <c r="S214" i="2"/>
  <c r="Y214" i="2"/>
  <c r="D215" i="2"/>
  <c r="E215" i="2"/>
  <c r="F215" i="2"/>
  <c r="N215" i="2" s="1"/>
  <c r="H215" i="2"/>
  <c r="I215" i="2"/>
  <c r="J215" i="2"/>
  <c r="L215" i="2"/>
  <c r="M215" i="2"/>
  <c r="Q215" i="2"/>
  <c r="R215" i="2"/>
  <c r="S215" i="2"/>
  <c r="Y215" i="2"/>
  <c r="D216" i="2"/>
  <c r="E216" i="2"/>
  <c r="F216" i="2"/>
  <c r="H216" i="2"/>
  <c r="K216" i="2" s="1"/>
  <c r="I216" i="2"/>
  <c r="J216" i="2"/>
  <c r="L216" i="2"/>
  <c r="M216" i="2"/>
  <c r="Q216" i="2"/>
  <c r="R216" i="2"/>
  <c r="S216" i="2"/>
  <c r="Y216" i="2"/>
  <c r="D217" i="2"/>
  <c r="E217" i="2"/>
  <c r="F217" i="2"/>
  <c r="H217" i="2"/>
  <c r="I217" i="2"/>
  <c r="J217" i="2"/>
  <c r="L217" i="2"/>
  <c r="M217" i="2"/>
  <c r="Q217" i="2"/>
  <c r="R217" i="2"/>
  <c r="S217" i="2"/>
  <c r="Y217" i="2"/>
  <c r="D218" i="2"/>
  <c r="E218" i="2"/>
  <c r="F218" i="2"/>
  <c r="H218" i="2"/>
  <c r="I218" i="2"/>
  <c r="J218" i="2"/>
  <c r="K218" i="2"/>
  <c r="L218" i="2"/>
  <c r="M218" i="2"/>
  <c r="Q218" i="2"/>
  <c r="R218" i="2"/>
  <c r="S218" i="2"/>
  <c r="Y218" i="2"/>
  <c r="D219" i="2"/>
  <c r="E219" i="2"/>
  <c r="F219" i="2"/>
  <c r="H219" i="2"/>
  <c r="I219" i="2"/>
  <c r="J219" i="2"/>
  <c r="L219" i="2"/>
  <c r="M219" i="2"/>
  <c r="Q219" i="2"/>
  <c r="R219" i="2"/>
  <c r="S219" i="2"/>
  <c r="Y219" i="2"/>
  <c r="D220" i="2"/>
  <c r="E220" i="2"/>
  <c r="F220" i="2"/>
  <c r="H220" i="2"/>
  <c r="I220" i="2"/>
  <c r="J220" i="2"/>
  <c r="L220" i="2"/>
  <c r="M220" i="2"/>
  <c r="Q220" i="2"/>
  <c r="R220" i="2"/>
  <c r="S220" i="2"/>
  <c r="Y220" i="2"/>
  <c r="D221" i="2"/>
  <c r="E221" i="2"/>
  <c r="F221" i="2"/>
  <c r="H221" i="2"/>
  <c r="I221" i="2"/>
  <c r="J221" i="2"/>
  <c r="L221" i="2"/>
  <c r="M221" i="2"/>
  <c r="Q221" i="2"/>
  <c r="R221" i="2"/>
  <c r="S221" i="2"/>
  <c r="Y221" i="2"/>
  <c r="D222" i="2"/>
  <c r="E222" i="2"/>
  <c r="K222" i="2" s="1"/>
  <c r="F222" i="2"/>
  <c r="H222" i="2"/>
  <c r="I222" i="2"/>
  <c r="J222" i="2"/>
  <c r="L222" i="2"/>
  <c r="M222" i="2"/>
  <c r="Q222" i="2"/>
  <c r="R222" i="2"/>
  <c r="S222" i="2"/>
  <c r="Y222" i="2"/>
  <c r="D223" i="2"/>
  <c r="E223" i="2"/>
  <c r="F223" i="2"/>
  <c r="H223" i="2"/>
  <c r="I223" i="2"/>
  <c r="J223" i="2"/>
  <c r="L223" i="2"/>
  <c r="M223" i="2"/>
  <c r="Q223" i="2"/>
  <c r="R223" i="2"/>
  <c r="S223" i="2"/>
  <c r="Y223" i="2"/>
  <c r="D224" i="2"/>
  <c r="E224" i="2"/>
  <c r="F224" i="2"/>
  <c r="H224" i="2"/>
  <c r="I224" i="2"/>
  <c r="J224" i="2"/>
  <c r="L224" i="2"/>
  <c r="M224" i="2"/>
  <c r="Q224" i="2"/>
  <c r="R224" i="2"/>
  <c r="S224" i="2"/>
  <c r="Y224" i="2"/>
  <c r="D225" i="2"/>
  <c r="E225" i="2"/>
  <c r="O225" i="2" s="1"/>
  <c r="F225" i="2"/>
  <c r="H225" i="2"/>
  <c r="I225" i="2"/>
  <c r="J225" i="2"/>
  <c r="L225" i="2"/>
  <c r="M225" i="2"/>
  <c r="Q225" i="2"/>
  <c r="R225" i="2"/>
  <c r="S225" i="2"/>
  <c r="Y225" i="2"/>
  <c r="D226" i="2"/>
  <c r="E226" i="2"/>
  <c r="F226" i="2"/>
  <c r="H226" i="2"/>
  <c r="K226" i="2" s="1"/>
  <c r="I226" i="2"/>
  <c r="J226" i="2"/>
  <c r="L226" i="2"/>
  <c r="M226" i="2"/>
  <c r="Q226" i="2"/>
  <c r="R226" i="2"/>
  <c r="S226" i="2"/>
  <c r="Y226" i="2"/>
  <c r="D227" i="2"/>
  <c r="E227" i="2"/>
  <c r="F227" i="2"/>
  <c r="H227" i="2"/>
  <c r="I227" i="2"/>
  <c r="J227" i="2"/>
  <c r="L227" i="2"/>
  <c r="M227" i="2"/>
  <c r="Q227" i="2"/>
  <c r="R227" i="2"/>
  <c r="S227" i="2"/>
  <c r="Y227" i="2"/>
  <c r="D228" i="2"/>
  <c r="E228" i="2"/>
  <c r="F228" i="2"/>
  <c r="H228" i="2"/>
  <c r="I228" i="2"/>
  <c r="J228" i="2"/>
  <c r="L228" i="2"/>
  <c r="M228" i="2"/>
  <c r="Q228" i="2"/>
  <c r="R228" i="2"/>
  <c r="S228" i="2"/>
  <c r="Y228" i="2"/>
  <c r="D229" i="2"/>
  <c r="E229" i="2"/>
  <c r="F229" i="2"/>
  <c r="H229" i="2"/>
  <c r="I229" i="2"/>
  <c r="J229" i="2"/>
  <c r="L229" i="2"/>
  <c r="M229" i="2"/>
  <c r="Q229" i="2"/>
  <c r="R229" i="2"/>
  <c r="S229" i="2"/>
  <c r="Y229" i="2"/>
  <c r="D230" i="2"/>
  <c r="E230" i="2"/>
  <c r="F230" i="2"/>
  <c r="H230" i="2"/>
  <c r="I230" i="2"/>
  <c r="J230" i="2"/>
  <c r="L230" i="2"/>
  <c r="M230" i="2"/>
  <c r="Q230" i="2"/>
  <c r="R230" i="2"/>
  <c r="S230" i="2"/>
  <c r="Y230" i="2"/>
  <c r="D231" i="2"/>
  <c r="O231" i="2" s="1"/>
  <c r="E231" i="2"/>
  <c r="F231" i="2"/>
  <c r="H231" i="2"/>
  <c r="I231" i="2"/>
  <c r="J231" i="2"/>
  <c r="L231" i="2"/>
  <c r="M231" i="2"/>
  <c r="N231" i="2"/>
  <c r="Q231" i="2"/>
  <c r="R231" i="2"/>
  <c r="S231" i="2"/>
  <c r="Y231" i="2"/>
  <c r="D232" i="2"/>
  <c r="E232" i="2"/>
  <c r="F232" i="2"/>
  <c r="H232" i="2"/>
  <c r="I232" i="2"/>
  <c r="J232" i="2"/>
  <c r="L232" i="2"/>
  <c r="M232" i="2"/>
  <c r="Q232" i="2"/>
  <c r="R232" i="2"/>
  <c r="S232" i="2"/>
  <c r="Y232" i="2"/>
  <c r="D233" i="2"/>
  <c r="E233" i="2"/>
  <c r="F233" i="2"/>
  <c r="H233" i="2"/>
  <c r="I233" i="2"/>
  <c r="J233" i="2"/>
  <c r="L233" i="2"/>
  <c r="M233" i="2"/>
  <c r="Q233" i="2"/>
  <c r="R233" i="2"/>
  <c r="S233" i="2"/>
  <c r="Y233" i="2"/>
  <c r="D234" i="2"/>
  <c r="E234" i="2"/>
  <c r="F234" i="2"/>
  <c r="H234" i="2"/>
  <c r="I234" i="2"/>
  <c r="J234" i="2"/>
  <c r="L234" i="2"/>
  <c r="M234" i="2"/>
  <c r="Q234" i="2"/>
  <c r="R234" i="2"/>
  <c r="S234" i="2"/>
  <c r="Y234" i="2"/>
  <c r="D235" i="2"/>
  <c r="E235" i="2"/>
  <c r="F235" i="2"/>
  <c r="H235" i="2"/>
  <c r="I235" i="2"/>
  <c r="J235" i="2"/>
  <c r="L235" i="2"/>
  <c r="M235" i="2"/>
  <c r="Q235" i="2"/>
  <c r="R235" i="2"/>
  <c r="S235" i="2"/>
  <c r="Y235" i="2"/>
  <c r="D236" i="2"/>
  <c r="E236" i="2"/>
  <c r="F236" i="2"/>
  <c r="N236" i="2" s="1"/>
  <c r="H236" i="2"/>
  <c r="I236" i="2"/>
  <c r="J236" i="2"/>
  <c r="L236" i="2"/>
  <c r="M236" i="2"/>
  <c r="Q236" i="2"/>
  <c r="R236" i="2"/>
  <c r="S236" i="2"/>
  <c r="Y236" i="2"/>
  <c r="D237" i="2"/>
  <c r="E237" i="2"/>
  <c r="F237" i="2"/>
  <c r="H237" i="2"/>
  <c r="I237" i="2"/>
  <c r="J237" i="2"/>
  <c r="L237" i="2"/>
  <c r="M237" i="2"/>
  <c r="Q237" i="2"/>
  <c r="R237" i="2"/>
  <c r="S237" i="2"/>
  <c r="Y237" i="2"/>
  <c r="D238" i="2"/>
  <c r="E238" i="2"/>
  <c r="F238" i="2"/>
  <c r="H238" i="2"/>
  <c r="I238" i="2"/>
  <c r="J238" i="2"/>
  <c r="L238" i="2"/>
  <c r="M238" i="2"/>
  <c r="Q238" i="2"/>
  <c r="R238" i="2"/>
  <c r="S238" i="2"/>
  <c r="Y238" i="2"/>
  <c r="D239" i="2"/>
  <c r="E239" i="2"/>
  <c r="K239" i="2" s="1"/>
  <c r="F239" i="2"/>
  <c r="H239" i="2"/>
  <c r="I239" i="2"/>
  <c r="J239" i="2"/>
  <c r="L239" i="2"/>
  <c r="M239" i="2"/>
  <c r="Q239" i="2"/>
  <c r="R239" i="2"/>
  <c r="S239" i="2"/>
  <c r="Y239" i="2"/>
  <c r="D240" i="2"/>
  <c r="E240" i="2"/>
  <c r="F240" i="2"/>
  <c r="H240" i="2"/>
  <c r="I240" i="2"/>
  <c r="J240" i="2"/>
  <c r="L240" i="2"/>
  <c r="M240" i="2"/>
  <c r="Q240" i="2"/>
  <c r="R240" i="2"/>
  <c r="S240" i="2"/>
  <c r="Y240" i="2"/>
  <c r="D241" i="2"/>
  <c r="E241" i="2"/>
  <c r="O241" i="2" s="1"/>
  <c r="F241" i="2"/>
  <c r="H241" i="2"/>
  <c r="I241" i="2"/>
  <c r="J241" i="2"/>
  <c r="L241" i="2"/>
  <c r="M241" i="2"/>
  <c r="Q241" i="2"/>
  <c r="R241" i="2"/>
  <c r="S241" i="2"/>
  <c r="Y241" i="2"/>
  <c r="D242" i="2"/>
  <c r="E242" i="2"/>
  <c r="F242" i="2"/>
  <c r="H242" i="2"/>
  <c r="I242" i="2"/>
  <c r="J242" i="2"/>
  <c r="L242" i="2"/>
  <c r="M242" i="2"/>
  <c r="Q242" i="2"/>
  <c r="R242" i="2"/>
  <c r="S242" i="2"/>
  <c r="Y242" i="2"/>
  <c r="D243" i="2"/>
  <c r="E243" i="2"/>
  <c r="F243" i="2"/>
  <c r="H243" i="2"/>
  <c r="I243" i="2"/>
  <c r="J243" i="2"/>
  <c r="L243" i="2"/>
  <c r="M243" i="2"/>
  <c r="Q243" i="2"/>
  <c r="R243" i="2"/>
  <c r="S243" i="2"/>
  <c r="Y243" i="2"/>
  <c r="D244" i="2"/>
  <c r="E244" i="2"/>
  <c r="F244" i="2"/>
  <c r="H244" i="2"/>
  <c r="I244" i="2"/>
  <c r="J244" i="2"/>
  <c r="L244" i="2"/>
  <c r="M244" i="2"/>
  <c r="Q244" i="2"/>
  <c r="R244" i="2"/>
  <c r="S244" i="2"/>
  <c r="Y244" i="2"/>
  <c r="D245" i="2"/>
  <c r="E245" i="2"/>
  <c r="F245" i="2"/>
  <c r="H245" i="2"/>
  <c r="I245" i="2"/>
  <c r="J245" i="2"/>
  <c r="L245" i="2"/>
  <c r="M245" i="2"/>
  <c r="Q245" i="2"/>
  <c r="R245" i="2"/>
  <c r="S245" i="2"/>
  <c r="Y245" i="2"/>
  <c r="D246" i="2"/>
  <c r="E246" i="2"/>
  <c r="F246" i="2"/>
  <c r="H246" i="2"/>
  <c r="I246" i="2"/>
  <c r="J246" i="2"/>
  <c r="L246" i="2"/>
  <c r="M246" i="2"/>
  <c r="Q246" i="2"/>
  <c r="R246" i="2"/>
  <c r="S246" i="2"/>
  <c r="Y246" i="2"/>
  <c r="D247" i="2"/>
  <c r="E247" i="2"/>
  <c r="F247" i="2"/>
  <c r="H247" i="2"/>
  <c r="I247" i="2"/>
  <c r="J247" i="2"/>
  <c r="L247" i="2"/>
  <c r="M247" i="2"/>
  <c r="Q247" i="2"/>
  <c r="R247" i="2"/>
  <c r="S247" i="2"/>
  <c r="Y247" i="2"/>
  <c r="D248" i="2"/>
  <c r="O248" i="2" s="1"/>
  <c r="E248" i="2"/>
  <c r="K248" i="2" s="1"/>
  <c r="F248" i="2"/>
  <c r="H248" i="2"/>
  <c r="I248" i="2"/>
  <c r="J248" i="2"/>
  <c r="L248" i="2"/>
  <c r="M248" i="2"/>
  <c r="Q248" i="2"/>
  <c r="R248" i="2"/>
  <c r="S248" i="2"/>
  <c r="Y248" i="2"/>
  <c r="D249" i="2"/>
  <c r="E249" i="2"/>
  <c r="F249" i="2"/>
  <c r="H249" i="2"/>
  <c r="I249" i="2"/>
  <c r="J249" i="2"/>
  <c r="L249" i="2"/>
  <c r="M249" i="2"/>
  <c r="Q249" i="2"/>
  <c r="R249" i="2"/>
  <c r="S249" i="2"/>
  <c r="Y249" i="2"/>
  <c r="D250" i="2"/>
  <c r="E250" i="2"/>
  <c r="F250" i="2"/>
  <c r="H250" i="2"/>
  <c r="I250" i="2"/>
  <c r="J250" i="2"/>
  <c r="L250" i="2"/>
  <c r="M250" i="2"/>
  <c r="Q250" i="2"/>
  <c r="R250" i="2"/>
  <c r="S250" i="2"/>
  <c r="Y250" i="2"/>
  <c r="D251" i="2"/>
  <c r="E251" i="2"/>
  <c r="F251" i="2"/>
  <c r="H251" i="2"/>
  <c r="I251" i="2"/>
  <c r="J251" i="2"/>
  <c r="L251" i="2"/>
  <c r="M251" i="2"/>
  <c r="N251" i="2"/>
  <c r="Q251" i="2"/>
  <c r="R251" i="2"/>
  <c r="S251" i="2"/>
  <c r="Y251" i="2"/>
  <c r="D252" i="2"/>
  <c r="E252" i="2"/>
  <c r="F252" i="2"/>
  <c r="O252" i="2" s="1"/>
  <c r="H252" i="2"/>
  <c r="K252" i="2" s="1"/>
  <c r="I252" i="2"/>
  <c r="J252" i="2"/>
  <c r="L252" i="2"/>
  <c r="M252" i="2"/>
  <c r="Q252" i="2"/>
  <c r="R252" i="2"/>
  <c r="S252" i="2"/>
  <c r="Y252" i="2"/>
  <c r="D253" i="2"/>
  <c r="E253" i="2"/>
  <c r="F253" i="2"/>
  <c r="H253" i="2"/>
  <c r="I253" i="2"/>
  <c r="J253" i="2"/>
  <c r="L253" i="2"/>
  <c r="M253" i="2"/>
  <c r="Q253" i="2"/>
  <c r="R253" i="2"/>
  <c r="S253" i="2"/>
  <c r="Y253" i="2"/>
  <c r="D254" i="2"/>
  <c r="E254" i="2"/>
  <c r="F254" i="2"/>
  <c r="H254" i="2"/>
  <c r="I254" i="2"/>
  <c r="J254" i="2"/>
  <c r="L254" i="2"/>
  <c r="M254" i="2"/>
  <c r="Q254" i="2"/>
  <c r="R254" i="2"/>
  <c r="S254" i="2"/>
  <c r="Y254" i="2"/>
  <c r="D255" i="2"/>
  <c r="E255" i="2"/>
  <c r="F255" i="2"/>
  <c r="H255" i="2"/>
  <c r="I255" i="2"/>
  <c r="J255" i="2"/>
  <c r="L255" i="2"/>
  <c r="M255" i="2"/>
  <c r="Q255" i="2"/>
  <c r="R255" i="2"/>
  <c r="S255" i="2"/>
  <c r="Y255" i="2"/>
  <c r="D256" i="2"/>
  <c r="E256" i="2"/>
  <c r="F256" i="2"/>
  <c r="H256" i="2"/>
  <c r="I256" i="2"/>
  <c r="J256" i="2"/>
  <c r="L256" i="2"/>
  <c r="M256" i="2"/>
  <c r="Q256" i="2"/>
  <c r="R256" i="2"/>
  <c r="S256" i="2"/>
  <c r="Y256" i="2"/>
  <c r="D257" i="2"/>
  <c r="E257" i="2"/>
  <c r="F257" i="2"/>
  <c r="O257" i="2" s="1"/>
  <c r="H257" i="2"/>
  <c r="I257" i="2"/>
  <c r="J257" i="2"/>
  <c r="L257" i="2"/>
  <c r="M257" i="2"/>
  <c r="Q257" i="2"/>
  <c r="R257" i="2"/>
  <c r="S257" i="2"/>
  <c r="Y257" i="2"/>
  <c r="D258" i="2"/>
  <c r="E258" i="2"/>
  <c r="F258" i="2"/>
  <c r="N258" i="2" s="1"/>
  <c r="H258" i="2"/>
  <c r="I258" i="2"/>
  <c r="J258" i="2"/>
  <c r="L258" i="2"/>
  <c r="M258" i="2"/>
  <c r="Q258" i="2"/>
  <c r="R258" i="2"/>
  <c r="S258" i="2"/>
  <c r="Y258" i="2"/>
  <c r="D259" i="2"/>
  <c r="E259" i="2"/>
  <c r="F259" i="2"/>
  <c r="H259" i="2"/>
  <c r="I259" i="2"/>
  <c r="J259" i="2"/>
  <c r="K259" i="2"/>
  <c r="L259" i="2"/>
  <c r="M259" i="2"/>
  <c r="Q259" i="2"/>
  <c r="R259" i="2"/>
  <c r="S259" i="2"/>
  <c r="Y259" i="2"/>
  <c r="D260" i="2"/>
  <c r="E260" i="2"/>
  <c r="F260" i="2"/>
  <c r="H260" i="2"/>
  <c r="I260" i="2"/>
  <c r="J260" i="2"/>
  <c r="L260" i="2"/>
  <c r="M260" i="2"/>
  <c r="Q260" i="2"/>
  <c r="R260" i="2"/>
  <c r="S260" i="2"/>
  <c r="Y260" i="2"/>
  <c r="D261" i="2"/>
  <c r="E261" i="2"/>
  <c r="K261" i="2" s="1"/>
  <c r="F261" i="2"/>
  <c r="H261" i="2"/>
  <c r="I261" i="2"/>
  <c r="J261" i="2"/>
  <c r="L261" i="2"/>
  <c r="M261" i="2"/>
  <c r="Q261" i="2"/>
  <c r="R261" i="2"/>
  <c r="S261" i="2"/>
  <c r="Y261" i="2"/>
  <c r="D262" i="2"/>
  <c r="O262" i="2" s="1"/>
  <c r="E262" i="2"/>
  <c r="F262" i="2"/>
  <c r="H262" i="2"/>
  <c r="I262" i="2"/>
  <c r="J262" i="2"/>
  <c r="L262" i="2"/>
  <c r="M262" i="2"/>
  <c r="N262" i="2"/>
  <c r="Q262" i="2"/>
  <c r="R262" i="2"/>
  <c r="S262" i="2"/>
  <c r="Y262" i="2"/>
  <c r="D263" i="2"/>
  <c r="E263" i="2"/>
  <c r="F263" i="2"/>
  <c r="N263" i="2" s="1"/>
  <c r="H263" i="2"/>
  <c r="I263" i="2"/>
  <c r="J263" i="2"/>
  <c r="L263" i="2"/>
  <c r="M263" i="2"/>
  <c r="Q263" i="2"/>
  <c r="R263" i="2"/>
  <c r="S263" i="2"/>
  <c r="Y263" i="2"/>
  <c r="D264" i="2"/>
  <c r="E264" i="2"/>
  <c r="F264" i="2"/>
  <c r="N264" i="2" s="1"/>
  <c r="H264" i="2"/>
  <c r="I264" i="2"/>
  <c r="J264" i="2"/>
  <c r="L264" i="2"/>
  <c r="M264" i="2"/>
  <c r="Q264" i="2"/>
  <c r="R264" i="2"/>
  <c r="S264" i="2"/>
  <c r="Y264" i="2"/>
  <c r="D265" i="2"/>
  <c r="E265" i="2"/>
  <c r="F265" i="2"/>
  <c r="H265" i="2"/>
  <c r="I265" i="2"/>
  <c r="J265" i="2"/>
  <c r="L265" i="2"/>
  <c r="M265" i="2"/>
  <c r="Q265" i="2"/>
  <c r="R265" i="2"/>
  <c r="S265" i="2"/>
  <c r="Y265" i="2"/>
  <c r="D266" i="2"/>
  <c r="E266" i="2"/>
  <c r="F266" i="2"/>
  <c r="H266" i="2"/>
  <c r="I266" i="2"/>
  <c r="J266" i="2"/>
  <c r="L266" i="2"/>
  <c r="M266" i="2"/>
  <c r="Q266" i="2"/>
  <c r="R266" i="2"/>
  <c r="S266" i="2"/>
  <c r="Y266" i="2"/>
  <c r="D267" i="2"/>
  <c r="E267" i="2"/>
  <c r="F267" i="2"/>
  <c r="H267" i="2"/>
  <c r="I267" i="2"/>
  <c r="J267" i="2"/>
  <c r="L267" i="2"/>
  <c r="M267" i="2"/>
  <c r="Q267" i="2"/>
  <c r="R267" i="2"/>
  <c r="S267" i="2"/>
  <c r="Y267" i="2"/>
  <c r="D268" i="2"/>
  <c r="E268" i="2"/>
  <c r="F268" i="2"/>
  <c r="H268" i="2"/>
  <c r="I268" i="2"/>
  <c r="J268" i="2"/>
  <c r="L268" i="2"/>
  <c r="M268" i="2"/>
  <c r="Q268" i="2"/>
  <c r="R268" i="2"/>
  <c r="S268" i="2"/>
  <c r="Y268" i="2"/>
  <c r="D269" i="2"/>
  <c r="E269" i="2"/>
  <c r="F269" i="2"/>
  <c r="H269" i="2"/>
  <c r="I269" i="2"/>
  <c r="J269" i="2"/>
  <c r="K269" i="2"/>
  <c r="L269" i="2"/>
  <c r="M269" i="2"/>
  <c r="Q269" i="2"/>
  <c r="R269" i="2"/>
  <c r="S269" i="2"/>
  <c r="Y269" i="2"/>
  <c r="D270" i="2"/>
  <c r="E270" i="2"/>
  <c r="O270" i="2" s="1"/>
  <c r="F270" i="2"/>
  <c r="H270" i="2"/>
  <c r="I270" i="2"/>
  <c r="J270" i="2"/>
  <c r="L270" i="2"/>
  <c r="M270" i="2"/>
  <c r="Q270" i="2"/>
  <c r="R270" i="2"/>
  <c r="S270" i="2"/>
  <c r="Y270" i="2"/>
  <c r="D271" i="2"/>
  <c r="E271" i="2"/>
  <c r="F271" i="2"/>
  <c r="H271" i="2"/>
  <c r="I271" i="2"/>
  <c r="J271" i="2"/>
  <c r="L271" i="2"/>
  <c r="M271" i="2"/>
  <c r="Q271" i="2"/>
  <c r="R271" i="2"/>
  <c r="S271" i="2"/>
  <c r="Y271" i="2"/>
  <c r="D272" i="2"/>
  <c r="E272" i="2"/>
  <c r="F272" i="2"/>
  <c r="H272" i="2"/>
  <c r="I272" i="2"/>
  <c r="J272" i="2"/>
  <c r="L272" i="2"/>
  <c r="M272" i="2"/>
  <c r="Q272" i="2"/>
  <c r="R272" i="2"/>
  <c r="S272" i="2"/>
  <c r="Y272" i="2"/>
  <c r="D273" i="2"/>
  <c r="E273" i="2"/>
  <c r="F273" i="2"/>
  <c r="H273" i="2"/>
  <c r="I273" i="2"/>
  <c r="J273" i="2"/>
  <c r="L273" i="2"/>
  <c r="M273" i="2"/>
  <c r="Q273" i="2"/>
  <c r="R273" i="2"/>
  <c r="S273" i="2"/>
  <c r="Y273" i="2"/>
  <c r="D274" i="2"/>
  <c r="E274" i="2"/>
  <c r="F274" i="2"/>
  <c r="H274" i="2"/>
  <c r="I274" i="2"/>
  <c r="J274" i="2"/>
  <c r="L274" i="2"/>
  <c r="M274" i="2"/>
  <c r="Q274" i="2"/>
  <c r="R274" i="2"/>
  <c r="S274" i="2"/>
  <c r="Y274" i="2"/>
  <c r="D275" i="2"/>
  <c r="N275" i="2" s="1"/>
  <c r="E275" i="2"/>
  <c r="F275" i="2"/>
  <c r="H275" i="2"/>
  <c r="I275" i="2"/>
  <c r="J275" i="2"/>
  <c r="L275" i="2"/>
  <c r="M275" i="2"/>
  <c r="Q275" i="2"/>
  <c r="R275" i="2"/>
  <c r="S275" i="2"/>
  <c r="Y275" i="2"/>
  <c r="D276" i="2"/>
  <c r="E276" i="2"/>
  <c r="F276" i="2"/>
  <c r="H276" i="2"/>
  <c r="I276" i="2"/>
  <c r="J276" i="2"/>
  <c r="L276" i="2"/>
  <c r="M276" i="2"/>
  <c r="Q276" i="2"/>
  <c r="R276" i="2"/>
  <c r="S276" i="2"/>
  <c r="Y276" i="2"/>
  <c r="D277" i="2"/>
  <c r="O277" i="2" s="1"/>
  <c r="E277" i="2"/>
  <c r="K277" i="2" s="1"/>
  <c r="F277" i="2"/>
  <c r="H277" i="2"/>
  <c r="I277" i="2"/>
  <c r="J277" i="2"/>
  <c r="L277" i="2"/>
  <c r="M277" i="2"/>
  <c r="Q277" i="2"/>
  <c r="R277" i="2"/>
  <c r="S277" i="2"/>
  <c r="Y277" i="2"/>
  <c r="D278" i="2"/>
  <c r="N278" i="2" s="1"/>
  <c r="E278" i="2"/>
  <c r="F278" i="2"/>
  <c r="H278" i="2"/>
  <c r="I278" i="2"/>
  <c r="J278" i="2"/>
  <c r="L278" i="2"/>
  <c r="M278" i="2"/>
  <c r="O278" i="2"/>
  <c r="Q278" i="2"/>
  <c r="R278" i="2"/>
  <c r="S278" i="2"/>
  <c r="Y278" i="2"/>
  <c r="D279" i="2"/>
  <c r="E279" i="2"/>
  <c r="F279" i="2"/>
  <c r="H279" i="2"/>
  <c r="K279" i="2" s="1"/>
  <c r="I279" i="2"/>
  <c r="J279" i="2"/>
  <c r="L279" i="2"/>
  <c r="M279" i="2"/>
  <c r="Q279" i="2"/>
  <c r="R279" i="2"/>
  <c r="S279" i="2"/>
  <c r="Y279" i="2"/>
  <c r="D280" i="2"/>
  <c r="E280" i="2"/>
  <c r="F280" i="2"/>
  <c r="H280" i="2"/>
  <c r="I280" i="2"/>
  <c r="J280" i="2"/>
  <c r="L280" i="2"/>
  <c r="M280" i="2"/>
  <c r="Q280" i="2"/>
  <c r="R280" i="2"/>
  <c r="S280" i="2"/>
  <c r="Y280" i="2"/>
  <c r="D281" i="2"/>
  <c r="E281" i="2"/>
  <c r="F281" i="2"/>
  <c r="O281" i="2" s="1"/>
  <c r="H281" i="2"/>
  <c r="K281" i="2" s="1"/>
  <c r="I281" i="2"/>
  <c r="J281" i="2"/>
  <c r="L281" i="2"/>
  <c r="M281" i="2"/>
  <c r="Q281" i="2"/>
  <c r="R281" i="2"/>
  <c r="S281" i="2"/>
  <c r="Y281" i="2"/>
  <c r="D282" i="2"/>
  <c r="E282" i="2"/>
  <c r="F282" i="2"/>
  <c r="O282" i="2" s="1"/>
  <c r="H282" i="2"/>
  <c r="I282" i="2"/>
  <c r="J282" i="2"/>
  <c r="L282" i="2"/>
  <c r="M282" i="2"/>
  <c r="Q282" i="2"/>
  <c r="R282" i="2"/>
  <c r="S282" i="2"/>
  <c r="Y282" i="2"/>
  <c r="D283" i="2"/>
  <c r="E283" i="2"/>
  <c r="F283" i="2"/>
  <c r="H283" i="2"/>
  <c r="I283" i="2"/>
  <c r="J283" i="2"/>
  <c r="L283" i="2"/>
  <c r="M283" i="2"/>
  <c r="Q283" i="2"/>
  <c r="R283" i="2"/>
  <c r="S283" i="2"/>
  <c r="Y283" i="2"/>
  <c r="D284" i="2"/>
  <c r="E284" i="2"/>
  <c r="F284" i="2"/>
  <c r="H284" i="2"/>
  <c r="I284" i="2"/>
  <c r="J284" i="2"/>
  <c r="L284" i="2"/>
  <c r="M284" i="2"/>
  <c r="Q284" i="2"/>
  <c r="R284" i="2"/>
  <c r="S284" i="2"/>
  <c r="Y284" i="2"/>
  <c r="D285" i="2"/>
  <c r="E285" i="2"/>
  <c r="F285" i="2"/>
  <c r="H285" i="2"/>
  <c r="I285" i="2"/>
  <c r="J285" i="2"/>
  <c r="L285" i="2"/>
  <c r="M285" i="2"/>
  <c r="Q285" i="2"/>
  <c r="R285" i="2"/>
  <c r="S285" i="2"/>
  <c r="Y285" i="2"/>
  <c r="D286" i="2"/>
  <c r="E286" i="2"/>
  <c r="F286" i="2"/>
  <c r="H286" i="2"/>
  <c r="I286" i="2"/>
  <c r="J286" i="2"/>
  <c r="L286" i="2"/>
  <c r="M286" i="2"/>
  <c r="Q286" i="2"/>
  <c r="R286" i="2"/>
  <c r="S286" i="2"/>
  <c r="Y286" i="2"/>
  <c r="D287" i="2"/>
  <c r="E287" i="2"/>
  <c r="F287" i="2"/>
  <c r="N287" i="2" s="1"/>
  <c r="H287" i="2"/>
  <c r="I287" i="2"/>
  <c r="J287" i="2"/>
  <c r="L287" i="2"/>
  <c r="M287" i="2"/>
  <c r="Q287" i="2"/>
  <c r="R287" i="2"/>
  <c r="S287" i="2"/>
  <c r="Y287" i="2"/>
  <c r="D288" i="2"/>
  <c r="E288" i="2"/>
  <c r="F288" i="2"/>
  <c r="H288" i="2"/>
  <c r="K288" i="2" s="1"/>
  <c r="I288" i="2"/>
  <c r="J288" i="2"/>
  <c r="L288" i="2"/>
  <c r="M288" i="2"/>
  <c r="Q288" i="2"/>
  <c r="R288" i="2"/>
  <c r="S288" i="2"/>
  <c r="Y288" i="2"/>
  <c r="D289" i="2"/>
  <c r="E289" i="2"/>
  <c r="F289" i="2"/>
  <c r="H289" i="2"/>
  <c r="I289" i="2"/>
  <c r="J289" i="2"/>
  <c r="L289" i="2"/>
  <c r="M289" i="2"/>
  <c r="Q289" i="2"/>
  <c r="R289" i="2"/>
  <c r="S289" i="2"/>
  <c r="Y289" i="2"/>
  <c r="D290" i="2"/>
  <c r="E290" i="2"/>
  <c r="F290" i="2"/>
  <c r="H290" i="2"/>
  <c r="I290" i="2"/>
  <c r="J290" i="2"/>
  <c r="L290" i="2"/>
  <c r="M290" i="2"/>
  <c r="Q290" i="2"/>
  <c r="R290" i="2"/>
  <c r="S290" i="2"/>
  <c r="Y290" i="2"/>
  <c r="D291" i="2"/>
  <c r="E291" i="2"/>
  <c r="F291" i="2"/>
  <c r="H291" i="2"/>
  <c r="I291" i="2"/>
  <c r="J291" i="2"/>
  <c r="L291" i="2"/>
  <c r="M291" i="2"/>
  <c r="Q291" i="2"/>
  <c r="R291" i="2"/>
  <c r="S291" i="2"/>
  <c r="Y291" i="2"/>
  <c r="D292" i="2"/>
  <c r="E292" i="2"/>
  <c r="F292" i="2"/>
  <c r="H292" i="2"/>
  <c r="I292" i="2"/>
  <c r="J292" i="2"/>
  <c r="L292" i="2"/>
  <c r="M292" i="2"/>
  <c r="Q292" i="2"/>
  <c r="R292" i="2"/>
  <c r="S292" i="2"/>
  <c r="Y292" i="2"/>
  <c r="D293" i="2"/>
  <c r="E293" i="2"/>
  <c r="F293" i="2"/>
  <c r="H293" i="2"/>
  <c r="I293" i="2"/>
  <c r="J293" i="2"/>
  <c r="K293" i="2"/>
  <c r="L293" i="2"/>
  <c r="M293" i="2"/>
  <c r="Q293" i="2"/>
  <c r="R293" i="2"/>
  <c r="S293" i="2"/>
  <c r="Y293" i="2"/>
  <c r="D294" i="2"/>
  <c r="E294" i="2"/>
  <c r="F294" i="2"/>
  <c r="H294" i="2"/>
  <c r="I294" i="2"/>
  <c r="J294" i="2"/>
  <c r="L294" i="2"/>
  <c r="M294" i="2"/>
  <c r="Q294" i="2"/>
  <c r="R294" i="2"/>
  <c r="S294" i="2"/>
  <c r="Y294" i="2"/>
  <c r="D295" i="2"/>
  <c r="E295" i="2"/>
  <c r="N295" i="2" s="1"/>
  <c r="F295" i="2"/>
  <c r="H295" i="2"/>
  <c r="I295" i="2"/>
  <c r="J295" i="2"/>
  <c r="L295" i="2"/>
  <c r="M295" i="2"/>
  <c r="Q295" i="2"/>
  <c r="R295" i="2"/>
  <c r="S295" i="2"/>
  <c r="Y295" i="2"/>
  <c r="D296" i="2"/>
  <c r="E296" i="2"/>
  <c r="K296" i="2" s="1"/>
  <c r="F296" i="2"/>
  <c r="H296" i="2"/>
  <c r="I296" i="2"/>
  <c r="J296" i="2"/>
  <c r="L296" i="2"/>
  <c r="M296" i="2"/>
  <c r="Q296" i="2"/>
  <c r="R296" i="2"/>
  <c r="S296" i="2"/>
  <c r="Y296" i="2"/>
  <c r="D297" i="2"/>
  <c r="E297" i="2"/>
  <c r="F297" i="2"/>
  <c r="H297" i="2"/>
  <c r="I297" i="2"/>
  <c r="J297" i="2"/>
  <c r="L297" i="2"/>
  <c r="M297" i="2"/>
  <c r="Q297" i="2"/>
  <c r="R297" i="2"/>
  <c r="S297" i="2"/>
  <c r="Y297" i="2"/>
  <c r="D298" i="2"/>
  <c r="E298" i="2"/>
  <c r="K298" i="2" s="1"/>
  <c r="F298" i="2"/>
  <c r="H298" i="2"/>
  <c r="I298" i="2"/>
  <c r="J298" i="2"/>
  <c r="L298" i="2"/>
  <c r="M298" i="2"/>
  <c r="Q298" i="2"/>
  <c r="R298" i="2"/>
  <c r="S298" i="2"/>
  <c r="Y298" i="2"/>
  <c r="D299" i="2"/>
  <c r="E299" i="2"/>
  <c r="N299" i="2" s="1"/>
  <c r="F299" i="2"/>
  <c r="H299" i="2"/>
  <c r="I299" i="2"/>
  <c r="J299" i="2"/>
  <c r="L299" i="2"/>
  <c r="M299" i="2"/>
  <c r="Q299" i="2"/>
  <c r="R299" i="2"/>
  <c r="S299" i="2"/>
  <c r="Y299" i="2"/>
  <c r="D300" i="2"/>
  <c r="E300" i="2"/>
  <c r="F300" i="2"/>
  <c r="H300" i="2"/>
  <c r="I300" i="2"/>
  <c r="J300" i="2"/>
  <c r="L300" i="2"/>
  <c r="M300" i="2"/>
  <c r="Q300" i="2"/>
  <c r="R300" i="2"/>
  <c r="S300" i="2"/>
  <c r="Y300" i="2"/>
  <c r="D301" i="2"/>
  <c r="E301" i="2"/>
  <c r="F301" i="2"/>
  <c r="H301" i="2"/>
  <c r="I301" i="2"/>
  <c r="J301" i="2"/>
  <c r="L301" i="2"/>
  <c r="M301" i="2"/>
  <c r="Q301" i="2"/>
  <c r="R301" i="2"/>
  <c r="S301" i="2"/>
  <c r="Y301" i="2"/>
  <c r="D302" i="2"/>
  <c r="E302" i="2"/>
  <c r="F302" i="2"/>
  <c r="H302" i="2"/>
  <c r="I302" i="2"/>
  <c r="J302" i="2"/>
  <c r="L302" i="2"/>
  <c r="M302" i="2"/>
  <c r="Q302" i="2"/>
  <c r="R302" i="2"/>
  <c r="S302" i="2"/>
  <c r="Y302" i="2"/>
  <c r="D303" i="2"/>
  <c r="E303" i="2"/>
  <c r="F303" i="2"/>
  <c r="H303" i="2"/>
  <c r="I303" i="2"/>
  <c r="J303" i="2"/>
  <c r="L303" i="2"/>
  <c r="M303" i="2"/>
  <c r="Q303" i="2"/>
  <c r="R303" i="2"/>
  <c r="S303" i="2"/>
  <c r="Y303" i="2"/>
  <c r="D304" i="2"/>
  <c r="O304" i="2" s="1"/>
  <c r="E304" i="2"/>
  <c r="F304" i="2"/>
  <c r="H304" i="2"/>
  <c r="I304" i="2"/>
  <c r="J304" i="2"/>
  <c r="K304" i="2"/>
  <c r="L304" i="2"/>
  <c r="M304" i="2"/>
  <c r="Q304" i="2"/>
  <c r="R304" i="2"/>
  <c r="S304" i="2"/>
  <c r="Y304" i="2"/>
  <c r="D305" i="2"/>
  <c r="E305" i="2"/>
  <c r="O305" i="2" s="1"/>
  <c r="F305" i="2"/>
  <c r="H305" i="2"/>
  <c r="I305" i="2"/>
  <c r="J305" i="2"/>
  <c r="L305" i="2"/>
  <c r="M305" i="2"/>
  <c r="Q305" i="2"/>
  <c r="R305" i="2"/>
  <c r="S305" i="2"/>
  <c r="Y305" i="2"/>
  <c r="D306" i="2"/>
  <c r="E306" i="2"/>
  <c r="F306" i="2"/>
  <c r="H306" i="2"/>
  <c r="K306" i="2" s="1"/>
  <c r="I306" i="2"/>
  <c r="J306" i="2"/>
  <c r="L306" i="2"/>
  <c r="M306" i="2"/>
  <c r="Q306" i="2"/>
  <c r="R306" i="2"/>
  <c r="S306" i="2"/>
  <c r="Y306" i="2"/>
  <c r="D307" i="2"/>
  <c r="E307" i="2"/>
  <c r="F307" i="2"/>
  <c r="H307" i="2"/>
  <c r="K307" i="2" s="1"/>
  <c r="I307" i="2"/>
  <c r="J307" i="2"/>
  <c r="L307" i="2"/>
  <c r="M307" i="2"/>
  <c r="Q307" i="2"/>
  <c r="R307" i="2"/>
  <c r="S307" i="2"/>
  <c r="Y307" i="2"/>
  <c r="D308" i="2"/>
  <c r="E308" i="2"/>
  <c r="F308" i="2"/>
  <c r="H308" i="2"/>
  <c r="I308" i="2"/>
  <c r="J308" i="2"/>
  <c r="L308" i="2"/>
  <c r="M308" i="2"/>
  <c r="Q308" i="2"/>
  <c r="R308" i="2"/>
  <c r="S308" i="2"/>
  <c r="Y308" i="2"/>
  <c r="D309" i="2"/>
  <c r="E309" i="2"/>
  <c r="F309" i="2"/>
  <c r="H309" i="2"/>
  <c r="I309" i="2"/>
  <c r="J309" i="2"/>
  <c r="L309" i="2"/>
  <c r="M309" i="2"/>
  <c r="Q309" i="2"/>
  <c r="R309" i="2"/>
  <c r="S309" i="2"/>
  <c r="Y309" i="2"/>
  <c r="D310" i="2"/>
  <c r="N310" i="2" s="1"/>
  <c r="E310" i="2"/>
  <c r="F310" i="2"/>
  <c r="H310" i="2"/>
  <c r="K310" i="2" s="1"/>
  <c r="I310" i="2"/>
  <c r="J310" i="2"/>
  <c r="L310" i="2"/>
  <c r="M310" i="2"/>
  <c r="Q310" i="2"/>
  <c r="R310" i="2"/>
  <c r="S310" i="2"/>
  <c r="Y310" i="2"/>
  <c r="D311" i="2"/>
  <c r="E311" i="2"/>
  <c r="F311" i="2"/>
  <c r="H311" i="2"/>
  <c r="I311" i="2"/>
  <c r="J311" i="2"/>
  <c r="L311" i="2"/>
  <c r="M311" i="2"/>
  <c r="Q311" i="2"/>
  <c r="R311" i="2"/>
  <c r="S311" i="2"/>
  <c r="Y311" i="2"/>
  <c r="D312" i="2"/>
  <c r="N312" i="2" s="1"/>
  <c r="E312" i="2"/>
  <c r="F312" i="2"/>
  <c r="H312" i="2"/>
  <c r="I312" i="2"/>
  <c r="J312" i="2"/>
  <c r="L312" i="2"/>
  <c r="M312" i="2"/>
  <c r="Q312" i="2"/>
  <c r="R312" i="2"/>
  <c r="S312" i="2"/>
  <c r="Y312" i="2"/>
  <c r="D313" i="2"/>
  <c r="N313" i="2" s="1"/>
  <c r="E313" i="2"/>
  <c r="F313" i="2"/>
  <c r="H313" i="2"/>
  <c r="I313" i="2"/>
  <c r="J313" i="2"/>
  <c r="L313" i="2"/>
  <c r="M313" i="2"/>
  <c r="Q313" i="2"/>
  <c r="R313" i="2"/>
  <c r="S313" i="2"/>
  <c r="Y313" i="2"/>
  <c r="D314" i="2"/>
  <c r="E314" i="2"/>
  <c r="F314" i="2"/>
  <c r="H314" i="2"/>
  <c r="K314" i="2" s="1"/>
  <c r="I314" i="2"/>
  <c r="J314" i="2"/>
  <c r="L314" i="2"/>
  <c r="M314" i="2"/>
  <c r="Q314" i="2"/>
  <c r="R314" i="2"/>
  <c r="S314" i="2"/>
  <c r="Y314" i="2"/>
  <c r="D315" i="2"/>
  <c r="E315" i="2"/>
  <c r="F315" i="2"/>
  <c r="H315" i="2"/>
  <c r="I315" i="2"/>
  <c r="J315" i="2"/>
  <c r="L315" i="2"/>
  <c r="M315" i="2"/>
  <c r="Q315" i="2"/>
  <c r="R315" i="2"/>
  <c r="S315" i="2"/>
  <c r="Y315" i="2"/>
  <c r="D316" i="2"/>
  <c r="E316" i="2"/>
  <c r="F316" i="2"/>
  <c r="H316" i="2"/>
  <c r="I316" i="2"/>
  <c r="J316" i="2"/>
  <c r="L316" i="2"/>
  <c r="M316" i="2"/>
  <c r="Q316" i="2"/>
  <c r="R316" i="2"/>
  <c r="S316" i="2"/>
  <c r="Y316" i="2"/>
  <c r="D317" i="2"/>
  <c r="E317" i="2"/>
  <c r="F317" i="2"/>
  <c r="H317" i="2"/>
  <c r="I317" i="2"/>
  <c r="J317" i="2"/>
  <c r="L317" i="2"/>
  <c r="M317" i="2"/>
  <c r="N317" i="2"/>
  <c r="Q317" i="2"/>
  <c r="R317" i="2"/>
  <c r="S317" i="2"/>
  <c r="Y317" i="2"/>
  <c r="D318" i="2"/>
  <c r="E318" i="2"/>
  <c r="F318" i="2"/>
  <c r="H318" i="2"/>
  <c r="K318" i="2" s="1"/>
  <c r="I318" i="2"/>
  <c r="J318" i="2"/>
  <c r="L318" i="2"/>
  <c r="M318" i="2"/>
  <c r="Q318" i="2"/>
  <c r="R318" i="2"/>
  <c r="S318" i="2"/>
  <c r="Y318" i="2"/>
  <c r="D319" i="2"/>
  <c r="E319" i="2"/>
  <c r="F319" i="2"/>
  <c r="H319" i="2"/>
  <c r="I319" i="2"/>
  <c r="J319" i="2"/>
  <c r="L319" i="2"/>
  <c r="M319" i="2"/>
  <c r="Q319" i="2"/>
  <c r="R319" i="2"/>
  <c r="S319" i="2"/>
  <c r="Y319" i="2"/>
  <c r="D320" i="2"/>
  <c r="E320" i="2"/>
  <c r="F320" i="2"/>
  <c r="H320" i="2"/>
  <c r="I320" i="2"/>
  <c r="J320" i="2"/>
  <c r="L320" i="2"/>
  <c r="M320" i="2"/>
  <c r="Q320" i="2"/>
  <c r="R320" i="2"/>
  <c r="S320" i="2"/>
  <c r="Y320" i="2"/>
  <c r="D321" i="2"/>
  <c r="E321" i="2"/>
  <c r="F321" i="2"/>
  <c r="H321" i="2"/>
  <c r="I321" i="2"/>
  <c r="J321" i="2"/>
  <c r="L321" i="2"/>
  <c r="M321" i="2"/>
  <c r="Q321" i="2"/>
  <c r="R321" i="2"/>
  <c r="S321" i="2"/>
  <c r="Y321" i="2"/>
  <c r="D322" i="2"/>
  <c r="E322" i="2"/>
  <c r="F322" i="2"/>
  <c r="H322" i="2"/>
  <c r="I322" i="2"/>
  <c r="J322" i="2"/>
  <c r="L322" i="2"/>
  <c r="M322" i="2"/>
  <c r="Q322" i="2"/>
  <c r="R322" i="2"/>
  <c r="S322" i="2"/>
  <c r="Y322" i="2"/>
  <c r="D323" i="2"/>
  <c r="E323" i="2"/>
  <c r="F323" i="2"/>
  <c r="H323" i="2"/>
  <c r="I323" i="2"/>
  <c r="J323" i="2"/>
  <c r="L323" i="2"/>
  <c r="M323" i="2"/>
  <c r="Q323" i="2"/>
  <c r="R323" i="2"/>
  <c r="S323" i="2"/>
  <c r="Y323" i="2"/>
  <c r="D324" i="2"/>
  <c r="E324" i="2"/>
  <c r="F324" i="2"/>
  <c r="H324" i="2"/>
  <c r="I324" i="2"/>
  <c r="J324" i="2"/>
  <c r="L324" i="2"/>
  <c r="M324" i="2"/>
  <c r="Q324" i="2"/>
  <c r="R324" i="2"/>
  <c r="S324" i="2"/>
  <c r="Y324" i="2"/>
  <c r="D325" i="2"/>
  <c r="E325" i="2"/>
  <c r="F325" i="2"/>
  <c r="H325" i="2"/>
  <c r="K325" i="2" s="1"/>
  <c r="I325" i="2"/>
  <c r="J325" i="2"/>
  <c r="L325" i="2"/>
  <c r="M325" i="2"/>
  <c r="Q325" i="2"/>
  <c r="R325" i="2"/>
  <c r="S325" i="2"/>
  <c r="Y325" i="2"/>
  <c r="D326" i="2"/>
  <c r="E326" i="2"/>
  <c r="F326" i="2"/>
  <c r="H326" i="2"/>
  <c r="I326" i="2"/>
  <c r="J326" i="2"/>
  <c r="L326" i="2"/>
  <c r="M326" i="2"/>
  <c r="Q326" i="2"/>
  <c r="R326" i="2"/>
  <c r="S326" i="2"/>
  <c r="Y326" i="2"/>
  <c r="D327" i="2"/>
  <c r="E327" i="2"/>
  <c r="F327" i="2"/>
  <c r="H327" i="2"/>
  <c r="I327" i="2"/>
  <c r="J327" i="2"/>
  <c r="L327" i="2"/>
  <c r="M327" i="2"/>
  <c r="Q327" i="2"/>
  <c r="R327" i="2"/>
  <c r="S327" i="2"/>
  <c r="Y327" i="2"/>
  <c r="D328" i="2"/>
  <c r="E328" i="2"/>
  <c r="F328" i="2"/>
  <c r="H328" i="2"/>
  <c r="I328" i="2"/>
  <c r="J328" i="2"/>
  <c r="L328" i="2"/>
  <c r="M328" i="2"/>
  <c r="Q328" i="2"/>
  <c r="R328" i="2"/>
  <c r="S328" i="2"/>
  <c r="Y328" i="2"/>
  <c r="D329" i="2"/>
  <c r="E329" i="2"/>
  <c r="F329" i="2"/>
  <c r="H329" i="2"/>
  <c r="I329" i="2"/>
  <c r="J329" i="2"/>
  <c r="L329" i="2"/>
  <c r="M329" i="2"/>
  <c r="Q329" i="2"/>
  <c r="R329" i="2"/>
  <c r="S329" i="2"/>
  <c r="Y329" i="2"/>
  <c r="D330" i="2"/>
  <c r="E330" i="2"/>
  <c r="F330" i="2"/>
  <c r="H330" i="2"/>
  <c r="I330" i="2"/>
  <c r="J330" i="2"/>
  <c r="L330" i="2"/>
  <c r="M330" i="2"/>
  <c r="Q330" i="2"/>
  <c r="R330" i="2"/>
  <c r="S330" i="2"/>
  <c r="Y330" i="2"/>
  <c r="D331" i="2"/>
  <c r="E331" i="2"/>
  <c r="F331" i="2"/>
  <c r="N331" i="2" s="1"/>
  <c r="H331" i="2"/>
  <c r="I331" i="2"/>
  <c r="J331" i="2"/>
  <c r="L331" i="2"/>
  <c r="M331" i="2"/>
  <c r="Q331" i="2"/>
  <c r="R331" i="2"/>
  <c r="S331" i="2"/>
  <c r="Y331" i="2"/>
  <c r="D332" i="2"/>
  <c r="E332" i="2"/>
  <c r="F332" i="2"/>
  <c r="H332" i="2"/>
  <c r="I332" i="2"/>
  <c r="J332" i="2"/>
  <c r="K332" i="2"/>
  <c r="L332" i="2"/>
  <c r="M332" i="2"/>
  <c r="Q332" i="2"/>
  <c r="R332" i="2"/>
  <c r="S332" i="2"/>
  <c r="Y332" i="2"/>
  <c r="D333" i="2"/>
  <c r="E333" i="2"/>
  <c r="F333" i="2"/>
  <c r="H333" i="2"/>
  <c r="I333" i="2"/>
  <c r="J333" i="2"/>
  <c r="L333" i="2"/>
  <c r="M333" i="2"/>
  <c r="Q333" i="2"/>
  <c r="R333" i="2"/>
  <c r="S333" i="2"/>
  <c r="Y333" i="2"/>
  <c r="D334" i="2"/>
  <c r="E334" i="2"/>
  <c r="O334" i="2" s="1"/>
  <c r="F334" i="2"/>
  <c r="H334" i="2"/>
  <c r="I334" i="2"/>
  <c r="J334" i="2"/>
  <c r="L334" i="2"/>
  <c r="M334" i="2"/>
  <c r="Q334" i="2"/>
  <c r="R334" i="2"/>
  <c r="S334" i="2"/>
  <c r="Y334" i="2"/>
  <c r="D335" i="2"/>
  <c r="E335" i="2"/>
  <c r="F335" i="2"/>
  <c r="H335" i="2"/>
  <c r="K335" i="2" s="1"/>
  <c r="I335" i="2"/>
  <c r="J335" i="2"/>
  <c r="L335" i="2"/>
  <c r="M335" i="2"/>
  <c r="Q335" i="2"/>
  <c r="R335" i="2"/>
  <c r="S335" i="2"/>
  <c r="Y335" i="2"/>
  <c r="D336" i="2"/>
  <c r="E336" i="2"/>
  <c r="F336" i="2"/>
  <c r="H336" i="2"/>
  <c r="I336" i="2"/>
  <c r="J336" i="2"/>
  <c r="L336" i="2"/>
  <c r="M336" i="2"/>
  <c r="O336" i="2"/>
  <c r="Q336" i="2"/>
  <c r="R336" i="2"/>
  <c r="S336" i="2"/>
  <c r="Y336" i="2"/>
  <c r="D337" i="2"/>
  <c r="E337" i="2"/>
  <c r="F337" i="2"/>
  <c r="O337" i="2" s="1"/>
  <c r="H337" i="2"/>
  <c r="K337" i="2" s="1"/>
  <c r="I337" i="2"/>
  <c r="J337" i="2"/>
  <c r="L337" i="2"/>
  <c r="M337" i="2"/>
  <c r="Q337" i="2"/>
  <c r="R337" i="2"/>
  <c r="S337" i="2"/>
  <c r="Y337" i="2"/>
  <c r="D338" i="2"/>
  <c r="E338" i="2"/>
  <c r="F338" i="2"/>
  <c r="H338" i="2"/>
  <c r="I338" i="2"/>
  <c r="J338" i="2"/>
  <c r="L338" i="2"/>
  <c r="M338" i="2"/>
  <c r="Q338" i="2"/>
  <c r="R338" i="2"/>
  <c r="S338" i="2"/>
  <c r="Y338" i="2"/>
  <c r="D339" i="2"/>
  <c r="E339" i="2"/>
  <c r="F339" i="2"/>
  <c r="H339" i="2"/>
  <c r="I339" i="2"/>
  <c r="J339" i="2"/>
  <c r="L339" i="2"/>
  <c r="M339" i="2"/>
  <c r="Q339" i="2"/>
  <c r="R339" i="2"/>
  <c r="S339" i="2"/>
  <c r="Y339" i="2"/>
  <c r="D340" i="2"/>
  <c r="E340" i="2"/>
  <c r="F340" i="2"/>
  <c r="H340" i="2"/>
  <c r="I340" i="2"/>
  <c r="J340" i="2"/>
  <c r="L340" i="2"/>
  <c r="M340" i="2"/>
  <c r="Q340" i="2"/>
  <c r="R340" i="2"/>
  <c r="S340" i="2"/>
  <c r="Y340" i="2"/>
  <c r="D341" i="2"/>
  <c r="E341" i="2"/>
  <c r="F341" i="2"/>
  <c r="N341" i="2" s="1"/>
  <c r="H341" i="2"/>
  <c r="I341" i="2"/>
  <c r="J341" i="2"/>
  <c r="K341" i="2"/>
  <c r="L341" i="2"/>
  <c r="M341" i="2"/>
  <c r="Q341" i="2"/>
  <c r="R341" i="2"/>
  <c r="S341" i="2"/>
  <c r="Y341" i="2"/>
  <c r="D342" i="2"/>
  <c r="E342" i="2"/>
  <c r="F342" i="2"/>
  <c r="H342" i="2"/>
  <c r="I342" i="2"/>
  <c r="J342" i="2"/>
  <c r="L342" i="2"/>
  <c r="M342" i="2"/>
  <c r="Q342" i="2"/>
  <c r="R342" i="2"/>
  <c r="S342" i="2"/>
  <c r="Y342" i="2"/>
  <c r="D343" i="2"/>
  <c r="E343" i="2"/>
  <c r="O343" i="2" s="1"/>
  <c r="F343" i="2"/>
  <c r="H343" i="2"/>
  <c r="I343" i="2"/>
  <c r="J343" i="2"/>
  <c r="L343" i="2"/>
  <c r="M343" i="2"/>
  <c r="Q343" i="2"/>
  <c r="R343" i="2"/>
  <c r="S343" i="2"/>
  <c r="Y343" i="2"/>
  <c r="D344" i="2"/>
  <c r="E344" i="2"/>
  <c r="F344" i="2"/>
  <c r="H344" i="2"/>
  <c r="K344" i="2" s="1"/>
  <c r="I344" i="2"/>
  <c r="J344" i="2"/>
  <c r="L344" i="2"/>
  <c r="M344" i="2"/>
  <c r="Q344" i="2"/>
  <c r="R344" i="2"/>
  <c r="S344" i="2"/>
  <c r="Y344" i="2"/>
  <c r="D345" i="2"/>
  <c r="E345" i="2"/>
  <c r="F345" i="2"/>
  <c r="H345" i="2"/>
  <c r="K345" i="2" s="1"/>
  <c r="I345" i="2"/>
  <c r="J345" i="2"/>
  <c r="L345" i="2"/>
  <c r="M345" i="2"/>
  <c r="Q345" i="2"/>
  <c r="R345" i="2"/>
  <c r="S345" i="2"/>
  <c r="Y345" i="2"/>
  <c r="D346" i="2"/>
  <c r="E346" i="2"/>
  <c r="F346" i="2"/>
  <c r="H346" i="2"/>
  <c r="I346" i="2"/>
  <c r="J346" i="2"/>
  <c r="L346" i="2"/>
  <c r="M346" i="2"/>
  <c r="Q346" i="2"/>
  <c r="R346" i="2"/>
  <c r="S346" i="2"/>
  <c r="Y346" i="2"/>
  <c r="D347" i="2"/>
  <c r="E347" i="2"/>
  <c r="F347" i="2"/>
  <c r="H347" i="2"/>
  <c r="I347" i="2"/>
  <c r="J347" i="2"/>
  <c r="L347" i="2"/>
  <c r="M347" i="2"/>
  <c r="Q347" i="2"/>
  <c r="R347" i="2"/>
  <c r="S347" i="2"/>
  <c r="Y347" i="2"/>
  <c r="D348" i="2"/>
  <c r="O348" i="2" s="1"/>
  <c r="E348" i="2"/>
  <c r="F348" i="2"/>
  <c r="H348" i="2"/>
  <c r="K348" i="2" s="1"/>
  <c r="I348" i="2"/>
  <c r="J348" i="2"/>
  <c r="L348" i="2"/>
  <c r="M348" i="2"/>
  <c r="Q348" i="2"/>
  <c r="R348" i="2"/>
  <c r="S348" i="2"/>
  <c r="Y348" i="2"/>
  <c r="D349" i="2"/>
  <c r="N349" i="2" s="1"/>
  <c r="E349" i="2"/>
  <c r="F349" i="2"/>
  <c r="H349" i="2"/>
  <c r="K349" i="2" s="1"/>
  <c r="I349" i="2"/>
  <c r="J349" i="2"/>
  <c r="L349" i="2"/>
  <c r="M349" i="2"/>
  <c r="Q349" i="2"/>
  <c r="R349" i="2"/>
  <c r="S349" i="2"/>
  <c r="Y349" i="2"/>
  <c r="D350" i="2"/>
  <c r="E350" i="2"/>
  <c r="F350" i="2"/>
  <c r="H350" i="2"/>
  <c r="I350" i="2"/>
  <c r="J350" i="2"/>
  <c r="L350" i="2"/>
  <c r="M350" i="2"/>
  <c r="N350" i="2"/>
  <c r="Q350" i="2"/>
  <c r="R350" i="2"/>
  <c r="S350" i="2"/>
  <c r="Y350" i="2"/>
  <c r="D351" i="2"/>
  <c r="E351" i="2"/>
  <c r="F351" i="2"/>
  <c r="H351" i="2"/>
  <c r="I351" i="2"/>
  <c r="J351" i="2"/>
  <c r="L351" i="2"/>
  <c r="M351" i="2"/>
  <c r="Q351" i="2"/>
  <c r="R351" i="2"/>
  <c r="S351" i="2"/>
  <c r="Y351" i="2"/>
  <c r="D352" i="2"/>
  <c r="E352" i="2"/>
  <c r="F352" i="2"/>
  <c r="H352" i="2"/>
  <c r="I352" i="2"/>
  <c r="J352" i="2"/>
  <c r="L352" i="2"/>
  <c r="M352" i="2"/>
  <c r="Q352" i="2"/>
  <c r="R352" i="2"/>
  <c r="S352" i="2"/>
  <c r="Y352" i="2"/>
  <c r="D353" i="2"/>
  <c r="E353" i="2"/>
  <c r="F353" i="2"/>
  <c r="H353" i="2"/>
  <c r="I353" i="2"/>
  <c r="J353" i="2"/>
  <c r="L353" i="2"/>
  <c r="M353" i="2"/>
  <c r="Q353" i="2"/>
  <c r="R353" i="2"/>
  <c r="S353" i="2"/>
  <c r="Y353" i="2"/>
  <c r="D354" i="2"/>
  <c r="E354" i="2"/>
  <c r="F354" i="2"/>
  <c r="N354" i="2" s="1"/>
  <c r="H354" i="2"/>
  <c r="I354" i="2"/>
  <c r="J354" i="2"/>
  <c r="L354" i="2"/>
  <c r="M354" i="2"/>
  <c r="Q354" i="2"/>
  <c r="R354" i="2"/>
  <c r="S354" i="2"/>
  <c r="Y354" i="2"/>
  <c r="D355" i="2"/>
  <c r="E355" i="2"/>
  <c r="F355" i="2"/>
  <c r="H355" i="2"/>
  <c r="I355" i="2"/>
  <c r="J355" i="2"/>
  <c r="L355" i="2"/>
  <c r="M355" i="2"/>
  <c r="Q355" i="2"/>
  <c r="R355" i="2"/>
  <c r="S355" i="2"/>
  <c r="Y355" i="2"/>
  <c r="D356" i="2"/>
  <c r="E356" i="2"/>
  <c r="F356" i="2"/>
  <c r="H356" i="2"/>
  <c r="I356" i="2"/>
  <c r="J356" i="2"/>
  <c r="L356" i="2"/>
  <c r="M356" i="2"/>
  <c r="Q356" i="2"/>
  <c r="R356" i="2"/>
  <c r="S356" i="2"/>
  <c r="Y356" i="2"/>
  <c r="D357" i="2"/>
  <c r="E357" i="2"/>
  <c r="F357" i="2"/>
  <c r="H357" i="2"/>
  <c r="I357" i="2"/>
  <c r="J357" i="2"/>
  <c r="L357" i="2"/>
  <c r="M357" i="2"/>
  <c r="Q357" i="2"/>
  <c r="R357" i="2"/>
  <c r="S357" i="2"/>
  <c r="Y357" i="2"/>
  <c r="D358" i="2"/>
  <c r="E358" i="2"/>
  <c r="F358" i="2"/>
  <c r="H358" i="2"/>
  <c r="I358" i="2"/>
  <c r="J358" i="2"/>
  <c r="L358" i="2"/>
  <c r="M358" i="2"/>
  <c r="Q358" i="2"/>
  <c r="R358" i="2"/>
  <c r="S358" i="2"/>
  <c r="Y358" i="2"/>
  <c r="D359" i="2"/>
  <c r="E359" i="2"/>
  <c r="F359" i="2"/>
  <c r="H359" i="2"/>
  <c r="I359" i="2"/>
  <c r="J359" i="2"/>
  <c r="L359" i="2"/>
  <c r="M359" i="2"/>
  <c r="Q359" i="2"/>
  <c r="R359" i="2"/>
  <c r="S359" i="2"/>
  <c r="Y359" i="2"/>
  <c r="D360" i="2"/>
  <c r="E360" i="2"/>
  <c r="F360" i="2"/>
  <c r="H360" i="2"/>
  <c r="I360" i="2"/>
  <c r="J360" i="2"/>
  <c r="L360" i="2"/>
  <c r="M360" i="2"/>
  <c r="Q360" i="2"/>
  <c r="R360" i="2"/>
  <c r="S360" i="2"/>
  <c r="Y360" i="2"/>
  <c r="D361" i="2"/>
  <c r="E361" i="2"/>
  <c r="F361" i="2"/>
  <c r="H361" i="2"/>
  <c r="I361" i="2"/>
  <c r="J361" i="2"/>
  <c r="L361" i="2"/>
  <c r="M361" i="2"/>
  <c r="Q361" i="2"/>
  <c r="R361" i="2"/>
  <c r="S361" i="2"/>
  <c r="Y361" i="2"/>
  <c r="D362" i="2"/>
  <c r="E362" i="2"/>
  <c r="F362" i="2"/>
  <c r="H362" i="2"/>
  <c r="I362" i="2"/>
  <c r="J362" i="2"/>
  <c r="L362" i="2"/>
  <c r="M362" i="2"/>
  <c r="Q362" i="2"/>
  <c r="R362" i="2"/>
  <c r="S362" i="2"/>
  <c r="Y362" i="2"/>
  <c r="D363" i="2"/>
  <c r="E363" i="2"/>
  <c r="F363" i="2"/>
  <c r="H363" i="2"/>
  <c r="I363" i="2"/>
  <c r="J363" i="2"/>
  <c r="L363" i="2"/>
  <c r="M363" i="2"/>
  <c r="Q363" i="2"/>
  <c r="R363" i="2"/>
  <c r="S363" i="2"/>
  <c r="Y363" i="2"/>
  <c r="D364" i="2"/>
  <c r="O364" i="2" s="1"/>
  <c r="E364" i="2"/>
  <c r="F364" i="2"/>
  <c r="H364" i="2"/>
  <c r="K364" i="2" s="1"/>
  <c r="I364" i="2"/>
  <c r="J364" i="2"/>
  <c r="L364" i="2"/>
  <c r="M364" i="2"/>
  <c r="Q364" i="2"/>
  <c r="R364" i="2"/>
  <c r="S364" i="2"/>
  <c r="Y364" i="2"/>
  <c r="D365" i="2"/>
  <c r="N365" i="2" s="1"/>
  <c r="E365" i="2"/>
  <c r="F365" i="2"/>
  <c r="H365" i="2"/>
  <c r="K365" i="2" s="1"/>
  <c r="I365" i="2"/>
  <c r="J365" i="2"/>
  <c r="L365" i="2"/>
  <c r="M365" i="2"/>
  <c r="Q365" i="2"/>
  <c r="R365" i="2"/>
  <c r="S365" i="2"/>
  <c r="Y365" i="2"/>
  <c r="D366" i="2"/>
  <c r="E366" i="2"/>
  <c r="F366" i="2"/>
  <c r="H366" i="2"/>
  <c r="I366" i="2"/>
  <c r="J366" i="2"/>
  <c r="L366" i="2"/>
  <c r="M366" i="2"/>
  <c r="N366" i="2"/>
  <c r="Q366" i="2"/>
  <c r="R366" i="2"/>
  <c r="S366" i="2"/>
  <c r="Y366" i="2"/>
  <c r="D367" i="2"/>
  <c r="E367" i="2"/>
  <c r="F367" i="2"/>
  <c r="H367" i="2"/>
  <c r="I367" i="2"/>
  <c r="J367" i="2"/>
  <c r="L367" i="2"/>
  <c r="M367" i="2"/>
  <c r="Q367" i="2"/>
  <c r="R367" i="2"/>
  <c r="S367" i="2"/>
  <c r="Y367" i="2"/>
  <c r="D368" i="2"/>
  <c r="E368" i="2"/>
  <c r="F368" i="2"/>
  <c r="H368" i="2"/>
  <c r="I368" i="2"/>
  <c r="J368" i="2"/>
  <c r="L368" i="2"/>
  <c r="M368" i="2"/>
  <c r="Q368" i="2"/>
  <c r="R368" i="2"/>
  <c r="S368" i="2"/>
  <c r="Y368" i="2"/>
  <c r="D369" i="2"/>
  <c r="E369" i="2"/>
  <c r="F369" i="2"/>
  <c r="H369" i="2"/>
  <c r="I369" i="2"/>
  <c r="J369" i="2"/>
  <c r="L369" i="2"/>
  <c r="M369" i="2"/>
  <c r="Q369" i="2"/>
  <c r="R369" i="2"/>
  <c r="S369" i="2"/>
  <c r="Y369" i="2"/>
  <c r="D370" i="2"/>
  <c r="E370" i="2"/>
  <c r="F370" i="2"/>
  <c r="H370" i="2"/>
  <c r="I370" i="2"/>
  <c r="J370" i="2"/>
  <c r="L370" i="2"/>
  <c r="M370" i="2"/>
  <c r="Q370" i="2"/>
  <c r="R370" i="2"/>
  <c r="S370" i="2"/>
  <c r="Y370" i="2"/>
  <c r="D371" i="2"/>
  <c r="E371" i="2"/>
  <c r="F371" i="2"/>
  <c r="H371" i="2"/>
  <c r="K371" i="2" s="1"/>
  <c r="I371" i="2"/>
  <c r="J371" i="2"/>
  <c r="L371" i="2"/>
  <c r="M371" i="2"/>
  <c r="Q371" i="2"/>
  <c r="R371" i="2"/>
  <c r="S371" i="2"/>
  <c r="Y371" i="2"/>
  <c r="D372" i="2"/>
  <c r="E372" i="2"/>
  <c r="F372" i="2"/>
  <c r="H372" i="2"/>
  <c r="I372" i="2"/>
  <c r="J372" i="2"/>
  <c r="L372" i="2"/>
  <c r="M372" i="2"/>
  <c r="Q372" i="2"/>
  <c r="R372" i="2"/>
  <c r="S372" i="2"/>
  <c r="Y372" i="2"/>
  <c r="D373" i="2"/>
  <c r="E373" i="2"/>
  <c r="F373" i="2"/>
  <c r="H373" i="2"/>
  <c r="I373" i="2"/>
  <c r="J373" i="2"/>
  <c r="L373" i="2"/>
  <c r="M373" i="2"/>
  <c r="Q373" i="2"/>
  <c r="R373" i="2"/>
  <c r="S373" i="2"/>
  <c r="Y373" i="2"/>
  <c r="D374" i="2"/>
  <c r="E374" i="2"/>
  <c r="F374" i="2"/>
  <c r="H374" i="2"/>
  <c r="I374" i="2"/>
  <c r="J374" i="2"/>
  <c r="L374" i="2"/>
  <c r="M374" i="2"/>
  <c r="Q374" i="2"/>
  <c r="R374" i="2"/>
  <c r="S374" i="2"/>
  <c r="Y374" i="2"/>
  <c r="D375" i="2"/>
  <c r="E375" i="2"/>
  <c r="F375" i="2"/>
  <c r="O375" i="2" s="1"/>
  <c r="H375" i="2"/>
  <c r="I375" i="2"/>
  <c r="J375" i="2"/>
  <c r="L375" i="2"/>
  <c r="M375" i="2"/>
  <c r="Q375" i="2"/>
  <c r="R375" i="2"/>
  <c r="S375" i="2"/>
  <c r="Y375" i="2"/>
  <c r="D376" i="2"/>
  <c r="E376" i="2"/>
  <c r="F376" i="2"/>
  <c r="H376" i="2"/>
  <c r="I376" i="2"/>
  <c r="J376" i="2"/>
  <c r="L376" i="2"/>
  <c r="M376" i="2"/>
  <c r="Q376" i="2"/>
  <c r="R376" i="2"/>
  <c r="S376" i="2"/>
  <c r="Y376" i="2"/>
  <c r="D377" i="2"/>
  <c r="E377" i="2"/>
  <c r="F377" i="2"/>
  <c r="H377" i="2"/>
  <c r="I377" i="2"/>
  <c r="J377" i="2"/>
  <c r="L377" i="2"/>
  <c r="M377" i="2"/>
  <c r="Q377" i="2"/>
  <c r="R377" i="2"/>
  <c r="S377" i="2"/>
  <c r="Y377" i="2"/>
  <c r="D378" i="2"/>
  <c r="E378" i="2"/>
  <c r="F378" i="2"/>
  <c r="H378" i="2"/>
  <c r="I378" i="2"/>
  <c r="J378" i="2"/>
  <c r="L378" i="2"/>
  <c r="M378" i="2"/>
  <c r="Q378" i="2"/>
  <c r="R378" i="2"/>
  <c r="S378" i="2"/>
  <c r="Y378" i="2"/>
  <c r="D379" i="2"/>
  <c r="E379" i="2"/>
  <c r="F379" i="2"/>
  <c r="O379" i="2" s="1"/>
  <c r="H379" i="2"/>
  <c r="I379" i="2"/>
  <c r="J379" i="2"/>
  <c r="K379" i="2"/>
  <c r="L379" i="2"/>
  <c r="M379" i="2"/>
  <c r="Q379" i="2"/>
  <c r="R379" i="2"/>
  <c r="S379" i="2"/>
  <c r="Y379" i="2"/>
  <c r="D380" i="2"/>
  <c r="O380" i="2" s="1"/>
  <c r="E380" i="2"/>
  <c r="F380" i="2"/>
  <c r="H380" i="2"/>
  <c r="K380" i="2" s="1"/>
  <c r="I380" i="2"/>
  <c r="J380" i="2"/>
  <c r="L380" i="2"/>
  <c r="M380" i="2"/>
  <c r="Q380" i="2"/>
  <c r="R380" i="2"/>
  <c r="S380" i="2"/>
  <c r="Y380" i="2"/>
  <c r="D381" i="2"/>
  <c r="N381" i="2" s="1"/>
  <c r="E381" i="2"/>
  <c r="F381" i="2"/>
  <c r="H381" i="2"/>
  <c r="K381" i="2" s="1"/>
  <c r="I381" i="2"/>
  <c r="J381" i="2"/>
  <c r="L381" i="2"/>
  <c r="M381" i="2"/>
  <c r="Q381" i="2"/>
  <c r="R381" i="2"/>
  <c r="S381" i="2"/>
  <c r="Y381" i="2"/>
  <c r="D382" i="2"/>
  <c r="N382" i="2" s="1"/>
  <c r="E382" i="2"/>
  <c r="F382" i="2"/>
  <c r="H382" i="2"/>
  <c r="I382" i="2"/>
  <c r="J382" i="2"/>
  <c r="L382" i="2"/>
  <c r="M382" i="2"/>
  <c r="Q382" i="2"/>
  <c r="R382" i="2"/>
  <c r="S382" i="2"/>
  <c r="Y382" i="2"/>
  <c r="D383" i="2"/>
  <c r="E383" i="2"/>
  <c r="F383" i="2"/>
  <c r="H383" i="2"/>
  <c r="K383" i="2" s="1"/>
  <c r="I383" i="2"/>
  <c r="J383" i="2"/>
  <c r="L383" i="2"/>
  <c r="M383" i="2"/>
  <c r="Q383" i="2"/>
  <c r="R383" i="2"/>
  <c r="S383" i="2"/>
  <c r="Y383" i="2"/>
  <c r="D384" i="2"/>
  <c r="E384" i="2"/>
  <c r="F384" i="2"/>
  <c r="H384" i="2"/>
  <c r="I384" i="2"/>
  <c r="J384" i="2"/>
  <c r="L384" i="2"/>
  <c r="M384" i="2"/>
  <c r="Q384" i="2"/>
  <c r="R384" i="2"/>
  <c r="S384" i="2"/>
  <c r="Y384" i="2"/>
  <c r="D385" i="2"/>
  <c r="N385" i="2" s="1"/>
  <c r="E385" i="2"/>
  <c r="F385" i="2"/>
  <c r="H385" i="2"/>
  <c r="I385" i="2"/>
  <c r="J385" i="2"/>
  <c r="L385" i="2"/>
  <c r="M385" i="2"/>
  <c r="Q385" i="2"/>
  <c r="R385" i="2"/>
  <c r="S385" i="2"/>
  <c r="Y385" i="2"/>
  <c r="D386" i="2"/>
  <c r="E386" i="2"/>
  <c r="F386" i="2"/>
  <c r="H386" i="2"/>
  <c r="I386" i="2"/>
  <c r="J386" i="2"/>
  <c r="L386" i="2"/>
  <c r="M386" i="2"/>
  <c r="Q386" i="2"/>
  <c r="R386" i="2"/>
  <c r="S386" i="2"/>
  <c r="Y386" i="2"/>
  <c r="D387" i="2"/>
  <c r="O387" i="2" s="1"/>
  <c r="E387" i="2"/>
  <c r="F387" i="2"/>
  <c r="H387" i="2"/>
  <c r="K387" i="2" s="1"/>
  <c r="I387" i="2"/>
  <c r="J387" i="2"/>
  <c r="L387" i="2"/>
  <c r="M387" i="2"/>
  <c r="Q387" i="2"/>
  <c r="R387" i="2"/>
  <c r="S387" i="2"/>
  <c r="Y387" i="2"/>
  <c r="D388" i="2"/>
  <c r="E388" i="2"/>
  <c r="F388" i="2"/>
  <c r="H388" i="2"/>
  <c r="I388" i="2"/>
  <c r="J388" i="2"/>
  <c r="L388" i="2"/>
  <c r="M388" i="2"/>
  <c r="Q388" i="2"/>
  <c r="R388" i="2"/>
  <c r="S388" i="2"/>
  <c r="Y388" i="2"/>
  <c r="D389" i="2"/>
  <c r="E389" i="2"/>
  <c r="F389" i="2"/>
  <c r="H389" i="2"/>
  <c r="I389" i="2"/>
  <c r="J389" i="2"/>
  <c r="L389" i="2"/>
  <c r="M389" i="2"/>
  <c r="Q389" i="2"/>
  <c r="R389" i="2"/>
  <c r="S389" i="2"/>
  <c r="Y389" i="2"/>
  <c r="D390" i="2"/>
  <c r="E390" i="2"/>
  <c r="F390" i="2"/>
  <c r="H390" i="2"/>
  <c r="I390" i="2"/>
  <c r="J390" i="2"/>
  <c r="L390" i="2"/>
  <c r="M390" i="2"/>
  <c r="Q390" i="2"/>
  <c r="R390" i="2"/>
  <c r="S390" i="2"/>
  <c r="Y390" i="2"/>
  <c r="D391" i="2"/>
  <c r="E391" i="2"/>
  <c r="F391" i="2"/>
  <c r="H391" i="2"/>
  <c r="I391" i="2"/>
  <c r="J391" i="2"/>
  <c r="L391" i="2"/>
  <c r="M391" i="2"/>
  <c r="Q391" i="2"/>
  <c r="R391" i="2"/>
  <c r="S391" i="2"/>
  <c r="Y391" i="2"/>
  <c r="D392" i="2"/>
  <c r="E392" i="2"/>
  <c r="F392" i="2"/>
  <c r="H392" i="2"/>
  <c r="I392" i="2"/>
  <c r="J392" i="2"/>
  <c r="L392" i="2"/>
  <c r="M392" i="2"/>
  <c r="Q392" i="2"/>
  <c r="R392" i="2"/>
  <c r="S392" i="2"/>
  <c r="Y392" i="2"/>
  <c r="D393" i="2"/>
  <c r="E393" i="2"/>
  <c r="F393" i="2"/>
  <c r="H393" i="2"/>
  <c r="I393" i="2"/>
  <c r="J393" i="2"/>
  <c r="L393" i="2"/>
  <c r="M393" i="2"/>
  <c r="Q393" i="2"/>
  <c r="R393" i="2"/>
  <c r="S393" i="2"/>
  <c r="Y393" i="2"/>
  <c r="D394" i="2"/>
  <c r="E394" i="2"/>
  <c r="F394" i="2"/>
  <c r="H394" i="2"/>
  <c r="I394" i="2"/>
  <c r="J394" i="2"/>
  <c r="L394" i="2"/>
  <c r="M394" i="2"/>
  <c r="Q394" i="2"/>
  <c r="R394" i="2"/>
  <c r="S394" i="2"/>
  <c r="Y394" i="2"/>
  <c r="D395" i="2"/>
  <c r="E395" i="2"/>
  <c r="F395" i="2"/>
  <c r="H395" i="2"/>
  <c r="K395" i="2" s="1"/>
  <c r="I395" i="2"/>
  <c r="J395" i="2"/>
  <c r="L395" i="2"/>
  <c r="M395" i="2"/>
  <c r="Q395" i="2"/>
  <c r="R395" i="2"/>
  <c r="S395" i="2"/>
  <c r="Y395" i="2"/>
  <c r="D396" i="2"/>
  <c r="E396" i="2"/>
  <c r="F396" i="2"/>
  <c r="H396" i="2"/>
  <c r="K396" i="2" s="1"/>
  <c r="I396" i="2"/>
  <c r="J396" i="2"/>
  <c r="L396" i="2"/>
  <c r="M396" i="2"/>
  <c r="Q396" i="2"/>
  <c r="R396" i="2"/>
  <c r="S396" i="2"/>
  <c r="Y396" i="2"/>
  <c r="D397" i="2"/>
  <c r="E397" i="2"/>
  <c r="F397" i="2"/>
  <c r="H397" i="2"/>
  <c r="I397" i="2"/>
  <c r="J397" i="2"/>
  <c r="L397" i="2"/>
  <c r="M397" i="2"/>
  <c r="Q397" i="2"/>
  <c r="R397" i="2"/>
  <c r="S397" i="2"/>
  <c r="Y397" i="2"/>
  <c r="D398" i="2"/>
  <c r="E398" i="2"/>
  <c r="F398" i="2"/>
  <c r="H398" i="2"/>
  <c r="I398" i="2"/>
  <c r="J398" i="2"/>
  <c r="L398" i="2"/>
  <c r="M398" i="2"/>
  <c r="Q398" i="2"/>
  <c r="R398" i="2"/>
  <c r="S398" i="2"/>
  <c r="Y398" i="2"/>
  <c r="D399" i="2"/>
  <c r="E399" i="2"/>
  <c r="F399" i="2"/>
  <c r="H399" i="2"/>
  <c r="I399" i="2"/>
  <c r="J399" i="2"/>
  <c r="L399" i="2"/>
  <c r="M399" i="2"/>
  <c r="O399" i="2"/>
  <c r="Q399" i="2"/>
  <c r="R399" i="2"/>
  <c r="S399" i="2"/>
  <c r="Y399" i="2"/>
  <c r="D400" i="2"/>
  <c r="E400" i="2"/>
  <c r="F400" i="2"/>
  <c r="H400" i="2"/>
  <c r="K400" i="2" s="1"/>
  <c r="I400" i="2"/>
  <c r="J400" i="2"/>
  <c r="L400" i="2"/>
  <c r="M400" i="2"/>
  <c r="Q400" i="2"/>
  <c r="R400" i="2"/>
  <c r="S400" i="2"/>
  <c r="Y400" i="2"/>
  <c r="D401" i="2"/>
  <c r="E401" i="2"/>
  <c r="F401" i="2"/>
  <c r="H401" i="2"/>
  <c r="I401" i="2"/>
  <c r="J401" i="2"/>
  <c r="L401" i="2"/>
  <c r="M401" i="2"/>
  <c r="Q401" i="2"/>
  <c r="R401" i="2"/>
  <c r="S401" i="2"/>
  <c r="Y401" i="2"/>
  <c r="D402" i="2"/>
  <c r="E402" i="2"/>
  <c r="F402" i="2"/>
  <c r="H402" i="2"/>
  <c r="I402" i="2"/>
  <c r="J402" i="2"/>
  <c r="L402" i="2"/>
  <c r="M402" i="2"/>
  <c r="Q402" i="2"/>
  <c r="R402" i="2"/>
  <c r="S402" i="2"/>
  <c r="Y402" i="2"/>
  <c r="D403" i="2"/>
  <c r="E403" i="2"/>
  <c r="F403" i="2"/>
  <c r="H403" i="2"/>
  <c r="I403" i="2"/>
  <c r="J403" i="2"/>
  <c r="L403" i="2"/>
  <c r="M403" i="2"/>
  <c r="Q403" i="2"/>
  <c r="R403" i="2"/>
  <c r="S403" i="2"/>
  <c r="Y403" i="2"/>
  <c r="D404" i="2"/>
  <c r="E404" i="2"/>
  <c r="F404" i="2"/>
  <c r="H404" i="2"/>
  <c r="I404" i="2"/>
  <c r="J404" i="2"/>
  <c r="L404" i="2"/>
  <c r="M404" i="2"/>
  <c r="Q404" i="2"/>
  <c r="R404" i="2"/>
  <c r="S404" i="2"/>
  <c r="Y404" i="2"/>
  <c r="D405" i="2"/>
  <c r="E405" i="2"/>
  <c r="F405" i="2"/>
  <c r="H405" i="2"/>
  <c r="I405" i="2"/>
  <c r="J405" i="2"/>
  <c r="L405" i="2"/>
  <c r="M405" i="2"/>
  <c r="Q405" i="2"/>
  <c r="R405" i="2"/>
  <c r="S405" i="2"/>
  <c r="Y405" i="2"/>
  <c r="D406" i="2"/>
  <c r="E406" i="2"/>
  <c r="F406" i="2"/>
  <c r="H406" i="2"/>
  <c r="I406" i="2"/>
  <c r="J406" i="2"/>
  <c r="L406" i="2"/>
  <c r="M406" i="2"/>
  <c r="Q406" i="2"/>
  <c r="R406" i="2"/>
  <c r="S406" i="2"/>
  <c r="Y406" i="2"/>
  <c r="D407" i="2"/>
  <c r="E407" i="2"/>
  <c r="F407" i="2"/>
  <c r="O407" i="2" s="1"/>
  <c r="H407" i="2"/>
  <c r="K407" i="2" s="1"/>
  <c r="I407" i="2"/>
  <c r="J407" i="2"/>
  <c r="L407" i="2"/>
  <c r="M407" i="2"/>
  <c r="Q407" i="2"/>
  <c r="R407" i="2"/>
  <c r="S407" i="2"/>
  <c r="Y407" i="2"/>
  <c r="D408" i="2"/>
  <c r="E408" i="2"/>
  <c r="F408" i="2"/>
  <c r="H408" i="2"/>
  <c r="I408" i="2"/>
  <c r="J408" i="2"/>
  <c r="L408" i="2"/>
  <c r="M408" i="2"/>
  <c r="Q408" i="2"/>
  <c r="R408" i="2"/>
  <c r="S408" i="2"/>
  <c r="Y408" i="2"/>
  <c r="D409" i="2"/>
  <c r="E409" i="2"/>
  <c r="F409" i="2"/>
  <c r="H409" i="2"/>
  <c r="I409" i="2"/>
  <c r="J409" i="2"/>
  <c r="L409" i="2"/>
  <c r="M409" i="2"/>
  <c r="Q409" i="2"/>
  <c r="R409" i="2"/>
  <c r="S409" i="2"/>
  <c r="Y409" i="2"/>
  <c r="D410" i="2"/>
  <c r="E410" i="2"/>
  <c r="F410" i="2"/>
  <c r="H410" i="2"/>
  <c r="I410" i="2"/>
  <c r="J410" i="2"/>
  <c r="L410" i="2"/>
  <c r="M410" i="2"/>
  <c r="Q410" i="2"/>
  <c r="R410" i="2"/>
  <c r="S410" i="2"/>
  <c r="Y410" i="2"/>
  <c r="D411" i="2"/>
  <c r="E411" i="2"/>
  <c r="F411" i="2"/>
  <c r="H411" i="2"/>
  <c r="I411" i="2"/>
  <c r="J411" i="2"/>
  <c r="L411" i="2"/>
  <c r="M411" i="2"/>
  <c r="Q411" i="2"/>
  <c r="R411" i="2"/>
  <c r="S411" i="2"/>
  <c r="Y411" i="2"/>
  <c r="D412" i="2"/>
  <c r="E412" i="2"/>
  <c r="F412" i="2"/>
  <c r="H412" i="2"/>
  <c r="I412" i="2"/>
  <c r="J412" i="2"/>
  <c r="L412" i="2"/>
  <c r="M412" i="2"/>
  <c r="Q412" i="2"/>
  <c r="R412" i="2"/>
  <c r="S412" i="2"/>
  <c r="Y412" i="2"/>
  <c r="D413" i="2"/>
  <c r="E413" i="2"/>
  <c r="F413" i="2"/>
  <c r="H413" i="2"/>
  <c r="I413" i="2"/>
  <c r="J413" i="2"/>
  <c r="L413" i="2"/>
  <c r="M413" i="2"/>
  <c r="Q413" i="2"/>
  <c r="R413" i="2"/>
  <c r="S413" i="2"/>
  <c r="Y413" i="2"/>
  <c r="D414" i="2"/>
  <c r="E414" i="2"/>
  <c r="F414" i="2"/>
  <c r="H414" i="2"/>
  <c r="I414" i="2"/>
  <c r="J414" i="2"/>
  <c r="L414" i="2"/>
  <c r="M414" i="2"/>
  <c r="Q414" i="2"/>
  <c r="R414" i="2"/>
  <c r="S414" i="2"/>
  <c r="Y414" i="2"/>
  <c r="D415" i="2"/>
  <c r="E415" i="2"/>
  <c r="O415" i="2" s="1"/>
  <c r="F415" i="2"/>
  <c r="H415" i="2"/>
  <c r="I415" i="2"/>
  <c r="J415" i="2"/>
  <c r="L415" i="2"/>
  <c r="M415" i="2"/>
  <c r="Q415" i="2"/>
  <c r="R415" i="2"/>
  <c r="S415" i="2"/>
  <c r="Y415" i="2"/>
  <c r="D416" i="2"/>
  <c r="E416" i="2"/>
  <c r="O416" i="2" s="1"/>
  <c r="F416" i="2"/>
  <c r="H416" i="2"/>
  <c r="I416" i="2"/>
  <c r="J416" i="2"/>
  <c r="L416" i="2"/>
  <c r="M416" i="2"/>
  <c r="Q416" i="2"/>
  <c r="R416" i="2"/>
  <c r="S416" i="2"/>
  <c r="Y416" i="2"/>
  <c r="D417" i="2"/>
  <c r="E417" i="2"/>
  <c r="F417" i="2"/>
  <c r="H417" i="2"/>
  <c r="I417" i="2"/>
  <c r="J417" i="2"/>
  <c r="L417" i="2"/>
  <c r="M417" i="2"/>
  <c r="Q417" i="2"/>
  <c r="R417" i="2"/>
  <c r="S417" i="2"/>
  <c r="Y417" i="2"/>
  <c r="D418" i="2"/>
  <c r="E418" i="2"/>
  <c r="F418" i="2"/>
  <c r="H418" i="2"/>
  <c r="I418" i="2"/>
  <c r="J418" i="2"/>
  <c r="L418" i="2"/>
  <c r="M418" i="2"/>
  <c r="Q418" i="2"/>
  <c r="R418" i="2"/>
  <c r="S418" i="2"/>
  <c r="Y418" i="2"/>
  <c r="D419" i="2"/>
  <c r="E419" i="2"/>
  <c r="O419" i="2" s="1"/>
  <c r="F419" i="2"/>
  <c r="H419" i="2"/>
  <c r="I419" i="2"/>
  <c r="J419" i="2"/>
  <c r="L419" i="2"/>
  <c r="M419" i="2"/>
  <c r="Q419" i="2"/>
  <c r="R419" i="2"/>
  <c r="S419" i="2"/>
  <c r="Y419" i="2"/>
  <c r="D420" i="2"/>
  <c r="E420" i="2"/>
  <c r="F420" i="2"/>
  <c r="H420" i="2"/>
  <c r="I420" i="2"/>
  <c r="J420" i="2"/>
  <c r="L420" i="2"/>
  <c r="M420" i="2"/>
  <c r="Q420" i="2"/>
  <c r="R420" i="2"/>
  <c r="S420" i="2"/>
  <c r="Y420" i="2"/>
  <c r="D421" i="2"/>
  <c r="E421" i="2"/>
  <c r="F421" i="2"/>
  <c r="H421" i="2"/>
  <c r="I421" i="2"/>
  <c r="J421" i="2"/>
  <c r="L421" i="2"/>
  <c r="M421" i="2"/>
  <c r="Q421" i="2"/>
  <c r="R421" i="2"/>
  <c r="S421" i="2"/>
  <c r="Y421" i="2"/>
  <c r="D422" i="2"/>
  <c r="O422" i="2" s="1"/>
  <c r="E422" i="2"/>
  <c r="F422" i="2"/>
  <c r="H422" i="2"/>
  <c r="I422" i="2"/>
  <c r="J422" i="2"/>
  <c r="L422" i="2"/>
  <c r="M422" i="2"/>
  <c r="N422" i="2"/>
  <c r="Q422" i="2"/>
  <c r="R422" i="2"/>
  <c r="S422" i="2"/>
  <c r="Y422" i="2"/>
  <c r="D423" i="2"/>
  <c r="E423" i="2"/>
  <c r="F423" i="2"/>
  <c r="O423" i="2" s="1"/>
  <c r="H423" i="2"/>
  <c r="K423" i="2" s="1"/>
  <c r="I423" i="2"/>
  <c r="J423" i="2"/>
  <c r="L423" i="2"/>
  <c r="M423" i="2"/>
  <c r="Q423" i="2"/>
  <c r="R423" i="2"/>
  <c r="S423" i="2"/>
  <c r="Y423" i="2"/>
  <c r="D424" i="2"/>
  <c r="E424" i="2"/>
  <c r="F424" i="2"/>
  <c r="H424" i="2"/>
  <c r="I424" i="2"/>
  <c r="J424" i="2"/>
  <c r="L424" i="2"/>
  <c r="M424" i="2"/>
  <c r="Q424" i="2"/>
  <c r="R424" i="2"/>
  <c r="S424" i="2"/>
  <c r="Y424" i="2"/>
  <c r="D425" i="2"/>
  <c r="E425" i="2"/>
  <c r="F425" i="2"/>
  <c r="H425" i="2"/>
  <c r="I425" i="2"/>
  <c r="J425" i="2"/>
  <c r="L425" i="2"/>
  <c r="M425" i="2"/>
  <c r="Q425" i="2"/>
  <c r="R425" i="2"/>
  <c r="S425" i="2"/>
  <c r="Y425" i="2"/>
  <c r="D426" i="2"/>
  <c r="E426" i="2"/>
  <c r="F426" i="2"/>
  <c r="H426" i="2"/>
  <c r="I426" i="2"/>
  <c r="J426" i="2"/>
  <c r="L426" i="2"/>
  <c r="M426" i="2"/>
  <c r="Q426" i="2"/>
  <c r="R426" i="2"/>
  <c r="S426" i="2"/>
  <c r="Y426" i="2"/>
  <c r="D427" i="2"/>
  <c r="E427" i="2"/>
  <c r="F427" i="2"/>
  <c r="H427" i="2"/>
  <c r="I427" i="2"/>
  <c r="J427" i="2"/>
  <c r="L427" i="2"/>
  <c r="M427" i="2"/>
  <c r="Q427" i="2"/>
  <c r="R427" i="2"/>
  <c r="S427" i="2"/>
  <c r="Y427" i="2"/>
  <c r="D428" i="2"/>
  <c r="E428" i="2"/>
  <c r="F428" i="2"/>
  <c r="H428" i="2"/>
  <c r="I428" i="2"/>
  <c r="J428" i="2"/>
  <c r="L428" i="2"/>
  <c r="M428" i="2"/>
  <c r="Q428" i="2"/>
  <c r="R428" i="2"/>
  <c r="S428" i="2"/>
  <c r="Y428" i="2"/>
  <c r="D429" i="2"/>
  <c r="E429" i="2"/>
  <c r="F429" i="2"/>
  <c r="H429" i="2"/>
  <c r="I429" i="2"/>
  <c r="J429" i="2"/>
  <c r="L429" i="2"/>
  <c r="M429" i="2"/>
  <c r="Q429" i="2"/>
  <c r="R429" i="2"/>
  <c r="S429" i="2"/>
  <c r="Y429" i="2"/>
  <c r="D430" i="2"/>
  <c r="E430" i="2"/>
  <c r="F430" i="2"/>
  <c r="H430" i="2"/>
  <c r="I430" i="2"/>
  <c r="J430" i="2"/>
  <c r="L430" i="2"/>
  <c r="M430" i="2"/>
  <c r="Q430" i="2"/>
  <c r="R430" i="2"/>
  <c r="S430" i="2"/>
  <c r="Y430" i="2"/>
  <c r="D431" i="2"/>
  <c r="E431" i="2"/>
  <c r="O431" i="2" s="1"/>
  <c r="F431" i="2"/>
  <c r="H431" i="2"/>
  <c r="I431" i="2"/>
  <c r="J431" i="2"/>
  <c r="L431" i="2"/>
  <c r="M431" i="2"/>
  <c r="Q431" i="2"/>
  <c r="R431" i="2"/>
  <c r="S431" i="2"/>
  <c r="Y431" i="2"/>
  <c r="D432" i="2"/>
  <c r="E432" i="2"/>
  <c r="F432" i="2"/>
  <c r="H432" i="2"/>
  <c r="K432" i="2" s="1"/>
  <c r="I432" i="2"/>
  <c r="J432" i="2"/>
  <c r="L432" i="2"/>
  <c r="M432" i="2"/>
  <c r="Q432" i="2"/>
  <c r="R432" i="2"/>
  <c r="S432" i="2"/>
  <c r="Y432" i="2"/>
  <c r="D433" i="2"/>
  <c r="E433" i="2"/>
  <c r="F433" i="2"/>
  <c r="H433" i="2"/>
  <c r="I433" i="2"/>
  <c r="J433" i="2"/>
  <c r="L433" i="2"/>
  <c r="M433" i="2"/>
  <c r="Q433" i="2"/>
  <c r="R433" i="2"/>
  <c r="S433" i="2"/>
  <c r="Y433" i="2"/>
  <c r="D434" i="2"/>
  <c r="E434" i="2"/>
  <c r="F434" i="2"/>
  <c r="H434" i="2"/>
  <c r="I434" i="2"/>
  <c r="J434" i="2"/>
  <c r="L434" i="2"/>
  <c r="M434" i="2"/>
  <c r="Q434" i="2"/>
  <c r="R434" i="2"/>
  <c r="S434" i="2"/>
  <c r="Y434" i="2"/>
  <c r="D435" i="2"/>
  <c r="E435" i="2"/>
  <c r="F435" i="2"/>
  <c r="H435" i="2"/>
  <c r="K435" i="2" s="1"/>
  <c r="I435" i="2"/>
  <c r="J435" i="2"/>
  <c r="L435" i="2"/>
  <c r="M435" i="2"/>
  <c r="O435" i="2"/>
  <c r="Q435" i="2"/>
  <c r="R435" i="2"/>
  <c r="S435" i="2"/>
  <c r="Y435" i="2"/>
  <c r="D436" i="2"/>
  <c r="E436" i="2"/>
  <c r="F436" i="2"/>
  <c r="H436" i="2"/>
  <c r="I436" i="2"/>
  <c r="J436" i="2"/>
  <c r="L436" i="2"/>
  <c r="M436" i="2"/>
  <c r="Q436" i="2"/>
  <c r="R436" i="2"/>
  <c r="S436" i="2"/>
  <c r="Y436" i="2"/>
  <c r="D437" i="2"/>
  <c r="E437" i="2"/>
  <c r="F437" i="2"/>
  <c r="H437" i="2"/>
  <c r="I437" i="2"/>
  <c r="J437" i="2"/>
  <c r="L437" i="2"/>
  <c r="M437" i="2"/>
  <c r="Q437" i="2"/>
  <c r="R437" i="2"/>
  <c r="S437" i="2"/>
  <c r="Y437" i="2"/>
  <c r="D438" i="2"/>
  <c r="E438" i="2"/>
  <c r="F438" i="2"/>
  <c r="H438" i="2"/>
  <c r="I438" i="2"/>
  <c r="J438" i="2"/>
  <c r="L438" i="2"/>
  <c r="M438" i="2"/>
  <c r="Q438" i="2"/>
  <c r="R438" i="2"/>
  <c r="S438" i="2"/>
  <c r="Y438" i="2"/>
  <c r="D439" i="2"/>
  <c r="E439" i="2"/>
  <c r="F439" i="2"/>
  <c r="H439" i="2"/>
  <c r="I439" i="2"/>
  <c r="J439" i="2"/>
  <c r="L439" i="2"/>
  <c r="M439" i="2"/>
  <c r="Q439" i="2"/>
  <c r="R439" i="2"/>
  <c r="S439" i="2"/>
  <c r="Y439" i="2"/>
  <c r="D440" i="2"/>
  <c r="E440" i="2"/>
  <c r="F440" i="2"/>
  <c r="H440" i="2"/>
  <c r="I440" i="2"/>
  <c r="J440" i="2"/>
  <c r="L440" i="2"/>
  <c r="M440" i="2"/>
  <c r="Q440" i="2"/>
  <c r="R440" i="2"/>
  <c r="S440" i="2"/>
  <c r="Y440" i="2"/>
  <c r="D441" i="2"/>
  <c r="E441" i="2"/>
  <c r="F441" i="2"/>
  <c r="H441" i="2"/>
  <c r="I441" i="2"/>
  <c r="J441" i="2"/>
  <c r="L441" i="2"/>
  <c r="M441" i="2"/>
  <c r="Q441" i="2"/>
  <c r="R441" i="2"/>
  <c r="S441" i="2"/>
  <c r="Y441" i="2"/>
  <c r="D442" i="2"/>
  <c r="E442" i="2"/>
  <c r="F442" i="2"/>
  <c r="H442" i="2"/>
  <c r="I442" i="2"/>
  <c r="J442" i="2"/>
  <c r="L442" i="2"/>
  <c r="M442" i="2"/>
  <c r="Q442" i="2"/>
  <c r="R442" i="2"/>
  <c r="S442" i="2"/>
  <c r="Y442" i="2"/>
  <c r="D443" i="2"/>
  <c r="E443" i="2"/>
  <c r="F443" i="2"/>
  <c r="H443" i="2"/>
  <c r="I443" i="2"/>
  <c r="J443" i="2"/>
  <c r="L443" i="2"/>
  <c r="M443" i="2"/>
  <c r="Q443" i="2"/>
  <c r="R443" i="2"/>
  <c r="S443" i="2"/>
  <c r="Y443" i="2"/>
  <c r="D444" i="2"/>
  <c r="E444" i="2"/>
  <c r="F444" i="2"/>
  <c r="O444" i="2" s="1"/>
  <c r="H444" i="2"/>
  <c r="K444" i="2" s="1"/>
  <c r="I444" i="2"/>
  <c r="J444" i="2"/>
  <c r="L444" i="2"/>
  <c r="M444" i="2"/>
  <c r="Q444" i="2"/>
  <c r="R444" i="2"/>
  <c r="S444" i="2"/>
  <c r="Y444" i="2"/>
  <c r="D445" i="2"/>
  <c r="E445" i="2"/>
  <c r="F445" i="2"/>
  <c r="H445" i="2"/>
  <c r="I445" i="2"/>
  <c r="J445" i="2"/>
  <c r="L445" i="2"/>
  <c r="M445" i="2"/>
  <c r="Q445" i="2"/>
  <c r="R445" i="2"/>
  <c r="S445" i="2"/>
  <c r="Y445" i="2"/>
  <c r="D446" i="2"/>
  <c r="E446" i="2"/>
  <c r="F446" i="2"/>
  <c r="H446" i="2"/>
  <c r="I446" i="2"/>
  <c r="J446" i="2"/>
  <c r="L446" i="2"/>
  <c r="M446" i="2"/>
  <c r="Q446" i="2"/>
  <c r="R446" i="2"/>
  <c r="S446" i="2"/>
  <c r="Y446" i="2"/>
  <c r="D447" i="2"/>
  <c r="E447" i="2"/>
  <c r="F447" i="2"/>
  <c r="H447" i="2"/>
  <c r="I447" i="2"/>
  <c r="J447" i="2"/>
  <c r="K447" i="2"/>
  <c r="L447" i="2"/>
  <c r="M447" i="2"/>
  <c r="Q447" i="2"/>
  <c r="R447" i="2"/>
  <c r="S447" i="2"/>
  <c r="Y447" i="2"/>
  <c r="D448" i="2"/>
  <c r="E448" i="2"/>
  <c r="O448" i="2" s="1"/>
  <c r="F448" i="2"/>
  <c r="H448" i="2"/>
  <c r="I448" i="2"/>
  <c r="J448" i="2"/>
  <c r="L448" i="2"/>
  <c r="M448" i="2"/>
  <c r="Q448" i="2"/>
  <c r="R448" i="2"/>
  <c r="S448" i="2"/>
  <c r="Y448" i="2"/>
  <c r="D449" i="2"/>
  <c r="E449" i="2"/>
  <c r="F449" i="2"/>
  <c r="H449" i="2"/>
  <c r="I449" i="2"/>
  <c r="J449" i="2"/>
  <c r="L449" i="2"/>
  <c r="M449" i="2"/>
  <c r="Q449" i="2"/>
  <c r="R449" i="2"/>
  <c r="S449" i="2"/>
  <c r="Y449" i="2"/>
  <c r="D450" i="2"/>
  <c r="E450" i="2"/>
  <c r="K450" i="2" s="1"/>
  <c r="F450" i="2"/>
  <c r="H450" i="2"/>
  <c r="I450" i="2"/>
  <c r="J450" i="2"/>
  <c r="L450" i="2"/>
  <c r="M450" i="2"/>
  <c r="Q450" i="2"/>
  <c r="R450" i="2"/>
  <c r="S450" i="2"/>
  <c r="Y450" i="2"/>
  <c r="D451" i="2"/>
  <c r="E451" i="2"/>
  <c r="K451" i="2" s="1"/>
  <c r="F451" i="2"/>
  <c r="H451" i="2"/>
  <c r="I451" i="2"/>
  <c r="J451" i="2"/>
  <c r="L451" i="2"/>
  <c r="M451" i="2"/>
  <c r="Q451" i="2"/>
  <c r="R451" i="2"/>
  <c r="S451" i="2"/>
  <c r="Y451" i="2"/>
  <c r="D452" i="2"/>
  <c r="N452" i="2" s="1"/>
  <c r="E452" i="2"/>
  <c r="F452" i="2"/>
  <c r="H452" i="2"/>
  <c r="I452" i="2"/>
  <c r="J452" i="2"/>
  <c r="L452" i="2"/>
  <c r="M452" i="2"/>
  <c r="O452" i="2"/>
  <c r="Q452" i="2"/>
  <c r="R452" i="2"/>
  <c r="S452" i="2"/>
  <c r="Y452" i="2"/>
  <c r="D453" i="2"/>
  <c r="E453" i="2"/>
  <c r="F453" i="2"/>
  <c r="H453" i="2"/>
  <c r="K453" i="2" s="1"/>
  <c r="I453" i="2"/>
  <c r="J453" i="2"/>
  <c r="L453" i="2"/>
  <c r="M453" i="2"/>
  <c r="Q453" i="2"/>
  <c r="R453" i="2"/>
  <c r="S453" i="2"/>
  <c r="Y453" i="2"/>
  <c r="D454" i="2"/>
  <c r="E454" i="2"/>
  <c r="F454" i="2"/>
  <c r="H454" i="2"/>
  <c r="I454" i="2"/>
  <c r="J454" i="2"/>
  <c r="L454" i="2"/>
  <c r="M454" i="2"/>
  <c r="Q454" i="2"/>
  <c r="R454" i="2"/>
  <c r="S454" i="2"/>
  <c r="Y454" i="2"/>
  <c r="D455" i="2"/>
  <c r="E455" i="2"/>
  <c r="F455" i="2"/>
  <c r="H455" i="2"/>
  <c r="K455" i="2" s="1"/>
  <c r="I455" i="2"/>
  <c r="J455" i="2"/>
  <c r="L455" i="2"/>
  <c r="M455" i="2"/>
  <c r="Q455" i="2"/>
  <c r="R455" i="2"/>
  <c r="S455" i="2"/>
  <c r="Y455" i="2"/>
  <c r="D456" i="2"/>
  <c r="E456" i="2"/>
  <c r="F456" i="2"/>
  <c r="H456" i="2"/>
  <c r="I456" i="2"/>
  <c r="J456" i="2"/>
  <c r="L456" i="2"/>
  <c r="M456" i="2"/>
  <c r="Q456" i="2"/>
  <c r="R456" i="2"/>
  <c r="S456" i="2"/>
  <c r="Y456" i="2"/>
  <c r="D457" i="2"/>
  <c r="E457" i="2"/>
  <c r="F457" i="2"/>
  <c r="H457" i="2"/>
  <c r="I457" i="2"/>
  <c r="J457" i="2"/>
  <c r="L457" i="2"/>
  <c r="M457" i="2"/>
  <c r="Q457" i="2"/>
  <c r="R457" i="2"/>
  <c r="S457" i="2"/>
  <c r="Y457" i="2"/>
  <c r="D458" i="2"/>
  <c r="E458" i="2"/>
  <c r="F458" i="2"/>
  <c r="H458" i="2"/>
  <c r="I458" i="2"/>
  <c r="J458" i="2"/>
  <c r="L458" i="2"/>
  <c r="M458" i="2"/>
  <c r="Q458" i="2"/>
  <c r="R458" i="2"/>
  <c r="S458" i="2"/>
  <c r="Y458" i="2"/>
  <c r="D459" i="2"/>
  <c r="E459" i="2"/>
  <c r="F459" i="2"/>
  <c r="N459" i="2" s="1"/>
  <c r="H459" i="2"/>
  <c r="I459" i="2"/>
  <c r="J459" i="2"/>
  <c r="L459" i="2"/>
  <c r="M459" i="2"/>
  <c r="Q459" i="2"/>
  <c r="R459" i="2"/>
  <c r="S459" i="2"/>
  <c r="Y459" i="2"/>
  <c r="D460" i="2"/>
  <c r="E460" i="2"/>
  <c r="F460" i="2"/>
  <c r="O460" i="2" s="1"/>
  <c r="H460" i="2"/>
  <c r="I460" i="2"/>
  <c r="J460" i="2"/>
  <c r="L460" i="2"/>
  <c r="M460" i="2"/>
  <c r="Q460" i="2"/>
  <c r="R460" i="2"/>
  <c r="S460" i="2"/>
  <c r="Y460" i="2"/>
  <c r="D461" i="2"/>
  <c r="E461" i="2"/>
  <c r="F461" i="2"/>
  <c r="H461" i="2"/>
  <c r="I461" i="2"/>
  <c r="J461" i="2"/>
  <c r="L461" i="2"/>
  <c r="M461" i="2"/>
  <c r="Q461" i="2"/>
  <c r="R461" i="2"/>
  <c r="S461" i="2"/>
  <c r="Y461" i="2"/>
  <c r="D462" i="2"/>
  <c r="E462" i="2"/>
  <c r="F462" i="2"/>
  <c r="H462" i="2"/>
  <c r="I462" i="2"/>
  <c r="J462" i="2"/>
  <c r="L462" i="2"/>
  <c r="M462" i="2"/>
  <c r="Q462" i="2"/>
  <c r="R462" i="2"/>
  <c r="S462" i="2"/>
  <c r="Y462" i="2"/>
  <c r="D463" i="2"/>
  <c r="E463" i="2"/>
  <c r="F463" i="2"/>
  <c r="H463" i="2"/>
  <c r="I463" i="2"/>
  <c r="J463" i="2"/>
  <c r="L463" i="2"/>
  <c r="M463" i="2"/>
  <c r="Q463" i="2"/>
  <c r="R463" i="2"/>
  <c r="S463" i="2"/>
  <c r="Y463" i="2"/>
  <c r="D464" i="2"/>
  <c r="E464" i="2"/>
  <c r="F464" i="2"/>
  <c r="H464" i="2"/>
  <c r="I464" i="2"/>
  <c r="J464" i="2"/>
  <c r="L464" i="2"/>
  <c r="M464" i="2"/>
  <c r="Q464" i="2"/>
  <c r="R464" i="2"/>
  <c r="S464" i="2"/>
  <c r="Y464" i="2"/>
  <c r="D465" i="2"/>
  <c r="E465" i="2"/>
  <c r="F465" i="2"/>
  <c r="H465" i="2"/>
  <c r="I465" i="2"/>
  <c r="J465" i="2"/>
  <c r="L465" i="2"/>
  <c r="M465" i="2"/>
  <c r="Q465" i="2"/>
  <c r="R465" i="2"/>
  <c r="S465" i="2"/>
  <c r="Y465" i="2"/>
  <c r="D466" i="2"/>
  <c r="E466" i="2"/>
  <c r="F466" i="2"/>
  <c r="H466" i="2"/>
  <c r="I466" i="2"/>
  <c r="J466" i="2"/>
  <c r="L466" i="2"/>
  <c r="M466" i="2"/>
  <c r="Q466" i="2"/>
  <c r="R466" i="2"/>
  <c r="S466" i="2"/>
  <c r="Y466" i="2"/>
  <c r="D467" i="2"/>
  <c r="E467" i="2"/>
  <c r="F467" i="2"/>
  <c r="N467" i="2" s="1"/>
  <c r="H467" i="2"/>
  <c r="I467" i="2"/>
  <c r="J467" i="2"/>
  <c r="L467" i="2"/>
  <c r="M467" i="2"/>
  <c r="Q467" i="2"/>
  <c r="R467" i="2"/>
  <c r="S467" i="2"/>
  <c r="Y467" i="2"/>
  <c r="D468" i="2"/>
  <c r="E468" i="2"/>
  <c r="F468" i="2"/>
  <c r="O468" i="2" s="1"/>
  <c r="H468" i="2"/>
  <c r="I468" i="2"/>
  <c r="J468" i="2"/>
  <c r="L468" i="2"/>
  <c r="M468" i="2"/>
  <c r="Q468" i="2"/>
  <c r="R468" i="2"/>
  <c r="S468" i="2"/>
  <c r="Y468" i="2"/>
  <c r="D469" i="2"/>
  <c r="E469" i="2"/>
  <c r="F469" i="2"/>
  <c r="H469" i="2"/>
  <c r="K469" i="2" s="1"/>
  <c r="I469" i="2"/>
  <c r="J469" i="2"/>
  <c r="L469" i="2"/>
  <c r="M469" i="2"/>
  <c r="Q469" i="2"/>
  <c r="R469" i="2"/>
  <c r="S469" i="2"/>
  <c r="Y469" i="2"/>
  <c r="D470" i="2"/>
  <c r="E470" i="2"/>
  <c r="F470" i="2"/>
  <c r="H470" i="2"/>
  <c r="I470" i="2"/>
  <c r="J470" i="2"/>
  <c r="L470" i="2"/>
  <c r="M470" i="2"/>
  <c r="Q470" i="2"/>
  <c r="R470" i="2"/>
  <c r="S470" i="2"/>
  <c r="Y470" i="2"/>
  <c r="D471" i="2"/>
  <c r="E471" i="2"/>
  <c r="F471" i="2"/>
  <c r="O471" i="2" s="1"/>
  <c r="H471" i="2"/>
  <c r="K471" i="2" s="1"/>
  <c r="I471" i="2"/>
  <c r="J471" i="2"/>
  <c r="L471" i="2"/>
  <c r="M471" i="2"/>
  <c r="Q471" i="2"/>
  <c r="R471" i="2"/>
  <c r="S471" i="2"/>
  <c r="Y471" i="2"/>
  <c r="D472" i="2"/>
  <c r="E472" i="2"/>
  <c r="O472" i="2" s="1"/>
  <c r="F472" i="2"/>
  <c r="H472" i="2"/>
  <c r="I472" i="2"/>
  <c r="J472" i="2"/>
  <c r="L472" i="2"/>
  <c r="M472" i="2"/>
  <c r="Q472" i="2"/>
  <c r="R472" i="2"/>
  <c r="S472" i="2"/>
  <c r="Y472" i="2"/>
  <c r="D473" i="2"/>
  <c r="E473" i="2"/>
  <c r="F473" i="2"/>
  <c r="H473" i="2"/>
  <c r="I473" i="2"/>
  <c r="J473" i="2"/>
  <c r="L473" i="2"/>
  <c r="M473" i="2"/>
  <c r="Q473" i="2"/>
  <c r="R473" i="2"/>
  <c r="S473" i="2"/>
  <c r="Y473" i="2"/>
  <c r="D474" i="2"/>
  <c r="E474" i="2"/>
  <c r="F474" i="2"/>
  <c r="H474" i="2"/>
  <c r="I474" i="2"/>
  <c r="J474" i="2"/>
  <c r="L474" i="2"/>
  <c r="M474" i="2"/>
  <c r="Q474" i="2"/>
  <c r="R474" i="2"/>
  <c r="S474" i="2"/>
  <c r="Y474" i="2"/>
  <c r="D475" i="2"/>
  <c r="E475" i="2"/>
  <c r="F475" i="2"/>
  <c r="H475" i="2"/>
  <c r="I475" i="2"/>
  <c r="J475" i="2"/>
  <c r="L475" i="2"/>
  <c r="M475" i="2"/>
  <c r="Q475" i="2"/>
  <c r="R475" i="2"/>
  <c r="S475" i="2"/>
  <c r="Y475" i="2"/>
  <c r="D476" i="2"/>
  <c r="E476" i="2"/>
  <c r="F476" i="2"/>
  <c r="H476" i="2"/>
  <c r="I476" i="2"/>
  <c r="J476" i="2"/>
  <c r="L476" i="2"/>
  <c r="M476" i="2"/>
  <c r="Q476" i="2"/>
  <c r="R476" i="2"/>
  <c r="S476" i="2"/>
  <c r="Y476" i="2"/>
  <c r="D477" i="2"/>
  <c r="E477" i="2"/>
  <c r="F477" i="2"/>
  <c r="H477" i="2"/>
  <c r="I477" i="2"/>
  <c r="J477" i="2"/>
  <c r="L477" i="2"/>
  <c r="M477" i="2"/>
  <c r="Q477" i="2"/>
  <c r="R477" i="2"/>
  <c r="S477" i="2"/>
  <c r="Y477" i="2"/>
  <c r="D478" i="2"/>
  <c r="E478" i="2"/>
  <c r="F478" i="2"/>
  <c r="H478" i="2"/>
  <c r="I478" i="2"/>
  <c r="J478" i="2"/>
  <c r="L478" i="2"/>
  <c r="M478" i="2"/>
  <c r="Q478" i="2"/>
  <c r="R478" i="2"/>
  <c r="S478" i="2"/>
  <c r="Y478" i="2"/>
  <c r="D479" i="2"/>
  <c r="O479" i="2" s="1"/>
  <c r="E479" i="2"/>
  <c r="F479" i="2"/>
  <c r="H479" i="2"/>
  <c r="K479" i="2" s="1"/>
  <c r="I479" i="2"/>
  <c r="J479" i="2"/>
  <c r="L479" i="2"/>
  <c r="M479" i="2"/>
  <c r="Q479" i="2"/>
  <c r="R479" i="2"/>
  <c r="S479" i="2"/>
  <c r="Y479" i="2"/>
  <c r="D480" i="2"/>
  <c r="E480" i="2"/>
  <c r="F480" i="2"/>
  <c r="H480" i="2"/>
  <c r="I480" i="2"/>
  <c r="J480" i="2"/>
  <c r="L480" i="2"/>
  <c r="M480" i="2"/>
  <c r="Q480" i="2"/>
  <c r="R480" i="2"/>
  <c r="S480" i="2"/>
  <c r="Y480" i="2"/>
  <c r="D481" i="2"/>
  <c r="E481" i="2"/>
  <c r="F481" i="2"/>
  <c r="H481" i="2"/>
  <c r="I481" i="2"/>
  <c r="J481" i="2"/>
  <c r="L481" i="2"/>
  <c r="M481" i="2"/>
  <c r="Q481" i="2"/>
  <c r="R481" i="2"/>
  <c r="S481" i="2"/>
  <c r="Y481" i="2"/>
  <c r="D482" i="2"/>
  <c r="O482" i="2" s="1"/>
  <c r="E482" i="2"/>
  <c r="F482" i="2"/>
  <c r="H482" i="2"/>
  <c r="K482" i="2" s="1"/>
  <c r="I482" i="2"/>
  <c r="J482" i="2"/>
  <c r="L482" i="2"/>
  <c r="M482" i="2"/>
  <c r="Q482" i="2"/>
  <c r="R482" i="2"/>
  <c r="S482" i="2"/>
  <c r="Y482" i="2"/>
  <c r="D483" i="2"/>
  <c r="E483" i="2"/>
  <c r="F483" i="2"/>
  <c r="H483" i="2"/>
  <c r="I483" i="2"/>
  <c r="J483" i="2"/>
  <c r="L483" i="2"/>
  <c r="M483" i="2"/>
  <c r="Q483" i="2"/>
  <c r="R483" i="2"/>
  <c r="S483" i="2"/>
  <c r="Y483" i="2"/>
  <c r="D484" i="2"/>
  <c r="E484" i="2"/>
  <c r="F484" i="2"/>
  <c r="H484" i="2"/>
  <c r="I484" i="2"/>
  <c r="J484" i="2"/>
  <c r="L484" i="2"/>
  <c r="M484" i="2"/>
  <c r="Q484" i="2"/>
  <c r="R484" i="2"/>
  <c r="S484" i="2"/>
  <c r="Y484" i="2"/>
  <c r="D485" i="2"/>
  <c r="E485" i="2"/>
  <c r="F485" i="2"/>
  <c r="H485" i="2"/>
  <c r="I485" i="2"/>
  <c r="J485" i="2"/>
  <c r="L485" i="2"/>
  <c r="M485" i="2"/>
  <c r="Q485" i="2"/>
  <c r="R485" i="2"/>
  <c r="S485" i="2"/>
  <c r="Y485" i="2"/>
  <c r="D486" i="2"/>
  <c r="E486" i="2"/>
  <c r="F486" i="2"/>
  <c r="H486" i="2"/>
  <c r="I486" i="2"/>
  <c r="J486" i="2"/>
  <c r="L486" i="2"/>
  <c r="M486" i="2"/>
  <c r="Q486" i="2"/>
  <c r="R486" i="2"/>
  <c r="S486" i="2"/>
  <c r="Y486" i="2"/>
  <c r="D487" i="2"/>
  <c r="E487" i="2"/>
  <c r="F487" i="2"/>
  <c r="N487" i="2" s="1"/>
  <c r="H487" i="2"/>
  <c r="K487" i="2" s="1"/>
  <c r="I487" i="2"/>
  <c r="J487" i="2"/>
  <c r="L487" i="2"/>
  <c r="M487" i="2"/>
  <c r="Q487" i="2"/>
  <c r="R487" i="2"/>
  <c r="S487" i="2"/>
  <c r="Y487" i="2"/>
  <c r="D488" i="2"/>
  <c r="E488" i="2"/>
  <c r="F488" i="2"/>
  <c r="H488" i="2"/>
  <c r="I488" i="2"/>
  <c r="J488" i="2"/>
  <c r="L488" i="2"/>
  <c r="M488" i="2"/>
  <c r="Q488" i="2"/>
  <c r="R488" i="2"/>
  <c r="S488" i="2"/>
  <c r="Y488" i="2"/>
  <c r="D489" i="2"/>
  <c r="E489" i="2"/>
  <c r="F489" i="2"/>
  <c r="H489" i="2"/>
  <c r="I489" i="2"/>
  <c r="J489" i="2"/>
  <c r="L489" i="2"/>
  <c r="M489" i="2"/>
  <c r="Q489" i="2"/>
  <c r="R489" i="2"/>
  <c r="S489" i="2"/>
  <c r="Y489" i="2"/>
  <c r="D490" i="2"/>
  <c r="E490" i="2"/>
  <c r="F490" i="2"/>
  <c r="H490" i="2"/>
  <c r="K490" i="2" s="1"/>
  <c r="I490" i="2"/>
  <c r="J490" i="2"/>
  <c r="L490" i="2"/>
  <c r="M490" i="2"/>
  <c r="Q490" i="2"/>
  <c r="R490" i="2"/>
  <c r="S490" i="2"/>
  <c r="Y490" i="2"/>
  <c r="D491" i="2"/>
  <c r="E491" i="2"/>
  <c r="N491" i="2" s="1"/>
  <c r="F491" i="2"/>
  <c r="H491" i="2"/>
  <c r="I491" i="2"/>
  <c r="J491" i="2"/>
  <c r="L491" i="2"/>
  <c r="M491" i="2"/>
  <c r="Q491" i="2"/>
  <c r="R491" i="2"/>
  <c r="S491" i="2"/>
  <c r="Y491" i="2"/>
  <c r="D492" i="2"/>
  <c r="E492" i="2"/>
  <c r="F492" i="2"/>
  <c r="H492" i="2"/>
  <c r="I492" i="2"/>
  <c r="J492" i="2"/>
  <c r="L492" i="2"/>
  <c r="M492" i="2"/>
  <c r="Q492" i="2"/>
  <c r="R492" i="2"/>
  <c r="S492" i="2"/>
  <c r="Y492" i="2"/>
  <c r="D493" i="2"/>
  <c r="E493" i="2"/>
  <c r="N493" i="2" s="1"/>
  <c r="F493" i="2"/>
  <c r="H493" i="2"/>
  <c r="I493" i="2"/>
  <c r="J493" i="2"/>
  <c r="L493" i="2"/>
  <c r="M493" i="2"/>
  <c r="Q493" i="2"/>
  <c r="R493" i="2"/>
  <c r="S493" i="2"/>
  <c r="Y493" i="2"/>
  <c r="D494" i="2"/>
  <c r="E494" i="2"/>
  <c r="F494" i="2"/>
  <c r="H494" i="2"/>
  <c r="I494" i="2"/>
  <c r="J494" i="2"/>
  <c r="L494" i="2"/>
  <c r="M494" i="2"/>
  <c r="Q494" i="2"/>
  <c r="R494" i="2"/>
  <c r="S494" i="2"/>
  <c r="Y494" i="2"/>
  <c r="D495" i="2"/>
  <c r="E495" i="2"/>
  <c r="F495" i="2"/>
  <c r="H495" i="2"/>
  <c r="I495" i="2"/>
  <c r="J495" i="2"/>
  <c r="L495" i="2"/>
  <c r="M495" i="2"/>
  <c r="O495" i="2"/>
  <c r="Q495" i="2"/>
  <c r="R495" i="2"/>
  <c r="S495" i="2"/>
  <c r="Y495" i="2"/>
  <c r="D496" i="2"/>
  <c r="E496" i="2"/>
  <c r="F496" i="2"/>
  <c r="O496" i="2" s="1"/>
  <c r="H496" i="2"/>
  <c r="K496" i="2" s="1"/>
  <c r="I496" i="2"/>
  <c r="J496" i="2"/>
  <c r="L496" i="2"/>
  <c r="M496" i="2"/>
  <c r="Q496" i="2"/>
  <c r="R496" i="2"/>
  <c r="S496" i="2"/>
  <c r="Y496" i="2"/>
  <c r="D497" i="2"/>
  <c r="E497" i="2"/>
  <c r="F497" i="2"/>
  <c r="H497" i="2"/>
  <c r="I497" i="2"/>
  <c r="J497" i="2"/>
  <c r="L497" i="2"/>
  <c r="M497" i="2"/>
  <c r="Q497" i="2"/>
  <c r="R497" i="2"/>
  <c r="S497" i="2"/>
  <c r="Y497" i="2"/>
  <c r="D498" i="2"/>
  <c r="E498" i="2"/>
  <c r="F498" i="2"/>
  <c r="H498" i="2"/>
  <c r="I498" i="2"/>
  <c r="J498" i="2"/>
  <c r="L498" i="2"/>
  <c r="M498" i="2"/>
  <c r="Q498" i="2"/>
  <c r="R498" i="2"/>
  <c r="S498" i="2"/>
  <c r="Y498" i="2"/>
  <c r="D499" i="2"/>
  <c r="E499" i="2"/>
  <c r="F499" i="2"/>
  <c r="H499" i="2"/>
  <c r="I499" i="2"/>
  <c r="J499" i="2"/>
  <c r="L499" i="2"/>
  <c r="M499" i="2"/>
  <c r="Q499" i="2"/>
  <c r="R499" i="2"/>
  <c r="S499" i="2"/>
  <c r="Y499" i="2"/>
  <c r="D500" i="2"/>
  <c r="E500" i="2"/>
  <c r="F500" i="2"/>
  <c r="H500" i="2"/>
  <c r="I500" i="2"/>
  <c r="J500" i="2"/>
  <c r="L500" i="2"/>
  <c r="M500" i="2"/>
  <c r="Q500" i="2"/>
  <c r="R500" i="2"/>
  <c r="S500" i="2"/>
  <c r="Y500" i="2"/>
  <c r="D501" i="2"/>
  <c r="E501" i="2"/>
  <c r="N501" i="2" s="1"/>
  <c r="F501" i="2"/>
  <c r="H501" i="2"/>
  <c r="I501" i="2"/>
  <c r="J501" i="2"/>
  <c r="L501" i="2"/>
  <c r="M501" i="2"/>
  <c r="Q501" i="2"/>
  <c r="R501" i="2"/>
  <c r="S501" i="2"/>
  <c r="Y501" i="2"/>
  <c r="D502" i="2"/>
  <c r="E502" i="2"/>
  <c r="F502" i="2"/>
  <c r="H502" i="2"/>
  <c r="I502" i="2"/>
  <c r="J502" i="2"/>
  <c r="L502" i="2"/>
  <c r="M502" i="2"/>
  <c r="Q502" i="2"/>
  <c r="R502" i="2"/>
  <c r="S502" i="2"/>
  <c r="Y502" i="2"/>
  <c r="D503" i="2"/>
  <c r="E503" i="2"/>
  <c r="F503" i="2"/>
  <c r="H503" i="2"/>
  <c r="I503" i="2"/>
  <c r="J503" i="2"/>
  <c r="L503" i="2"/>
  <c r="M503" i="2"/>
  <c r="Q503" i="2"/>
  <c r="R503" i="2"/>
  <c r="S503" i="2"/>
  <c r="Y503" i="2"/>
  <c r="D504" i="2"/>
  <c r="N504" i="2" s="1"/>
  <c r="E504" i="2"/>
  <c r="F504" i="2"/>
  <c r="H504" i="2"/>
  <c r="K504" i="2" s="1"/>
  <c r="I504" i="2"/>
  <c r="J504" i="2"/>
  <c r="L504" i="2"/>
  <c r="M504" i="2"/>
  <c r="O504" i="2"/>
  <c r="Q504" i="2"/>
  <c r="R504" i="2"/>
  <c r="S504" i="2"/>
  <c r="Y504" i="2"/>
  <c r="D505" i="2"/>
  <c r="E505" i="2"/>
  <c r="F505" i="2"/>
  <c r="H505" i="2"/>
  <c r="I505" i="2"/>
  <c r="J505" i="2"/>
  <c r="L505" i="2"/>
  <c r="M505" i="2"/>
  <c r="Q505" i="2"/>
  <c r="R505" i="2"/>
  <c r="S505" i="2"/>
  <c r="Y505" i="2"/>
  <c r="D506" i="2"/>
  <c r="E506" i="2"/>
  <c r="F506" i="2"/>
  <c r="H506" i="2"/>
  <c r="I506" i="2"/>
  <c r="J506" i="2"/>
  <c r="L506" i="2"/>
  <c r="M506" i="2"/>
  <c r="Q506" i="2"/>
  <c r="R506" i="2"/>
  <c r="S506" i="2"/>
  <c r="Y506" i="2"/>
  <c r="D507" i="2"/>
  <c r="E507" i="2"/>
  <c r="F507" i="2"/>
  <c r="H507" i="2"/>
  <c r="I507" i="2"/>
  <c r="J507" i="2"/>
  <c r="L507" i="2"/>
  <c r="M507" i="2"/>
  <c r="Q507" i="2"/>
  <c r="R507" i="2"/>
  <c r="S507" i="2"/>
  <c r="Y507" i="2"/>
  <c r="D508" i="2"/>
  <c r="E508" i="2"/>
  <c r="F508" i="2"/>
  <c r="H508" i="2"/>
  <c r="I508" i="2"/>
  <c r="J508" i="2"/>
  <c r="L508" i="2"/>
  <c r="M508" i="2"/>
  <c r="Q508" i="2"/>
  <c r="R508" i="2"/>
  <c r="S508" i="2"/>
  <c r="Y508" i="2"/>
  <c r="D509" i="2"/>
  <c r="E509" i="2"/>
  <c r="F509" i="2"/>
  <c r="N509" i="2" s="1"/>
  <c r="H509" i="2"/>
  <c r="I509" i="2"/>
  <c r="J509" i="2"/>
  <c r="L509" i="2"/>
  <c r="M509" i="2"/>
  <c r="Q509" i="2"/>
  <c r="R509" i="2"/>
  <c r="S509" i="2"/>
  <c r="Y509" i="2"/>
  <c r="D510" i="2"/>
  <c r="E510" i="2"/>
  <c r="F510" i="2"/>
  <c r="N510" i="2" s="1"/>
  <c r="H510" i="2"/>
  <c r="I510" i="2"/>
  <c r="J510" i="2"/>
  <c r="L510" i="2"/>
  <c r="M510" i="2"/>
  <c r="Q510" i="2"/>
  <c r="R510" i="2"/>
  <c r="S510" i="2"/>
  <c r="Y510" i="2"/>
  <c r="D511" i="2"/>
  <c r="E511" i="2"/>
  <c r="F511" i="2"/>
  <c r="H511" i="2"/>
  <c r="I511" i="2"/>
  <c r="J511" i="2"/>
  <c r="L511" i="2"/>
  <c r="M511" i="2"/>
  <c r="Q511" i="2"/>
  <c r="R511" i="2"/>
  <c r="S511" i="2"/>
  <c r="Y511" i="2"/>
  <c r="D512" i="2"/>
  <c r="E512" i="2"/>
  <c r="F512" i="2"/>
  <c r="O512" i="2" s="1"/>
  <c r="H512" i="2"/>
  <c r="I512" i="2"/>
  <c r="J512" i="2"/>
  <c r="L512" i="2"/>
  <c r="M512" i="2"/>
  <c r="Q512" i="2"/>
  <c r="R512" i="2"/>
  <c r="S512" i="2"/>
  <c r="Y512" i="2"/>
  <c r="D513" i="2"/>
  <c r="E513" i="2"/>
  <c r="F513" i="2"/>
  <c r="H513" i="2"/>
  <c r="I513" i="2"/>
  <c r="J513" i="2"/>
  <c r="L513" i="2"/>
  <c r="M513" i="2"/>
  <c r="Q513" i="2"/>
  <c r="R513" i="2"/>
  <c r="S513" i="2"/>
  <c r="Y513" i="2"/>
  <c r="D514" i="2"/>
  <c r="E514" i="2"/>
  <c r="O514" i="2" s="1"/>
  <c r="F514" i="2"/>
  <c r="H514" i="2"/>
  <c r="I514" i="2"/>
  <c r="J514" i="2"/>
  <c r="L514" i="2"/>
  <c r="M514" i="2"/>
  <c r="Q514" i="2"/>
  <c r="R514" i="2"/>
  <c r="S514" i="2"/>
  <c r="Y514" i="2"/>
  <c r="D515" i="2"/>
  <c r="E515" i="2"/>
  <c r="K515" i="2" s="1"/>
  <c r="F515" i="2"/>
  <c r="H515" i="2"/>
  <c r="I515" i="2"/>
  <c r="J515" i="2"/>
  <c r="L515" i="2"/>
  <c r="M515" i="2"/>
  <c r="Q515" i="2"/>
  <c r="R515" i="2"/>
  <c r="S515" i="2"/>
  <c r="Y515" i="2"/>
  <c r="D516" i="2"/>
  <c r="E516" i="2"/>
  <c r="F516" i="2"/>
  <c r="H516" i="2"/>
  <c r="I516" i="2"/>
  <c r="J516" i="2"/>
  <c r="L516" i="2"/>
  <c r="M516" i="2"/>
  <c r="Q516" i="2"/>
  <c r="R516" i="2"/>
  <c r="S516" i="2"/>
  <c r="Y516" i="2"/>
  <c r="D517" i="2"/>
  <c r="E517" i="2"/>
  <c r="F517" i="2"/>
  <c r="H517" i="2"/>
  <c r="I517" i="2"/>
  <c r="J517" i="2"/>
  <c r="L517" i="2"/>
  <c r="M517" i="2"/>
  <c r="O517" i="2"/>
  <c r="Q517" i="2"/>
  <c r="R517" i="2"/>
  <c r="S517" i="2"/>
  <c r="Y517" i="2"/>
  <c r="D518" i="2"/>
  <c r="E518" i="2"/>
  <c r="F518" i="2"/>
  <c r="N518" i="2" s="1"/>
  <c r="H518" i="2"/>
  <c r="K518" i="2" s="1"/>
  <c r="I518" i="2"/>
  <c r="J518" i="2"/>
  <c r="L518" i="2"/>
  <c r="M518" i="2"/>
  <c r="Q518" i="2"/>
  <c r="R518" i="2"/>
  <c r="S518" i="2"/>
  <c r="Y518" i="2"/>
  <c r="D519" i="2"/>
  <c r="E519" i="2"/>
  <c r="F519" i="2"/>
  <c r="H519" i="2"/>
  <c r="I519" i="2"/>
  <c r="J519" i="2"/>
  <c r="K519" i="2"/>
  <c r="L519" i="2"/>
  <c r="M519" i="2"/>
  <c r="Q519" i="2"/>
  <c r="R519" i="2"/>
  <c r="S519" i="2"/>
  <c r="Y519" i="2"/>
  <c r="D520" i="2"/>
  <c r="E520" i="2"/>
  <c r="N520" i="2" s="1"/>
  <c r="F520" i="2"/>
  <c r="H520" i="2"/>
  <c r="I520" i="2"/>
  <c r="J520" i="2"/>
  <c r="L520" i="2"/>
  <c r="M520" i="2"/>
  <c r="Q520" i="2"/>
  <c r="R520" i="2"/>
  <c r="S520" i="2"/>
  <c r="Y520" i="2"/>
  <c r="D521" i="2"/>
  <c r="E521" i="2"/>
  <c r="F521" i="2"/>
  <c r="H521" i="2"/>
  <c r="I521" i="2"/>
  <c r="J521" i="2"/>
  <c r="L521" i="2"/>
  <c r="M521" i="2"/>
  <c r="Q521" i="2"/>
  <c r="R521" i="2"/>
  <c r="S521" i="2"/>
  <c r="Y521" i="2"/>
  <c r="D522" i="2"/>
  <c r="E522" i="2"/>
  <c r="F522" i="2"/>
  <c r="H522" i="2"/>
  <c r="I522" i="2"/>
  <c r="J522" i="2"/>
  <c r="L522" i="2"/>
  <c r="M522" i="2"/>
  <c r="Q522" i="2"/>
  <c r="R522" i="2"/>
  <c r="S522" i="2"/>
  <c r="Y522" i="2"/>
  <c r="D523" i="2"/>
  <c r="E523" i="2"/>
  <c r="F523" i="2"/>
  <c r="H523" i="2"/>
  <c r="I523" i="2"/>
  <c r="J523" i="2"/>
  <c r="L523" i="2"/>
  <c r="M523" i="2"/>
  <c r="Q523" i="2"/>
  <c r="R523" i="2"/>
  <c r="S523" i="2"/>
  <c r="Y523" i="2"/>
  <c r="D524" i="2"/>
  <c r="E524" i="2"/>
  <c r="F524" i="2"/>
  <c r="H524" i="2"/>
  <c r="I524" i="2"/>
  <c r="J524" i="2"/>
  <c r="L524" i="2"/>
  <c r="M524" i="2"/>
  <c r="Q524" i="2"/>
  <c r="R524" i="2"/>
  <c r="S524" i="2"/>
  <c r="Y524" i="2"/>
  <c r="D525" i="2"/>
  <c r="E525" i="2"/>
  <c r="F525" i="2"/>
  <c r="H525" i="2"/>
  <c r="I525" i="2"/>
  <c r="J525" i="2"/>
  <c r="L525" i="2"/>
  <c r="M525" i="2"/>
  <c r="Q525" i="2"/>
  <c r="R525" i="2"/>
  <c r="S525" i="2"/>
  <c r="Y525" i="2"/>
  <c r="D526" i="2"/>
  <c r="E526" i="2"/>
  <c r="F526" i="2"/>
  <c r="H526" i="2"/>
  <c r="I526" i="2"/>
  <c r="J526" i="2"/>
  <c r="L526" i="2"/>
  <c r="M526" i="2"/>
  <c r="Q526" i="2"/>
  <c r="R526" i="2"/>
  <c r="S526" i="2"/>
  <c r="Y526" i="2"/>
  <c r="D527" i="2"/>
  <c r="E527" i="2"/>
  <c r="F527" i="2"/>
  <c r="H527" i="2"/>
  <c r="I527" i="2"/>
  <c r="J527" i="2"/>
  <c r="L527" i="2"/>
  <c r="M527" i="2"/>
  <c r="Q527" i="2"/>
  <c r="R527" i="2"/>
  <c r="S527" i="2"/>
  <c r="Y527" i="2"/>
  <c r="D528" i="2"/>
  <c r="O528" i="2" s="1"/>
  <c r="E528" i="2"/>
  <c r="F528" i="2"/>
  <c r="H528" i="2"/>
  <c r="I528" i="2"/>
  <c r="J528" i="2"/>
  <c r="L528" i="2"/>
  <c r="M528" i="2"/>
  <c r="N528" i="2"/>
  <c r="Q528" i="2"/>
  <c r="R528" i="2"/>
  <c r="S528" i="2"/>
  <c r="Y528" i="2"/>
  <c r="D529" i="2"/>
  <c r="E529" i="2"/>
  <c r="F529" i="2"/>
  <c r="H529" i="2"/>
  <c r="K529" i="2" s="1"/>
  <c r="I529" i="2"/>
  <c r="J529" i="2"/>
  <c r="L529" i="2"/>
  <c r="M529" i="2"/>
  <c r="Q529" i="2"/>
  <c r="R529" i="2"/>
  <c r="S529" i="2"/>
  <c r="Y529" i="2"/>
  <c r="D530" i="2"/>
  <c r="E530" i="2"/>
  <c r="F530" i="2"/>
  <c r="H530" i="2"/>
  <c r="I530" i="2"/>
  <c r="J530" i="2"/>
  <c r="L530" i="2"/>
  <c r="M530" i="2"/>
  <c r="Q530" i="2"/>
  <c r="R530" i="2"/>
  <c r="S530" i="2"/>
  <c r="Y530" i="2"/>
  <c r="D531" i="2"/>
  <c r="E531" i="2"/>
  <c r="F531" i="2"/>
  <c r="H531" i="2"/>
  <c r="I531" i="2"/>
  <c r="J531" i="2"/>
  <c r="L531" i="2"/>
  <c r="M531" i="2"/>
  <c r="Q531" i="2"/>
  <c r="R531" i="2"/>
  <c r="S531" i="2"/>
  <c r="Y531" i="2"/>
  <c r="D532" i="2"/>
  <c r="E532" i="2"/>
  <c r="F532" i="2"/>
  <c r="N532" i="2" s="1"/>
  <c r="H532" i="2"/>
  <c r="K532" i="2" s="1"/>
  <c r="I532" i="2"/>
  <c r="J532" i="2"/>
  <c r="L532" i="2"/>
  <c r="M532" i="2"/>
  <c r="Q532" i="2"/>
  <c r="R532" i="2"/>
  <c r="S532" i="2"/>
  <c r="Y532" i="2"/>
  <c r="D533" i="2"/>
  <c r="E533" i="2"/>
  <c r="F533" i="2"/>
  <c r="H533" i="2"/>
  <c r="K533" i="2" s="1"/>
  <c r="I533" i="2"/>
  <c r="J533" i="2"/>
  <c r="L533" i="2"/>
  <c r="M533" i="2"/>
  <c r="Q533" i="2"/>
  <c r="R533" i="2"/>
  <c r="S533" i="2"/>
  <c r="Y533" i="2"/>
  <c r="D534" i="2"/>
  <c r="E534" i="2"/>
  <c r="F534" i="2"/>
  <c r="N534" i="2" s="1"/>
  <c r="H534" i="2"/>
  <c r="I534" i="2"/>
  <c r="J534" i="2"/>
  <c r="L534" i="2"/>
  <c r="M534" i="2"/>
  <c r="Q534" i="2"/>
  <c r="R534" i="2"/>
  <c r="S534" i="2"/>
  <c r="Y534" i="2"/>
  <c r="D535" i="2"/>
  <c r="E535" i="2"/>
  <c r="F535" i="2"/>
  <c r="H535" i="2"/>
  <c r="I535" i="2"/>
  <c r="J535" i="2"/>
  <c r="L535" i="2"/>
  <c r="M535" i="2"/>
  <c r="Q535" i="2"/>
  <c r="R535" i="2"/>
  <c r="S535" i="2"/>
  <c r="Y535" i="2"/>
  <c r="D536" i="2"/>
  <c r="E536" i="2"/>
  <c r="F536" i="2"/>
  <c r="H536" i="2"/>
  <c r="I536" i="2"/>
  <c r="J536" i="2"/>
  <c r="L536" i="2"/>
  <c r="M536" i="2"/>
  <c r="Q536" i="2"/>
  <c r="R536" i="2"/>
  <c r="S536" i="2"/>
  <c r="Y536" i="2"/>
  <c r="D537" i="2"/>
  <c r="E537" i="2"/>
  <c r="O537" i="2" s="1"/>
  <c r="F537" i="2"/>
  <c r="H537" i="2"/>
  <c r="I537" i="2"/>
  <c r="J537" i="2"/>
  <c r="L537" i="2"/>
  <c r="M537" i="2"/>
  <c r="Q537" i="2"/>
  <c r="R537" i="2"/>
  <c r="S537" i="2"/>
  <c r="Y537" i="2"/>
  <c r="D538" i="2"/>
  <c r="E538" i="2"/>
  <c r="F538" i="2"/>
  <c r="H538" i="2"/>
  <c r="K538" i="2" s="1"/>
  <c r="I538" i="2"/>
  <c r="J538" i="2"/>
  <c r="L538" i="2"/>
  <c r="M538" i="2"/>
  <c r="Q538" i="2"/>
  <c r="R538" i="2"/>
  <c r="S538" i="2"/>
  <c r="Y538" i="2"/>
  <c r="D539" i="2"/>
  <c r="O539" i="2" s="1"/>
  <c r="E539" i="2"/>
  <c r="F539" i="2"/>
  <c r="H539" i="2"/>
  <c r="K539" i="2" s="1"/>
  <c r="I539" i="2"/>
  <c r="J539" i="2"/>
  <c r="L539" i="2"/>
  <c r="M539" i="2"/>
  <c r="Q539" i="2"/>
  <c r="R539" i="2"/>
  <c r="S539" i="2"/>
  <c r="Y539" i="2"/>
  <c r="D540" i="2"/>
  <c r="E540" i="2"/>
  <c r="F540" i="2"/>
  <c r="H540" i="2"/>
  <c r="I540" i="2"/>
  <c r="J540" i="2"/>
  <c r="L540" i="2"/>
  <c r="M540" i="2"/>
  <c r="Q540" i="2"/>
  <c r="R540" i="2"/>
  <c r="S540" i="2"/>
  <c r="Y540" i="2"/>
  <c r="D541" i="2"/>
  <c r="E541" i="2"/>
  <c r="F541" i="2"/>
  <c r="H541" i="2"/>
  <c r="I541" i="2"/>
  <c r="J541" i="2"/>
  <c r="L541" i="2"/>
  <c r="M541" i="2"/>
  <c r="Q541" i="2"/>
  <c r="R541" i="2"/>
  <c r="S541" i="2"/>
  <c r="Y541" i="2"/>
  <c r="D542" i="2"/>
  <c r="E542" i="2"/>
  <c r="F542" i="2"/>
  <c r="N542" i="2" s="1"/>
  <c r="H542" i="2"/>
  <c r="I542" i="2"/>
  <c r="J542" i="2"/>
  <c r="L542" i="2"/>
  <c r="M542" i="2"/>
  <c r="Q542" i="2"/>
  <c r="R542" i="2"/>
  <c r="S542" i="2"/>
  <c r="Y542" i="2"/>
  <c r="D543" i="2"/>
  <c r="E543" i="2"/>
  <c r="F543" i="2"/>
  <c r="H543" i="2"/>
  <c r="I543" i="2"/>
  <c r="J543" i="2"/>
  <c r="L543" i="2"/>
  <c r="M543" i="2"/>
  <c r="Q543" i="2"/>
  <c r="R543" i="2"/>
  <c r="S543" i="2"/>
  <c r="Y543" i="2"/>
  <c r="D544" i="2"/>
  <c r="E544" i="2"/>
  <c r="F544" i="2"/>
  <c r="H544" i="2"/>
  <c r="I544" i="2"/>
  <c r="J544" i="2"/>
  <c r="L544" i="2"/>
  <c r="M544" i="2"/>
  <c r="Q544" i="2"/>
  <c r="R544" i="2"/>
  <c r="S544" i="2"/>
  <c r="Y544" i="2"/>
  <c r="D545" i="2"/>
  <c r="E545" i="2"/>
  <c r="K545" i="2" s="1"/>
  <c r="F545" i="2"/>
  <c r="H545" i="2"/>
  <c r="I545" i="2"/>
  <c r="J545" i="2"/>
  <c r="L545" i="2"/>
  <c r="M545" i="2"/>
  <c r="Q545" i="2"/>
  <c r="R545" i="2"/>
  <c r="S545" i="2"/>
  <c r="Y545" i="2"/>
  <c r="D546" i="2"/>
  <c r="E546" i="2"/>
  <c r="F546" i="2"/>
  <c r="H546" i="2"/>
  <c r="I546" i="2"/>
  <c r="J546" i="2"/>
  <c r="L546" i="2"/>
  <c r="M546" i="2"/>
  <c r="Q546" i="2"/>
  <c r="R546" i="2"/>
  <c r="S546" i="2"/>
  <c r="Y546" i="2"/>
  <c r="D547" i="2"/>
  <c r="E547" i="2"/>
  <c r="F547" i="2"/>
  <c r="H547" i="2"/>
  <c r="K547" i="2" s="1"/>
  <c r="I547" i="2"/>
  <c r="J547" i="2"/>
  <c r="L547" i="2"/>
  <c r="M547" i="2"/>
  <c r="Q547" i="2"/>
  <c r="R547" i="2"/>
  <c r="S547" i="2"/>
  <c r="Y547" i="2"/>
  <c r="D548" i="2"/>
  <c r="E548" i="2"/>
  <c r="F548" i="2"/>
  <c r="H548" i="2"/>
  <c r="K548" i="2" s="1"/>
  <c r="I548" i="2"/>
  <c r="J548" i="2"/>
  <c r="L548" i="2"/>
  <c r="M548" i="2"/>
  <c r="Q548" i="2"/>
  <c r="R548" i="2"/>
  <c r="S548" i="2"/>
  <c r="Y548" i="2"/>
  <c r="D549" i="2"/>
  <c r="E549" i="2"/>
  <c r="F549" i="2"/>
  <c r="H549" i="2"/>
  <c r="I549" i="2"/>
  <c r="J549" i="2"/>
  <c r="L549" i="2"/>
  <c r="M549" i="2"/>
  <c r="Q549" i="2"/>
  <c r="R549" i="2"/>
  <c r="S549" i="2"/>
  <c r="Y549" i="2"/>
  <c r="D550" i="2"/>
  <c r="E550" i="2"/>
  <c r="F550" i="2"/>
  <c r="N550" i="2" s="1"/>
  <c r="H550" i="2"/>
  <c r="K550" i="2" s="1"/>
  <c r="I550" i="2"/>
  <c r="J550" i="2"/>
  <c r="L550" i="2"/>
  <c r="M550" i="2"/>
  <c r="Q550" i="2"/>
  <c r="R550" i="2"/>
  <c r="S550" i="2"/>
  <c r="Y550" i="2"/>
  <c r="D551" i="2"/>
  <c r="E551" i="2"/>
  <c r="F551" i="2"/>
  <c r="H551" i="2"/>
  <c r="I551" i="2"/>
  <c r="J551" i="2"/>
  <c r="L551" i="2"/>
  <c r="M551" i="2"/>
  <c r="Q551" i="2"/>
  <c r="R551" i="2"/>
  <c r="S551" i="2"/>
  <c r="Y551" i="2"/>
  <c r="D552" i="2"/>
  <c r="E552" i="2"/>
  <c r="F552" i="2"/>
  <c r="H552" i="2"/>
  <c r="I552" i="2"/>
  <c r="J552" i="2"/>
  <c r="L552" i="2"/>
  <c r="M552" i="2"/>
  <c r="Q552" i="2"/>
  <c r="R552" i="2"/>
  <c r="S552" i="2"/>
  <c r="Y552" i="2"/>
  <c r="D553" i="2"/>
  <c r="E553" i="2"/>
  <c r="F553" i="2"/>
  <c r="H553" i="2"/>
  <c r="I553" i="2"/>
  <c r="J553" i="2"/>
  <c r="L553" i="2"/>
  <c r="M553" i="2"/>
  <c r="Q553" i="2"/>
  <c r="R553" i="2"/>
  <c r="S553" i="2"/>
  <c r="Y553" i="2"/>
  <c r="D554" i="2"/>
  <c r="E554" i="2"/>
  <c r="F554" i="2"/>
  <c r="H554" i="2"/>
  <c r="I554" i="2"/>
  <c r="J554" i="2"/>
  <c r="L554" i="2"/>
  <c r="M554" i="2"/>
  <c r="Q554" i="2"/>
  <c r="R554" i="2"/>
  <c r="S554" i="2"/>
  <c r="Y554" i="2"/>
  <c r="D555" i="2"/>
  <c r="E555" i="2"/>
  <c r="K555" i="2" s="1"/>
  <c r="F555" i="2"/>
  <c r="H555" i="2"/>
  <c r="I555" i="2"/>
  <c r="J555" i="2"/>
  <c r="L555" i="2"/>
  <c r="M555" i="2"/>
  <c r="Q555" i="2"/>
  <c r="R555" i="2"/>
  <c r="S555" i="2"/>
  <c r="Y555" i="2"/>
  <c r="D556" i="2"/>
  <c r="E556" i="2"/>
  <c r="F556" i="2"/>
  <c r="H556" i="2"/>
  <c r="I556" i="2"/>
  <c r="J556" i="2"/>
  <c r="L556" i="2"/>
  <c r="M556" i="2"/>
  <c r="Q556" i="2"/>
  <c r="R556" i="2"/>
  <c r="S556" i="2"/>
  <c r="Y556" i="2"/>
  <c r="D557" i="2"/>
  <c r="E557" i="2"/>
  <c r="F557" i="2"/>
  <c r="H557" i="2"/>
  <c r="I557" i="2"/>
  <c r="J557" i="2"/>
  <c r="L557" i="2"/>
  <c r="M557" i="2"/>
  <c r="Q557" i="2"/>
  <c r="R557" i="2"/>
  <c r="S557" i="2"/>
  <c r="Y557" i="2"/>
  <c r="D558" i="2"/>
  <c r="E558" i="2"/>
  <c r="F558" i="2"/>
  <c r="H558" i="2"/>
  <c r="I558" i="2"/>
  <c r="J558" i="2"/>
  <c r="L558" i="2"/>
  <c r="M558" i="2"/>
  <c r="Q558" i="2"/>
  <c r="R558" i="2"/>
  <c r="S558" i="2"/>
  <c r="Y558" i="2"/>
  <c r="D559" i="2"/>
  <c r="E559" i="2"/>
  <c r="F559" i="2"/>
  <c r="H559" i="2"/>
  <c r="I559" i="2"/>
  <c r="J559" i="2"/>
  <c r="L559" i="2"/>
  <c r="M559" i="2"/>
  <c r="Q559" i="2"/>
  <c r="R559" i="2"/>
  <c r="S559" i="2"/>
  <c r="Y559" i="2"/>
  <c r="D560" i="2"/>
  <c r="O560" i="2" s="1"/>
  <c r="E560" i="2"/>
  <c r="F560" i="2"/>
  <c r="H560" i="2"/>
  <c r="I560" i="2"/>
  <c r="J560" i="2"/>
  <c r="L560" i="2"/>
  <c r="M560" i="2"/>
  <c r="Q560" i="2"/>
  <c r="R560" i="2"/>
  <c r="S560" i="2"/>
  <c r="Y560" i="2"/>
  <c r="D561" i="2"/>
  <c r="E561" i="2"/>
  <c r="F561" i="2"/>
  <c r="H561" i="2"/>
  <c r="K561" i="2" s="1"/>
  <c r="I561" i="2"/>
  <c r="J561" i="2"/>
  <c r="L561" i="2"/>
  <c r="M561" i="2"/>
  <c r="Q561" i="2"/>
  <c r="R561" i="2"/>
  <c r="S561" i="2"/>
  <c r="Y561" i="2"/>
  <c r="D562" i="2"/>
  <c r="E562" i="2"/>
  <c r="F562" i="2"/>
  <c r="H562" i="2"/>
  <c r="I562" i="2"/>
  <c r="J562" i="2"/>
  <c r="L562" i="2"/>
  <c r="M562" i="2"/>
  <c r="Q562" i="2"/>
  <c r="R562" i="2"/>
  <c r="S562" i="2"/>
  <c r="Y562" i="2"/>
  <c r="D563" i="2"/>
  <c r="E563" i="2"/>
  <c r="F563" i="2"/>
  <c r="H563" i="2"/>
  <c r="I563" i="2"/>
  <c r="J563" i="2"/>
  <c r="L563" i="2"/>
  <c r="M563" i="2"/>
  <c r="Q563" i="2"/>
  <c r="R563" i="2"/>
  <c r="S563" i="2"/>
  <c r="Y563" i="2"/>
  <c r="D564" i="2"/>
  <c r="E564" i="2"/>
  <c r="F564" i="2"/>
  <c r="H564" i="2"/>
  <c r="K564" i="2" s="1"/>
  <c r="I564" i="2"/>
  <c r="J564" i="2"/>
  <c r="L564" i="2"/>
  <c r="M564" i="2"/>
  <c r="Q564" i="2"/>
  <c r="R564" i="2"/>
  <c r="S564" i="2"/>
  <c r="Y564" i="2"/>
  <c r="D565" i="2"/>
  <c r="E565" i="2"/>
  <c r="F565" i="2"/>
  <c r="H565" i="2"/>
  <c r="I565" i="2"/>
  <c r="J565" i="2"/>
  <c r="L565" i="2"/>
  <c r="M565" i="2"/>
  <c r="Q565" i="2"/>
  <c r="R565" i="2"/>
  <c r="S565" i="2"/>
  <c r="Y565" i="2"/>
  <c r="D566" i="2"/>
  <c r="N566" i="2" s="1"/>
  <c r="E566" i="2"/>
  <c r="F566" i="2"/>
  <c r="H566" i="2"/>
  <c r="I566" i="2"/>
  <c r="J566" i="2"/>
  <c r="L566" i="2"/>
  <c r="M566" i="2"/>
  <c r="Q566" i="2"/>
  <c r="R566" i="2"/>
  <c r="S566" i="2"/>
  <c r="Y566" i="2"/>
  <c r="D567" i="2"/>
  <c r="E567" i="2"/>
  <c r="F567" i="2"/>
  <c r="H567" i="2"/>
  <c r="K567" i="2" s="1"/>
  <c r="I567" i="2"/>
  <c r="J567" i="2"/>
  <c r="L567" i="2"/>
  <c r="M567" i="2"/>
  <c r="Q567" i="2"/>
  <c r="R567" i="2"/>
  <c r="S567" i="2"/>
  <c r="Y567" i="2"/>
  <c r="D568" i="2"/>
  <c r="E568" i="2"/>
  <c r="F568" i="2"/>
  <c r="H568" i="2"/>
  <c r="I568" i="2"/>
  <c r="J568" i="2"/>
  <c r="L568" i="2"/>
  <c r="M568" i="2"/>
  <c r="Q568" i="2"/>
  <c r="R568" i="2"/>
  <c r="S568" i="2"/>
  <c r="Y568" i="2"/>
  <c r="D569" i="2"/>
  <c r="E569" i="2"/>
  <c r="F569" i="2"/>
  <c r="H569" i="2"/>
  <c r="I569" i="2"/>
  <c r="J569" i="2"/>
  <c r="L569" i="2"/>
  <c r="M569" i="2"/>
  <c r="Q569" i="2"/>
  <c r="R569" i="2"/>
  <c r="S569" i="2"/>
  <c r="Y569" i="2"/>
  <c r="D570" i="2"/>
  <c r="E570" i="2"/>
  <c r="F570" i="2"/>
  <c r="H570" i="2"/>
  <c r="K570" i="2" s="1"/>
  <c r="I570" i="2"/>
  <c r="J570" i="2"/>
  <c r="L570" i="2"/>
  <c r="M570" i="2"/>
  <c r="Q570" i="2"/>
  <c r="R570" i="2"/>
  <c r="S570" i="2"/>
  <c r="Y570" i="2"/>
  <c r="D571" i="2"/>
  <c r="O571" i="2" s="1"/>
  <c r="E571" i="2"/>
  <c r="F571" i="2"/>
  <c r="H571" i="2"/>
  <c r="K571" i="2" s="1"/>
  <c r="I571" i="2"/>
  <c r="J571" i="2"/>
  <c r="L571" i="2"/>
  <c r="M571" i="2"/>
  <c r="Q571" i="2"/>
  <c r="R571" i="2"/>
  <c r="S571" i="2"/>
  <c r="Y571" i="2"/>
  <c r="D572" i="2"/>
  <c r="E572" i="2"/>
  <c r="F572" i="2"/>
  <c r="H572" i="2"/>
  <c r="K572" i="2" s="1"/>
  <c r="I572" i="2"/>
  <c r="J572" i="2"/>
  <c r="L572" i="2"/>
  <c r="M572" i="2"/>
  <c r="Q572" i="2"/>
  <c r="R572" i="2"/>
  <c r="S572" i="2"/>
  <c r="Y572" i="2"/>
  <c r="D573" i="2"/>
  <c r="E573" i="2"/>
  <c r="F573" i="2"/>
  <c r="H573" i="2"/>
  <c r="K573" i="2" s="1"/>
  <c r="I573" i="2"/>
  <c r="J573" i="2"/>
  <c r="L573" i="2"/>
  <c r="M573" i="2"/>
  <c r="Q573" i="2"/>
  <c r="R573" i="2"/>
  <c r="S573" i="2"/>
  <c r="Y573" i="2"/>
  <c r="D574" i="2"/>
  <c r="E574" i="2"/>
  <c r="F574" i="2"/>
  <c r="N574" i="2" s="1"/>
  <c r="H574" i="2"/>
  <c r="I574" i="2"/>
  <c r="J574" i="2"/>
  <c r="L574" i="2"/>
  <c r="M574" i="2"/>
  <c r="Q574" i="2"/>
  <c r="R574" i="2"/>
  <c r="S574" i="2"/>
  <c r="Y574" i="2"/>
  <c r="D575" i="2"/>
  <c r="E575" i="2"/>
  <c r="F575" i="2"/>
  <c r="H575" i="2"/>
  <c r="I575" i="2"/>
  <c r="J575" i="2"/>
  <c r="L575" i="2"/>
  <c r="M575" i="2"/>
  <c r="Q575" i="2"/>
  <c r="R575" i="2"/>
  <c r="S575" i="2"/>
  <c r="Y575" i="2"/>
  <c r="D576" i="2"/>
  <c r="E576" i="2"/>
  <c r="N576" i="2" s="1"/>
  <c r="F576" i="2"/>
  <c r="H576" i="2"/>
  <c r="I576" i="2"/>
  <c r="J576" i="2"/>
  <c r="L576" i="2"/>
  <c r="M576" i="2"/>
  <c r="Q576" i="2"/>
  <c r="R576" i="2"/>
  <c r="S576" i="2"/>
  <c r="Y576" i="2"/>
  <c r="D577" i="2"/>
  <c r="E577" i="2"/>
  <c r="O577" i="2" s="1"/>
  <c r="F577" i="2"/>
  <c r="H577" i="2"/>
  <c r="I577" i="2"/>
  <c r="J577" i="2"/>
  <c r="L577" i="2"/>
  <c r="M577" i="2"/>
  <c r="Q577" i="2"/>
  <c r="R577" i="2"/>
  <c r="S577" i="2"/>
  <c r="Y577" i="2"/>
  <c r="D578" i="2"/>
  <c r="E578" i="2"/>
  <c r="F578" i="2"/>
  <c r="H578" i="2"/>
  <c r="K578" i="2" s="1"/>
  <c r="I578" i="2"/>
  <c r="J578" i="2"/>
  <c r="L578" i="2"/>
  <c r="M578" i="2"/>
  <c r="N578" i="2"/>
  <c r="Q578" i="2"/>
  <c r="R578" i="2"/>
  <c r="S578" i="2"/>
  <c r="Y578" i="2"/>
  <c r="D579" i="2"/>
  <c r="E579" i="2"/>
  <c r="F579" i="2"/>
  <c r="H579" i="2"/>
  <c r="K579" i="2" s="1"/>
  <c r="I579" i="2"/>
  <c r="J579" i="2"/>
  <c r="L579" i="2"/>
  <c r="M579" i="2"/>
  <c r="Q579" i="2"/>
  <c r="R579" i="2"/>
  <c r="S579" i="2"/>
  <c r="Y579" i="2"/>
  <c r="D580" i="2"/>
  <c r="E580" i="2"/>
  <c r="F580" i="2"/>
  <c r="H580" i="2"/>
  <c r="K580" i="2" s="1"/>
  <c r="I580" i="2"/>
  <c r="J580" i="2"/>
  <c r="L580" i="2"/>
  <c r="M580" i="2"/>
  <c r="Q580" i="2"/>
  <c r="R580" i="2"/>
  <c r="S580" i="2"/>
  <c r="Y580" i="2"/>
  <c r="D581" i="2"/>
  <c r="E581" i="2"/>
  <c r="F581" i="2"/>
  <c r="O581" i="2" s="1"/>
  <c r="H581" i="2"/>
  <c r="K581" i="2" s="1"/>
  <c r="I581" i="2"/>
  <c r="J581" i="2"/>
  <c r="L581" i="2"/>
  <c r="M581" i="2"/>
  <c r="Q581" i="2"/>
  <c r="R581" i="2"/>
  <c r="S581" i="2"/>
  <c r="Y581" i="2"/>
  <c r="D582" i="2"/>
  <c r="E582" i="2"/>
  <c r="N582" i="2" s="1"/>
  <c r="F582" i="2"/>
  <c r="H582" i="2"/>
  <c r="I582" i="2"/>
  <c r="J582" i="2"/>
  <c r="L582" i="2"/>
  <c r="M582" i="2"/>
  <c r="Q582" i="2"/>
  <c r="R582" i="2"/>
  <c r="S582" i="2"/>
  <c r="Y582" i="2"/>
  <c r="D583" i="2"/>
  <c r="E583" i="2"/>
  <c r="F583" i="2"/>
  <c r="H583" i="2"/>
  <c r="I583" i="2"/>
  <c r="J583" i="2"/>
  <c r="L583" i="2"/>
  <c r="M583" i="2"/>
  <c r="Q583" i="2"/>
  <c r="R583" i="2"/>
  <c r="S583" i="2"/>
  <c r="Y583" i="2"/>
  <c r="D584" i="2"/>
  <c r="E584" i="2"/>
  <c r="F584" i="2"/>
  <c r="H584" i="2"/>
  <c r="I584" i="2"/>
  <c r="J584" i="2"/>
  <c r="L584" i="2"/>
  <c r="M584" i="2"/>
  <c r="Q584" i="2"/>
  <c r="R584" i="2"/>
  <c r="S584" i="2"/>
  <c r="Y584" i="2"/>
  <c r="D585" i="2"/>
  <c r="E585" i="2"/>
  <c r="K585" i="2" s="1"/>
  <c r="F585" i="2"/>
  <c r="H585" i="2"/>
  <c r="I585" i="2"/>
  <c r="J585" i="2"/>
  <c r="L585" i="2"/>
  <c r="M585" i="2"/>
  <c r="Q585" i="2"/>
  <c r="R585" i="2"/>
  <c r="S585" i="2"/>
  <c r="Y585" i="2"/>
  <c r="D586" i="2"/>
  <c r="E586" i="2"/>
  <c r="F586" i="2"/>
  <c r="H586" i="2"/>
  <c r="I586" i="2"/>
  <c r="J586" i="2"/>
  <c r="L586" i="2"/>
  <c r="M586" i="2"/>
  <c r="Q586" i="2"/>
  <c r="R586" i="2"/>
  <c r="S586" i="2"/>
  <c r="Y586" i="2"/>
  <c r="D587" i="2"/>
  <c r="E587" i="2"/>
  <c r="F587" i="2"/>
  <c r="H587" i="2"/>
  <c r="I587" i="2"/>
  <c r="J587" i="2"/>
  <c r="L587" i="2"/>
  <c r="M587" i="2"/>
  <c r="Q587" i="2"/>
  <c r="R587" i="2"/>
  <c r="S587" i="2"/>
  <c r="Y587" i="2"/>
  <c r="D588" i="2"/>
  <c r="E588" i="2"/>
  <c r="N588" i="2" s="1"/>
  <c r="F588" i="2"/>
  <c r="H588" i="2"/>
  <c r="I588" i="2"/>
  <c r="J588" i="2"/>
  <c r="L588" i="2"/>
  <c r="M588" i="2"/>
  <c r="Q588" i="2"/>
  <c r="R588" i="2"/>
  <c r="S588" i="2"/>
  <c r="Y588" i="2"/>
  <c r="D589" i="2"/>
  <c r="E589" i="2"/>
  <c r="F589" i="2"/>
  <c r="H589" i="2"/>
  <c r="I589" i="2"/>
  <c r="J589" i="2"/>
  <c r="L589" i="2"/>
  <c r="M589" i="2"/>
  <c r="Q589" i="2"/>
  <c r="R589" i="2"/>
  <c r="S589" i="2"/>
  <c r="Y589" i="2"/>
  <c r="D590" i="2"/>
  <c r="E590" i="2"/>
  <c r="F590" i="2"/>
  <c r="H590" i="2"/>
  <c r="I590" i="2"/>
  <c r="J590" i="2"/>
  <c r="L590" i="2"/>
  <c r="M590" i="2"/>
  <c r="Q590" i="2"/>
  <c r="R590" i="2"/>
  <c r="S590" i="2"/>
  <c r="Y590" i="2"/>
  <c r="D591" i="2"/>
  <c r="E591" i="2"/>
  <c r="K591" i="2" s="1"/>
  <c r="F591" i="2"/>
  <c r="H591" i="2"/>
  <c r="I591" i="2"/>
  <c r="J591" i="2"/>
  <c r="L591" i="2"/>
  <c r="M591" i="2"/>
  <c r="Q591" i="2"/>
  <c r="R591" i="2"/>
  <c r="S591" i="2"/>
  <c r="Y591" i="2"/>
  <c r="D592" i="2"/>
  <c r="E592" i="2"/>
  <c r="N592" i="2" s="1"/>
  <c r="F592" i="2"/>
  <c r="H592" i="2"/>
  <c r="I592" i="2"/>
  <c r="J592" i="2"/>
  <c r="L592" i="2"/>
  <c r="M592" i="2"/>
  <c r="Q592" i="2"/>
  <c r="R592" i="2"/>
  <c r="S592" i="2"/>
  <c r="Y592" i="2"/>
  <c r="D593" i="2"/>
  <c r="O593" i="2" s="1"/>
  <c r="E593" i="2"/>
  <c r="F593" i="2"/>
  <c r="H593" i="2"/>
  <c r="K593" i="2" s="1"/>
  <c r="I593" i="2"/>
  <c r="J593" i="2"/>
  <c r="L593" i="2"/>
  <c r="M593" i="2"/>
  <c r="Q593" i="2"/>
  <c r="R593" i="2"/>
  <c r="S593" i="2"/>
  <c r="Y593" i="2"/>
  <c r="D594" i="2"/>
  <c r="E594" i="2"/>
  <c r="F594" i="2"/>
  <c r="H594" i="2"/>
  <c r="I594" i="2"/>
  <c r="J594" i="2"/>
  <c r="L594" i="2"/>
  <c r="M594" i="2"/>
  <c r="Q594" i="2"/>
  <c r="R594" i="2"/>
  <c r="S594" i="2"/>
  <c r="Y594" i="2"/>
  <c r="D595" i="2"/>
  <c r="O595" i="2" s="1"/>
  <c r="E595" i="2"/>
  <c r="F595" i="2"/>
  <c r="H595" i="2"/>
  <c r="I595" i="2"/>
  <c r="J595" i="2"/>
  <c r="L595" i="2"/>
  <c r="M595" i="2"/>
  <c r="Q595" i="2"/>
  <c r="R595" i="2"/>
  <c r="S595" i="2"/>
  <c r="Y595" i="2"/>
  <c r="D596" i="2"/>
  <c r="E596" i="2"/>
  <c r="F596" i="2"/>
  <c r="H596" i="2"/>
  <c r="K596" i="2" s="1"/>
  <c r="I596" i="2"/>
  <c r="J596" i="2"/>
  <c r="L596" i="2"/>
  <c r="M596" i="2"/>
  <c r="Q596" i="2"/>
  <c r="R596" i="2"/>
  <c r="S596" i="2"/>
  <c r="Y596" i="2"/>
  <c r="D597" i="2"/>
  <c r="E597" i="2"/>
  <c r="F597" i="2"/>
  <c r="H597" i="2"/>
  <c r="K597" i="2" s="1"/>
  <c r="I597" i="2"/>
  <c r="J597" i="2"/>
  <c r="L597" i="2"/>
  <c r="M597" i="2"/>
  <c r="Q597" i="2"/>
  <c r="R597" i="2"/>
  <c r="S597" i="2"/>
  <c r="Y597" i="2"/>
  <c r="D598" i="2"/>
  <c r="E598" i="2"/>
  <c r="F598" i="2"/>
  <c r="N598" i="2" s="1"/>
  <c r="H598" i="2"/>
  <c r="I598" i="2"/>
  <c r="J598" i="2"/>
  <c r="L598" i="2"/>
  <c r="M598" i="2"/>
  <c r="Q598" i="2"/>
  <c r="R598" i="2"/>
  <c r="S598" i="2"/>
  <c r="Y598" i="2"/>
  <c r="D599" i="2"/>
  <c r="E599" i="2"/>
  <c r="F599" i="2"/>
  <c r="H599" i="2"/>
  <c r="I599" i="2"/>
  <c r="J599" i="2"/>
  <c r="L599" i="2"/>
  <c r="M599" i="2"/>
  <c r="Q599" i="2"/>
  <c r="R599" i="2"/>
  <c r="S599" i="2"/>
  <c r="Y599" i="2"/>
  <c r="D600" i="2"/>
  <c r="E600" i="2"/>
  <c r="F600" i="2"/>
  <c r="N600" i="2" s="1"/>
  <c r="H600" i="2"/>
  <c r="I600" i="2"/>
  <c r="J600" i="2"/>
  <c r="L600" i="2"/>
  <c r="M600" i="2"/>
  <c r="Q600" i="2"/>
  <c r="R600" i="2"/>
  <c r="S600" i="2"/>
  <c r="Y600" i="2"/>
  <c r="D601" i="2"/>
  <c r="E601" i="2"/>
  <c r="O601" i="2" s="1"/>
  <c r="F601" i="2"/>
  <c r="H601" i="2"/>
  <c r="K601" i="2" s="1"/>
  <c r="I601" i="2"/>
  <c r="J601" i="2"/>
  <c r="L601" i="2"/>
  <c r="M601" i="2"/>
  <c r="Q601" i="2"/>
  <c r="R601" i="2"/>
  <c r="S601" i="2"/>
  <c r="Y601" i="2"/>
  <c r="D602" i="2"/>
  <c r="E602" i="2"/>
  <c r="F602" i="2"/>
  <c r="N602" i="2" s="1"/>
  <c r="H602" i="2"/>
  <c r="I602" i="2"/>
  <c r="J602" i="2"/>
  <c r="L602" i="2"/>
  <c r="M602" i="2"/>
  <c r="Q602" i="2"/>
  <c r="R602" i="2"/>
  <c r="S602" i="2"/>
  <c r="Y602" i="2"/>
  <c r="D603" i="2"/>
  <c r="E603" i="2"/>
  <c r="F603" i="2"/>
  <c r="K603" i="2" s="1"/>
  <c r="H603" i="2"/>
  <c r="I603" i="2"/>
  <c r="J603" i="2"/>
  <c r="L603" i="2"/>
  <c r="M603" i="2"/>
  <c r="Q603" i="2"/>
  <c r="R603" i="2"/>
  <c r="S603" i="2"/>
  <c r="Y603" i="2"/>
  <c r="D604" i="2"/>
  <c r="E604" i="2"/>
  <c r="N604" i="2" s="1"/>
  <c r="F604" i="2"/>
  <c r="H604" i="2"/>
  <c r="I604" i="2"/>
  <c r="J604" i="2"/>
  <c r="L604" i="2"/>
  <c r="M604" i="2"/>
  <c r="Q604" i="2"/>
  <c r="R604" i="2"/>
  <c r="S604" i="2"/>
  <c r="Y604" i="2"/>
  <c r="D605" i="2"/>
  <c r="E605" i="2"/>
  <c r="F605" i="2"/>
  <c r="H605" i="2"/>
  <c r="I605" i="2"/>
  <c r="J605" i="2"/>
  <c r="L605" i="2"/>
  <c r="M605" i="2"/>
  <c r="Q605" i="2"/>
  <c r="R605" i="2"/>
  <c r="S605" i="2"/>
  <c r="Y605" i="2"/>
  <c r="D606" i="2"/>
  <c r="E606" i="2"/>
  <c r="N606" i="2" s="1"/>
  <c r="F606" i="2"/>
  <c r="H606" i="2"/>
  <c r="I606" i="2"/>
  <c r="J606" i="2"/>
  <c r="L606" i="2"/>
  <c r="M606" i="2"/>
  <c r="Q606" i="2"/>
  <c r="R606" i="2"/>
  <c r="S606" i="2"/>
  <c r="Y606" i="2"/>
  <c r="D607" i="2"/>
  <c r="O607" i="2" s="1"/>
  <c r="E607" i="2"/>
  <c r="F607" i="2"/>
  <c r="H607" i="2"/>
  <c r="I607" i="2"/>
  <c r="J607" i="2"/>
  <c r="L607" i="2"/>
  <c r="M607" i="2"/>
  <c r="Q607" i="2"/>
  <c r="R607" i="2"/>
  <c r="S607" i="2"/>
  <c r="Y607" i="2"/>
  <c r="D608" i="2"/>
  <c r="O608" i="2" s="1"/>
  <c r="E608" i="2"/>
  <c r="F608" i="2"/>
  <c r="H608" i="2"/>
  <c r="K608" i="2" s="1"/>
  <c r="I608" i="2"/>
  <c r="J608" i="2"/>
  <c r="L608" i="2"/>
  <c r="M608" i="2"/>
  <c r="N608" i="2"/>
  <c r="Q608" i="2"/>
  <c r="R608" i="2"/>
  <c r="S608" i="2"/>
  <c r="Y608" i="2"/>
  <c r="D609" i="2"/>
  <c r="E609" i="2"/>
  <c r="F609" i="2"/>
  <c r="O609" i="2" s="1"/>
  <c r="H609" i="2"/>
  <c r="K609" i="2" s="1"/>
  <c r="I609" i="2"/>
  <c r="J609" i="2"/>
  <c r="L609" i="2"/>
  <c r="M609" i="2"/>
  <c r="Q609" i="2"/>
  <c r="R609" i="2"/>
  <c r="S609" i="2"/>
  <c r="Y609" i="2"/>
  <c r="D610" i="2"/>
  <c r="E610" i="2"/>
  <c r="O610" i="2" s="1"/>
  <c r="F610" i="2"/>
  <c r="H610" i="2"/>
  <c r="I610" i="2"/>
  <c r="J610" i="2"/>
  <c r="L610" i="2"/>
  <c r="M610" i="2"/>
  <c r="Q610" i="2"/>
  <c r="R610" i="2"/>
  <c r="S610" i="2"/>
  <c r="Y610" i="2"/>
  <c r="D611" i="2"/>
  <c r="E611" i="2"/>
  <c r="F611" i="2"/>
  <c r="H611" i="2"/>
  <c r="I611" i="2"/>
  <c r="J611" i="2"/>
  <c r="L611" i="2"/>
  <c r="M611" i="2"/>
  <c r="Q611" i="2"/>
  <c r="R611" i="2"/>
  <c r="S611" i="2"/>
  <c r="Y611" i="2"/>
  <c r="D612" i="2"/>
  <c r="E612" i="2"/>
  <c r="N612" i="2" s="1"/>
  <c r="F612" i="2"/>
  <c r="H612" i="2"/>
  <c r="I612" i="2"/>
  <c r="J612" i="2"/>
  <c r="L612" i="2"/>
  <c r="M612" i="2"/>
  <c r="Q612" i="2"/>
  <c r="R612" i="2"/>
  <c r="S612" i="2"/>
  <c r="Y612" i="2"/>
  <c r="D613" i="2"/>
  <c r="E613" i="2"/>
  <c r="F613" i="2"/>
  <c r="H613" i="2"/>
  <c r="I613" i="2"/>
  <c r="J613" i="2"/>
  <c r="L613" i="2"/>
  <c r="M613" i="2"/>
  <c r="Q613" i="2"/>
  <c r="R613" i="2"/>
  <c r="S613" i="2"/>
  <c r="Y613" i="2"/>
  <c r="D614" i="2"/>
  <c r="E614" i="2"/>
  <c r="N614" i="2" s="1"/>
  <c r="F614" i="2"/>
  <c r="H614" i="2"/>
  <c r="I614" i="2"/>
  <c r="J614" i="2"/>
  <c r="L614" i="2"/>
  <c r="M614" i="2"/>
  <c r="Q614" i="2"/>
  <c r="R614" i="2"/>
  <c r="S614" i="2"/>
  <c r="Y614" i="2"/>
  <c r="D615" i="2"/>
  <c r="O615" i="2" s="1"/>
  <c r="E615" i="2"/>
  <c r="F615" i="2"/>
  <c r="H615" i="2"/>
  <c r="K615" i="2" s="1"/>
  <c r="I615" i="2"/>
  <c r="J615" i="2"/>
  <c r="L615" i="2"/>
  <c r="M615" i="2"/>
  <c r="Q615" i="2"/>
  <c r="R615" i="2"/>
  <c r="S615" i="2"/>
  <c r="Y615" i="2"/>
  <c r="D616" i="2"/>
  <c r="E616" i="2"/>
  <c r="F616" i="2"/>
  <c r="H616" i="2"/>
  <c r="K616" i="2" s="1"/>
  <c r="I616" i="2"/>
  <c r="J616" i="2"/>
  <c r="L616" i="2"/>
  <c r="M616" i="2"/>
  <c r="Q616" i="2"/>
  <c r="R616" i="2"/>
  <c r="S616" i="2"/>
  <c r="Y616" i="2"/>
  <c r="D617" i="2"/>
  <c r="E617" i="2"/>
  <c r="F617" i="2"/>
  <c r="H617" i="2"/>
  <c r="K617" i="2" s="1"/>
  <c r="I617" i="2"/>
  <c r="J617" i="2"/>
  <c r="L617" i="2"/>
  <c r="M617" i="2"/>
  <c r="Q617" i="2"/>
  <c r="R617" i="2"/>
  <c r="S617" i="2"/>
  <c r="Y617" i="2"/>
  <c r="D618" i="2"/>
  <c r="E618" i="2"/>
  <c r="F618" i="2"/>
  <c r="H618" i="2"/>
  <c r="I618" i="2"/>
  <c r="J618" i="2"/>
  <c r="L618" i="2"/>
  <c r="M618" i="2"/>
  <c r="Q618" i="2"/>
  <c r="R618" i="2"/>
  <c r="S618" i="2"/>
  <c r="Y618" i="2"/>
  <c r="D619" i="2"/>
  <c r="E619" i="2"/>
  <c r="F619" i="2"/>
  <c r="H619" i="2"/>
  <c r="K619" i="2" s="1"/>
  <c r="I619" i="2"/>
  <c r="J619" i="2"/>
  <c r="L619" i="2"/>
  <c r="M619" i="2"/>
  <c r="Q619" i="2"/>
  <c r="R619" i="2"/>
  <c r="S619" i="2"/>
  <c r="Y619" i="2"/>
  <c r="D620" i="2"/>
  <c r="E620" i="2"/>
  <c r="F620" i="2"/>
  <c r="H620" i="2"/>
  <c r="I620" i="2"/>
  <c r="J620" i="2"/>
  <c r="L620" i="2"/>
  <c r="M620" i="2"/>
  <c r="Q620" i="2"/>
  <c r="R620" i="2"/>
  <c r="S620" i="2"/>
  <c r="Y620" i="2"/>
  <c r="D621" i="2"/>
  <c r="E621" i="2"/>
  <c r="F621" i="2"/>
  <c r="H621" i="2"/>
  <c r="K621" i="2" s="1"/>
  <c r="I621" i="2"/>
  <c r="J621" i="2"/>
  <c r="L621" i="2"/>
  <c r="M621" i="2"/>
  <c r="Q621" i="2"/>
  <c r="R621" i="2"/>
  <c r="S621" i="2"/>
  <c r="Y621" i="2"/>
  <c r="D622" i="2"/>
  <c r="E622" i="2"/>
  <c r="F622" i="2"/>
  <c r="H622" i="2"/>
  <c r="I622" i="2"/>
  <c r="J622" i="2"/>
  <c r="L622" i="2"/>
  <c r="M622" i="2"/>
  <c r="Q622" i="2"/>
  <c r="R622" i="2"/>
  <c r="S622" i="2"/>
  <c r="Y622" i="2"/>
  <c r="D623" i="2"/>
  <c r="E623" i="2"/>
  <c r="F623" i="2"/>
  <c r="H623" i="2"/>
  <c r="I623" i="2"/>
  <c r="J623" i="2"/>
  <c r="L623" i="2"/>
  <c r="M623" i="2"/>
  <c r="Q623" i="2"/>
  <c r="R623" i="2"/>
  <c r="S623" i="2"/>
  <c r="Y623" i="2"/>
  <c r="D624" i="2"/>
  <c r="E624" i="2"/>
  <c r="F624" i="2"/>
  <c r="H624" i="2"/>
  <c r="I624" i="2"/>
  <c r="J624" i="2"/>
  <c r="L624" i="2"/>
  <c r="M624" i="2"/>
  <c r="Q624" i="2"/>
  <c r="R624" i="2"/>
  <c r="S624" i="2"/>
  <c r="Y624" i="2"/>
  <c r="D625" i="2"/>
  <c r="E625" i="2"/>
  <c r="F625" i="2"/>
  <c r="H625" i="2"/>
  <c r="I625" i="2"/>
  <c r="J625" i="2"/>
  <c r="L625" i="2"/>
  <c r="M625" i="2"/>
  <c r="Q625" i="2"/>
  <c r="R625" i="2"/>
  <c r="S625" i="2"/>
  <c r="Y625" i="2"/>
  <c r="D626" i="2"/>
  <c r="E626" i="2"/>
  <c r="F626" i="2"/>
  <c r="H626" i="2"/>
  <c r="I626" i="2"/>
  <c r="J626" i="2"/>
  <c r="L626" i="2"/>
  <c r="M626" i="2"/>
  <c r="Q626" i="2"/>
  <c r="R626" i="2"/>
  <c r="S626" i="2"/>
  <c r="Y626" i="2"/>
  <c r="D627" i="2"/>
  <c r="E627" i="2"/>
  <c r="F627" i="2"/>
  <c r="H627" i="2"/>
  <c r="I627" i="2"/>
  <c r="J627" i="2"/>
  <c r="L627" i="2"/>
  <c r="M627" i="2"/>
  <c r="Q627" i="2"/>
  <c r="R627" i="2"/>
  <c r="S627" i="2"/>
  <c r="Y627" i="2"/>
  <c r="D628" i="2"/>
  <c r="E628" i="2"/>
  <c r="N628" i="2" s="1"/>
  <c r="F628" i="2"/>
  <c r="H628" i="2"/>
  <c r="I628" i="2"/>
  <c r="J628" i="2"/>
  <c r="L628" i="2"/>
  <c r="M628" i="2"/>
  <c r="Q628" i="2"/>
  <c r="R628" i="2"/>
  <c r="S628" i="2"/>
  <c r="Y628" i="2"/>
  <c r="D629" i="2"/>
  <c r="E629" i="2"/>
  <c r="F629" i="2"/>
  <c r="H629" i="2"/>
  <c r="K629" i="2" s="1"/>
  <c r="I629" i="2"/>
  <c r="J629" i="2"/>
  <c r="L629" i="2"/>
  <c r="M629" i="2"/>
  <c r="Q629" i="2"/>
  <c r="R629" i="2"/>
  <c r="S629" i="2"/>
  <c r="Y629" i="2"/>
  <c r="D630" i="2"/>
  <c r="E630" i="2"/>
  <c r="F630" i="2"/>
  <c r="H630" i="2"/>
  <c r="I630" i="2"/>
  <c r="J630" i="2"/>
  <c r="L630" i="2"/>
  <c r="M630" i="2"/>
  <c r="Q630" i="2"/>
  <c r="R630" i="2"/>
  <c r="S630" i="2"/>
  <c r="Y630" i="2"/>
  <c r="D631" i="2"/>
  <c r="E631" i="2"/>
  <c r="F631" i="2"/>
  <c r="H631" i="2"/>
  <c r="I631" i="2"/>
  <c r="J631" i="2"/>
  <c r="L631" i="2"/>
  <c r="M631" i="2"/>
  <c r="Q631" i="2"/>
  <c r="R631" i="2"/>
  <c r="S631" i="2"/>
  <c r="Y631" i="2"/>
  <c r="D632" i="2"/>
  <c r="E632" i="2"/>
  <c r="F632" i="2"/>
  <c r="H632" i="2"/>
  <c r="K632" i="2" s="1"/>
  <c r="I632" i="2"/>
  <c r="J632" i="2"/>
  <c r="L632" i="2"/>
  <c r="M632" i="2"/>
  <c r="Q632" i="2"/>
  <c r="R632" i="2"/>
  <c r="S632" i="2"/>
  <c r="Y632" i="2"/>
  <c r="D633" i="2"/>
  <c r="E633" i="2"/>
  <c r="F633" i="2"/>
  <c r="H633" i="2"/>
  <c r="K633" i="2" s="1"/>
  <c r="I633" i="2"/>
  <c r="J633" i="2"/>
  <c r="L633" i="2"/>
  <c r="M633" i="2"/>
  <c r="Q633" i="2"/>
  <c r="R633" i="2"/>
  <c r="S633" i="2"/>
  <c r="Y633" i="2"/>
  <c r="D634" i="2"/>
  <c r="E634" i="2"/>
  <c r="N634" i="2" s="1"/>
  <c r="F634" i="2"/>
  <c r="H634" i="2"/>
  <c r="I634" i="2"/>
  <c r="J634" i="2"/>
  <c r="L634" i="2"/>
  <c r="M634" i="2"/>
  <c r="Q634" i="2"/>
  <c r="R634" i="2"/>
  <c r="S634" i="2"/>
  <c r="Y634" i="2"/>
  <c r="D635" i="2"/>
  <c r="E635" i="2"/>
  <c r="F635" i="2"/>
  <c r="H635" i="2"/>
  <c r="I635" i="2"/>
  <c r="J635" i="2"/>
  <c r="L635" i="2"/>
  <c r="M635" i="2"/>
  <c r="Q635" i="2"/>
  <c r="R635" i="2"/>
  <c r="S635" i="2"/>
  <c r="Y635" i="2"/>
  <c r="D636" i="2"/>
  <c r="E636" i="2"/>
  <c r="F636" i="2"/>
  <c r="H636" i="2"/>
  <c r="I636" i="2"/>
  <c r="J636" i="2"/>
  <c r="L636" i="2"/>
  <c r="M636" i="2"/>
  <c r="Q636" i="2"/>
  <c r="R636" i="2"/>
  <c r="S636" i="2"/>
  <c r="Y636" i="2"/>
  <c r="D637" i="2"/>
  <c r="E637" i="2"/>
  <c r="F637" i="2"/>
  <c r="H637" i="2"/>
  <c r="I637" i="2"/>
  <c r="J637" i="2"/>
  <c r="L637" i="2"/>
  <c r="M637" i="2"/>
  <c r="Q637" i="2"/>
  <c r="R637" i="2"/>
  <c r="S637" i="2"/>
  <c r="Y637" i="2"/>
  <c r="D638" i="2"/>
  <c r="E638" i="2"/>
  <c r="F638" i="2"/>
  <c r="H638" i="2"/>
  <c r="I638" i="2"/>
  <c r="J638" i="2"/>
  <c r="L638" i="2"/>
  <c r="M638" i="2"/>
  <c r="Q638" i="2"/>
  <c r="R638" i="2"/>
  <c r="S638" i="2"/>
  <c r="Y638" i="2"/>
  <c r="D639" i="2"/>
  <c r="E639" i="2"/>
  <c r="F639" i="2"/>
  <c r="O639" i="2" s="1"/>
  <c r="H639" i="2"/>
  <c r="I639" i="2"/>
  <c r="J639" i="2"/>
  <c r="L639" i="2"/>
  <c r="M639" i="2"/>
  <c r="Q639" i="2"/>
  <c r="R639" i="2"/>
  <c r="S639" i="2"/>
  <c r="Y639" i="2"/>
  <c r="D640" i="2"/>
  <c r="E640" i="2"/>
  <c r="F640" i="2"/>
  <c r="H640" i="2"/>
  <c r="I640" i="2"/>
  <c r="J640" i="2"/>
  <c r="L640" i="2"/>
  <c r="M640" i="2"/>
  <c r="Q640" i="2"/>
  <c r="R640" i="2"/>
  <c r="S640" i="2"/>
  <c r="Y640" i="2"/>
  <c r="D641" i="2"/>
  <c r="E641" i="2"/>
  <c r="F641" i="2"/>
  <c r="H641" i="2"/>
  <c r="I641" i="2"/>
  <c r="J641" i="2"/>
  <c r="L641" i="2"/>
  <c r="M641" i="2"/>
  <c r="Q641" i="2"/>
  <c r="R641" i="2"/>
  <c r="S641" i="2"/>
  <c r="Y641" i="2"/>
  <c r="D642" i="2"/>
  <c r="E642" i="2"/>
  <c r="F642" i="2"/>
  <c r="H642" i="2"/>
  <c r="I642" i="2"/>
  <c r="J642" i="2"/>
  <c r="L642" i="2"/>
  <c r="M642" i="2"/>
  <c r="Q642" i="2"/>
  <c r="R642" i="2"/>
  <c r="S642" i="2"/>
  <c r="Y642" i="2"/>
  <c r="D643" i="2"/>
  <c r="E643" i="2"/>
  <c r="F643" i="2"/>
  <c r="H643" i="2"/>
  <c r="I643" i="2"/>
  <c r="J643" i="2"/>
  <c r="L643" i="2"/>
  <c r="M643" i="2"/>
  <c r="Q643" i="2"/>
  <c r="R643" i="2"/>
  <c r="S643" i="2"/>
  <c r="Y643" i="2"/>
  <c r="D644" i="2"/>
  <c r="E644" i="2"/>
  <c r="F644" i="2"/>
  <c r="H644" i="2"/>
  <c r="I644" i="2"/>
  <c r="J644" i="2"/>
  <c r="L644" i="2"/>
  <c r="M644" i="2"/>
  <c r="Q644" i="2"/>
  <c r="R644" i="2"/>
  <c r="S644" i="2"/>
  <c r="Y644" i="2"/>
  <c r="D645" i="2"/>
  <c r="E645" i="2"/>
  <c r="F645" i="2"/>
  <c r="H645" i="2"/>
  <c r="I645" i="2"/>
  <c r="J645" i="2"/>
  <c r="K645" i="2"/>
  <c r="L645" i="2"/>
  <c r="M645" i="2"/>
  <c r="Q645" i="2"/>
  <c r="R645" i="2"/>
  <c r="S645" i="2"/>
  <c r="Y645" i="2"/>
  <c r="D646" i="2"/>
  <c r="E646" i="2"/>
  <c r="F646" i="2"/>
  <c r="H646" i="2"/>
  <c r="I646" i="2"/>
  <c r="J646" i="2"/>
  <c r="L646" i="2"/>
  <c r="M646" i="2"/>
  <c r="Q646" i="2"/>
  <c r="R646" i="2"/>
  <c r="S646" i="2"/>
  <c r="Y646" i="2"/>
  <c r="D647" i="2"/>
  <c r="E647" i="2"/>
  <c r="F647" i="2"/>
  <c r="H647" i="2"/>
  <c r="I647" i="2"/>
  <c r="J647" i="2"/>
  <c r="L647" i="2"/>
  <c r="M647" i="2"/>
  <c r="Q647" i="2"/>
  <c r="R647" i="2"/>
  <c r="S647" i="2"/>
  <c r="Y647" i="2"/>
  <c r="D648" i="2"/>
  <c r="E648" i="2"/>
  <c r="N648" i="2" s="1"/>
  <c r="F648" i="2"/>
  <c r="H648" i="2"/>
  <c r="I648" i="2"/>
  <c r="J648" i="2"/>
  <c r="L648" i="2"/>
  <c r="M648" i="2"/>
  <c r="Q648" i="2"/>
  <c r="R648" i="2"/>
  <c r="S648" i="2"/>
  <c r="Y648" i="2"/>
  <c r="D649" i="2"/>
  <c r="E649" i="2"/>
  <c r="F649" i="2"/>
  <c r="H649" i="2"/>
  <c r="I649" i="2"/>
  <c r="J649" i="2"/>
  <c r="L649" i="2"/>
  <c r="M649" i="2"/>
  <c r="Q649" i="2"/>
  <c r="R649" i="2"/>
  <c r="S649" i="2"/>
  <c r="Y649" i="2"/>
  <c r="D650" i="2"/>
  <c r="E650" i="2"/>
  <c r="F650" i="2"/>
  <c r="H650" i="2"/>
  <c r="I650" i="2"/>
  <c r="J650" i="2"/>
  <c r="L650" i="2"/>
  <c r="M650" i="2"/>
  <c r="Q650" i="2"/>
  <c r="R650" i="2"/>
  <c r="S650" i="2"/>
  <c r="Y650" i="2"/>
  <c r="D651" i="2"/>
  <c r="E651" i="2"/>
  <c r="F651" i="2"/>
  <c r="H651" i="2"/>
  <c r="I651" i="2"/>
  <c r="J651" i="2"/>
  <c r="L651" i="2"/>
  <c r="M651" i="2"/>
  <c r="Q651" i="2"/>
  <c r="R651" i="2"/>
  <c r="S651" i="2"/>
  <c r="Y651" i="2"/>
  <c r="D652" i="2"/>
  <c r="E652" i="2"/>
  <c r="F652" i="2"/>
  <c r="H652" i="2"/>
  <c r="I652" i="2"/>
  <c r="J652" i="2"/>
  <c r="L652" i="2"/>
  <c r="M652" i="2"/>
  <c r="Q652" i="2"/>
  <c r="R652" i="2"/>
  <c r="S652" i="2"/>
  <c r="Y652" i="2"/>
  <c r="D653" i="2"/>
  <c r="N653" i="2" s="1"/>
  <c r="E653" i="2"/>
  <c r="F653" i="2"/>
  <c r="H653" i="2"/>
  <c r="K653" i="2" s="1"/>
  <c r="I653" i="2"/>
  <c r="J653" i="2"/>
  <c r="L653" i="2"/>
  <c r="M653" i="2"/>
  <c r="O653" i="2"/>
  <c r="Q653" i="2"/>
  <c r="R653" i="2"/>
  <c r="S653" i="2"/>
  <c r="Y653" i="2"/>
  <c r="D654" i="2"/>
  <c r="E654" i="2"/>
  <c r="F654" i="2"/>
  <c r="H654" i="2"/>
  <c r="I654" i="2"/>
  <c r="J654" i="2"/>
  <c r="L654" i="2"/>
  <c r="M654" i="2"/>
  <c r="Q654" i="2"/>
  <c r="R654" i="2"/>
  <c r="S654" i="2"/>
  <c r="Y654" i="2"/>
  <c r="D655" i="2"/>
  <c r="E655" i="2"/>
  <c r="F655" i="2"/>
  <c r="H655" i="2"/>
  <c r="K655" i="2" s="1"/>
  <c r="I655" i="2"/>
  <c r="J655" i="2"/>
  <c r="L655" i="2"/>
  <c r="M655" i="2"/>
  <c r="Q655" i="2"/>
  <c r="R655" i="2"/>
  <c r="S655" i="2"/>
  <c r="Y655" i="2"/>
  <c r="D656" i="2"/>
  <c r="E656" i="2"/>
  <c r="F656" i="2"/>
  <c r="H656" i="2"/>
  <c r="I656" i="2"/>
  <c r="J656" i="2"/>
  <c r="L656" i="2"/>
  <c r="M656" i="2"/>
  <c r="Q656" i="2"/>
  <c r="R656" i="2"/>
  <c r="S656" i="2"/>
  <c r="Y656" i="2"/>
  <c r="D657" i="2"/>
  <c r="E657" i="2"/>
  <c r="F657" i="2"/>
  <c r="H657" i="2"/>
  <c r="I657" i="2"/>
  <c r="J657" i="2"/>
  <c r="L657" i="2"/>
  <c r="M657" i="2"/>
  <c r="Q657" i="2"/>
  <c r="R657" i="2"/>
  <c r="S657" i="2"/>
  <c r="Y657" i="2"/>
  <c r="D658" i="2"/>
  <c r="E658" i="2"/>
  <c r="F658" i="2"/>
  <c r="H658" i="2"/>
  <c r="I658" i="2"/>
  <c r="J658" i="2"/>
  <c r="L658" i="2"/>
  <c r="M658" i="2"/>
  <c r="Q658" i="2"/>
  <c r="R658" i="2"/>
  <c r="S658" i="2"/>
  <c r="Y658" i="2"/>
  <c r="D659" i="2"/>
  <c r="E659" i="2"/>
  <c r="F659" i="2"/>
  <c r="H659" i="2"/>
  <c r="I659" i="2"/>
  <c r="J659" i="2"/>
  <c r="L659" i="2"/>
  <c r="M659" i="2"/>
  <c r="Q659" i="2"/>
  <c r="R659" i="2"/>
  <c r="S659" i="2"/>
  <c r="Y659" i="2"/>
  <c r="D660" i="2"/>
  <c r="E660" i="2"/>
  <c r="F660" i="2"/>
  <c r="H660" i="2"/>
  <c r="I660" i="2"/>
  <c r="J660" i="2"/>
  <c r="L660" i="2"/>
  <c r="M660" i="2"/>
  <c r="Q660" i="2"/>
  <c r="R660" i="2"/>
  <c r="S660" i="2"/>
  <c r="Y660" i="2"/>
  <c r="D661" i="2"/>
  <c r="E661" i="2"/>
  <c r="F661" i="2"/>
  <c r="H661" i="2"/>
  <c r="I661" i="2"/>
  <c r="J661" i="2"/>
  <c r="L661" i="2"/>
  <c r="M661" i="2"/>
  <c r="Q661" i="2"/>
  <c r="R661" i="2"/>
  <c r="S661" i="2"/>
  <c r="Y661" i="2"/>
  <c r="D662" i="2"/>
  <c r="E662" i="2"/>
  <c r="F662" i="2"/>
  <c r="H662" i="2"/>
  <c r="I662" i="2"/>
  <c r="J662" i="2"/>
  <c r="L662" i="2"/>
  <c r="M662" i="2"/>
  <c r="Q662" i="2"/>
  <c r="R662" i="2"/>
  <c r="S662" i="2"/>
  <c r="Y662" i="2"/>
  <c r="D663" i="2"/>
  <c r="E663" i="2"/>
  <c r="F663" i="2"/>
  <c r="H663" i="2"/>
  <c r="I663" i="2"/>
  <c r="J663" i="2"/>
  <c r="K663" i="2"/>
  <c r="L663" i="2"/>
  <c r="M663" i="2"/>
  <c r="Q663" i="2"/>
  <c r="R663" i="2"/>
  <c r="S663" i="2"/>
  <c r="Y663" i="2"/>
  <c r="D664" i="2"/>
  <c r="E664" i="2"/>
  <c r="N664" i="2" s="1"/>
  <c r="F664" i="2"/>
  <c r="H664" i="2"/>
  <c r="I664" i="2"/>
  <c r="J664" i="2"/>
  <c r="L664" i="2"/>
  <c r="M664" i="2"/>
  <c r="Q664" i="2"/>
  <c r="R664" i="2"/>
  <c r="S664" i="2"/>
  <c r="Y664" i="2"/>
  <c r="D665" i="2"/>
  <c r="E665" i="2"/>
  <c r="F665" i="2"/>
  <c r="H665" i="2"/>
  <c r="I665" i="2"/>
  <c r="J665" i="2"/>
  <c r="L665" i="2"/>
  <c r="M665" i="2"/>
  <c r="Q665" i="2"/>
  <c r="R665" i="2"/>
  <c r="S665" i="2"/>
  <c r="Y665" i="2"/>
  <c r="D666" i="2"/>
  <c r="E666" i="2"/>
  <c r="F666" i="2"/>
  <c r="H666" i="2"/>
  <c r="I666" i="2"/>
  <c r="J666" i="2"/>
  <c r="L666" i="2"/>
  <c r="M666" i="2"/>
  <c r="Q666" i="2"/>
  <c r="R666" i="2"/>
  <c r="S666" i="2"/>
  <c r="Y666" i="2"/>
  <c r="D667" i="2"/>
  <c r="E667" i="2"/>
  <c r="F667" i="2"/>
  <c r="H667" i="2"/>
  <c r="I667" i="2"/>
  <c r="J667" i="2"/>
  <c r="L667" i="2"/>
  <c r="M667" i="2"/>
  <c r="Q667" i="2"/>
  <c r="R667" i="2"/>
  <c r="S667" i="2"/>
  <c r="Y667" i="2"/>
  <c r="D668" i="2"/>
  <c r="E668" i="2"/>
  <c r="N668" i="2" s="1"/>
  <c r="F668" i="2"/>
  <c r="H668" i="2"/>
  <c r="I668" i="2"/>
  <c r="J668" i="2"/>
  <c r="L668" i="2"/>
  <c r="M668" i="2"/>
  <c r="Q668" i="2"/>
  <c r="R668" i="2"/>
  <c r="S668" i="2"/>
  <c r="Y668" i="2"/>
  <c r="D669" i="2"/>
  <c r="E669" i="2"/>
  <c r="O669" i="2" s="1"/>
  <c r="F669" i="2"/>
  <c r="H669" i="2"/>
  <c r="I669" i="2"/>
  <c r="J669" i="2"/>
  <c r="L669" i="2"/>
  <c r="M669" i="2"/>
  <c r="Q669" i="2"/>
  <c r="R669" i="2"/>
  <c r="S669" i="2"/>
  <c r="Y669" i="2"/>
  <c r="D670" i="2"/>
  <c r="E670" i="2"/>
  <c r="F670" i="2"/>
  <c r="H670" i="2"/>
  <c r="I670" i="2"/>
  <c r="J670" i="2"/>
  <c r="L670" i="2"/>
  <c r="M670" i="2"/>
  <c r="Q670" i="2"/>
  <c r="R670" i="2"/>
  <c r="S670" i="2"/>
  <c r="Y670" i="2"/>
  <c r="D671" i="2"/>
  <c r="E671" i="2"/>
  <c r="F671" i="2"/>
  <c r="H671" i="2"/>
  <c r="K671" i="2" s="1"/>
  <c r="I671" i="2"/>
  <c r="J671" i="2"/>
  <c r="L671" i="2"/>
  <c r="M671" i="2"/>
  <c r="Q671" i="2"/>
  <c r="R671" i="2"/>
  <c r="S671" i="2"/>
  <c r="Y671" i="2"/>
  <c r="D672" i="2"/>
  <c r="E672" i="2"/>
  <c r="F672" i="2"/>
  <c r="H672" i="2"/>
  <c r="K672" i="2" s="1"/>
  <c r="I672" i="2"/>
  <c r="J672" i="2"/>
  <c r="L672" i="2"/>
  <c r="M672" i="2"/>
  <c r="Q672" i="2"/>
  <c r="R672" i="2"/>
  <c r="S672" i="2"/>
  <c r="Y672" i="2"/>
  <c r="D673" i="2"/>
  <c r="O673" i="2" s="1"/>
  <c r="E673" i="2"/>
  <c r="F673" i="2"/>
  <c r="H673" i="2"/>
  <c r="K673" i="2" s="1"/>
  <c r="I673" i="2"/>
  <c r="J673" i="2"/>
  <c r="L673" i="2"/>
  <c r="M673" i="2"/>
  <c r="Q673" i="2"/>
  <c r="R673" i="2"/>
  <c r="S673" i="2"/>
  <c r="Y673" i="2"/>
  <c r="D674" i="2"/>
  <c r="E674" i="2"/>
  <c r="F674" i="2"/>
  <c r="H674" i="2"/>
  <c r="I674" i="2"/>
  <c r="J674" i="2"/>
  <c r="L674" i="2"/>
  <c r="M674" i="2"/>
  <c r="Q674" i="2"/>
  <c r="R674" i="2"/>
  <c r="S674" i="2"/>
  <c r="Y674" i="2"/>
  <c r="D675" i="2"/>
  <c r="E675" i="2"/>
  <c r="F675" i="2"/>
  <c r="H675" i="2"/>
  <c r="K675" i="2" s="1"/>
  <c r="I675" i="2"/>
  <c r="J675" i="2"/>
  <c r="L675" i="2"/>
  <c r="M675" i="2"/>
  <c r="Q675" i="2"/>
  <c r="R675" i="2"/>
  <c r="S675" i="2"/>
  <c r="Y675" i="2"/>
  <c r="D676" i="2"/>
  <c r="E676" i="2"/>
  <c r="F676" i="2"/>
  <c r="H676" i="2"/>
  <c r="I676" i="2"/>
  <c r="J676" i="2"/>
  <c r="L676" i="2"/>
  <c r="M676" i="2"/>
  <c r="Q676" i="2"/>
  <c r="R676" i="2"/>
  <c r="S676" i="2"/>
  <c r="Y676" i="2"/>
  <c r="D677" i="2"/>
  <c r="E677" i="2"/>
  <c r="F677" i="2"/>
  <c r="O677" i="2" s="1"/>
  <c r="H677" i="2"/>
  <c r="K677" i="2" s="1"/>
  <c r="I677" i="2"/>
  <c r="J677" i="2"/>
  <c r="L677" i="2"/>
  <c r="M677" i="2"/>
  <c r="Q677" i="2"/>
  <c r="R677" i="2"/>
  <c r="S677" i="2"/>
  <c r="Y677" i="2"/>
  <c r="D678" i="2"/>
  <c r="E678" i="2"/>
  <c r="N678" i="2" s="1"/>
  <c r="F678" i="2"/>
  <c r="H678" i="2"/>
  <c r="K678" i="2" s="1"/>
  <c r="I678" i="2"/>
  <c r="J678" i="2"/>
  <c r="L678" i="2"/>
  <c r="M678" i="2"/>
  <c r="Q678" i="2"/>
  <c r="R678" i="2"/>
  <c r="S678" i="2"/>
  <c r="Y678" i="2"/>
  <c r="D679" i="2"/>
  <c r="E679" i="2"/>
  <c r="F679" i="2"/>
  <c r="H679" i="2"/>
  <c r="I679" i="2"/>
  <c r="J679" i="2"/>
  <c r="L679" i="2"/>
  <c r="M679" i="2"/>
  <c r="Q679" i="2"/>
  <c r="R679" i="2"/>
  <c r="S679" i="2"/>
  <c r="Y679" i="2"/>
  <c r="D680" i="2"/>
  <c r="E680" i="2"/>
  <c r="F680" i="2"/>
  <c r="H680" i="2"/>
  <c r="I680" i="2"/>
  <c r="J680" i="2"/>
  <c r="L680" i="2"/>
  <c r="M680" i="2"/>
  <c r="Q680" i="2"/>
  <c r="R680" i="2"/>
  <c r="S680" i="2"/>
  <c r="Y680" i="2"/>
  <c r="D681" i="2"/>
  <c r="E681" i="2"/>
  <c r="F681" i="2"/>
  <c r="H681" i="2"/>
  <c r="I681" i="2"/>
  <c r="J681" i="2"/>
  <c r="K681" i="2"/>
  <c r="L681" i="2"/>
  <c r="M681" i="2"/>
  <c r="Q681" i="2"/>
  <c r="R681" i="2"/>
  <c r="S681" i="2"/>
  <c r="Y681" i="2"/>
  <c r="D682" i="2"/>
  <c r="E682" i="2"/>
  <c r="F682" i="2"/>
  <c r="H682" i="2"/>
  <c r="I682" i="2"/>
  <c r="J682" i="2"/>
  <c r="L682" i="2"/>
  <c r="M682" i="2"/>
  <c r="Q682" i="2"/>
  <c r="R682" i="2"/>
  <c r="S682" i="2"/>
  <c r="Y682" i="2"/>
  <c r="D683" i="2"/>
  <c r="E683" i="2"/>
  <c r="F683" i="2"/>
  <c r="H683" i="2"/>
  <c r="K683" i="2" s="1"/>
  <c r="I683" i="2"/>
  <c r="J683" i="2"/>
  <c r="L683" i="2"/>
  <c r="M683" i="2"/>
  <c r="Q683" i="2"/>
  <c r="R683" i="2"/>
  <c r="S683" i="2"/>
  <c r="Y683" i="2"/>
  <c r="D684" i="2"/>
  <c r="E684" i="2"/>
  <c r="F684" i="2"/>
  <c r="H684" i="2"/>
  <c r="I684" i="2"/>
  <c r="J684" i="2"/>
  <c r="L684" i="2"/>
  <c r="M684" i="2"/>
  <c r="Q684" i="2"/>
  <c r="R684" i="2"/>
  <c r="S684" i="2"/>
  <c r="Y684" i="2"/>
  <c r="D685" i="2"/>
  <c r="O685" i="2" s="1"/>
  <c r="E685" i="2"/>
  <c r="F685" i="2"/>
  <c r="H685" i="2"/>
  <c r="K685" i="2" s="1"/>
  <c r="I685" i="2"/>
  <c r="J685" i="2"/>
  <c r="L685" i="2"/>
  <c r="M685" i="2"/>
  <c r="Q685" i="2"/>
  <c r="R685" i="2"/>
  <c r="S685" i="2"/>
  <c r="Y685" i="2"/>
  <c r="D686" i="2"/>
  <c r="E686" i="2"/>
  <c r="F686" i="2"/>
  <c r="H686" i="2"/>
  <c r="I686" i="2"/>
  <c r="J686" i="2"/>
  <c r="L686" i="2"/>
  <c r="M686" i="2"/>
  <c r="Q686" i="2"/>
  <c r="R686" i="2"/>
  <c r="S686" i="2"/>
  <c r="Y686" i="2"/>
  <c r="D687" i="2"/>
  <c r="E687" i="2"/>
  <c r="F687" i="2"/>
  <c r="H687" i="2"/>
  <c r="K687" i="2" s="1"/>
  <c r="I687" i="2"/>
  <c r="J687" i="2"/>
  <c r="L687" i="2"/>
  <c r="M687" i="2"/>
  <c r="Q687" i="2"/>
  <c r="R687" i="2"/>
  <c r="S687" i="2"/>
  <c r="Y687" i="2"/>
  <c r="D688" i="2"/>
  <c r="E688" i="2"/>
  <c r="F688" i="2"/>
  <c r="H688" i="2"/>
  <c r="K688" i="2" s="1"/>
  <c r="I688" i="2"/>
  <c r="J688" i="2"/>
  <c r="L688" i="2"/>
  <c r="M688" i="2"/>
  <c r="Q688" i="2"/>
  <c r="R688" i="2"/>
  <c r="S688" i="2"/>
  <c r="Y688" i="2"/>
  <c r="D689" i="2"/>
  <c r="O689" i="2" s="1"/>
  <c r="E689" i="2"/>
  <c r="F689" i="2"/>
  <c r="H689" i="2"/>
  <c r="K689" i="2" s="1"/>
  <c r="I689" i="2"/>
  <c r="J689" i="2"/>
  <c r="L689" i="2"/>
  <c r="M689" i="2"/>
  <c r="Q689" i="2"/>
  <c r="R689" i="2"/>
  <c r="S689" i="2"/>
  <c r="Y689" i="2"/>
  <c r="D690" i="2"/>
  <c r="E690" i="2"/>
  <c r="F690" i="2"/>
  <c r="H690" i="2"/>
  <c r="I690" i="2"/>
  <c r="J690" i="2"/>
  <c r="L690" i="2"/>
  <c r="M690" i="2"/>
  <c r="Q690" i="2"/>
  <c r="R690" i="2"/>
  <c r="S690" i="2"/>
  <c r="Y690" i="2"/>
  <c r="D691" i="2"/>
  <c r="E691" i="2"/>
  <c r="F691" i="2"/>
  <c r="H691" i="2"/>
  <c r="K691" i="2" s="1"/>
  <c r="I691" i="2"/>
  <c r="J691" i="2"/>
  <c r="L691" i="2"/>
  <c r="M691" i="2"/>
  <c r="Q691" i="2"/>
  <c r="R691" i="2"/>
  <c r="S691" i="2"/>
  <c r="Y691" i="2"/>
  <c r="D692" i="2"/>
  <c r="E692" i="2"/>
  <c r="F692" i="2"/>
  <c r="H692" i="2"/>
  <c r="I692" i="2"/>
  <c r="J692" i="2"/>
  <c r="L692" i="2"/>
  <c r="M692" i="2"/>
  <c r="Q692" i="2"/>
  <c r="R692" i="2"/>
  <c r="S692" i="2"/>
  <c r="Y692" i="2"/>
  <c r="D693" i="2"/>
  <c r="E693" i="2"/>
  <c r="F693" i="2"/>
  <c r="O693" i="2" s="1"/>
  <c r="H693" i="2"/>
  <c r="I693" i="2"/>
  <c r="J693" i="2"/>
  <c r="L693" i="2"/>
  <c r="M693" i="2"/>
  <c r="Q693" i="2"/>
  <c r="R693" i="2"/>
  <c r="S693" i="2"/>
  <c r="Y693" i="2"/>
  <c r="D694" i="2"/>
  <c r="E694" i="2"/>
  <c r="N694" i="2" s="1"/>
  <c r="F694" i="2"/>
  <c r="H694" i="2"/>
  <c r="I694" i="2"/>
  <c r="J694" i="2"/>
  <c r="L694" i="2"/>
  <c r="M694" i="2"/>
  <c r="Q694" i="2"/>
  <c r="R694" i="2"/>
  <c r="S694" i="2"/>
  <c r="Y694" i="2"/>
  <c r="D695" i="2"/>
  <c r="E695" i="2"/>
  <c r="O695" i="2" s="1"/>
  <c r="F695" i="2"/>
  <c r="H695" i="2"/>
  <c r="I695" i="2"/>
  <c r="J695" i="2"/>
  <c r="L695" i="2"/>
  <c r="M695" i="2"/>
  <c r="Q695" i="2"/>
  <c r="R695" i="2"/>
  <c r="S695" i="2"/>
  <c r="Y695" i="2"/>
  <c r="D696" i="2"/>
  <c r="E696" i="2"/>
  <c r="F696" i="2"/>
  <c r="H696" i="2"/>
  <c r="I696" i="2"/>
  <c r="J696" i="2"/>
  <c r="L696" i="2"/>
  <c r="M696" i="2"/>
  <c r="Q696" i="2"/>
  <c r="R696" i="2"/>
  <c r="S696" i="2"/>
  <c r="Y696" i="2"/>
  <c r="D697" i="2"/>
  <c r="O697" i="2" s="1"/>
  <c r="E697" i="2"/>
  <c r="F697" i="2"/>
  <c r="H697" i="2"/>
  <c r="K697" i="2" s="1"/>
  <c r="I697" i="2"/>
  <c r="J697" i="2"/>
  <c r="L697" i="2"/>
  <c r="M697" i="2"/>
  <c r="Q697" i="2"/>
  <c r="R697" i="2"/>
  <c r="S697" i="2"/>
  <c r="Y697" i="2"/>
  <c r="D698" i="2"/>
  <c r="E698" i="2"/>
  <c r="F698" i="2"/>
  <c r="H698" i="2"/>
  <c r="I698" i="2"/>
  <c r="J698" i="2"/>
  <c r="L698" i="2"/>
  <c r="M698" i="2"/>
  <c r="Q698" i="2"/>
  <c r="R698" i="2"/>
  <c r="S698" i="2"/>
  <c r="Y698" i="2"/>
  <c r="D699" i="2"/>
  <c r="E699" i="2"/>
  <c r="F699" i="2"/>
  <c r="H699" i="2"/>
  <c r="K699" i="2" s="1"/>
  <c r="I699" i="2"/>
  <c r="J699" i="2"/>
  <c r="L699" i="2"/>
  <c r="M699" i="2"/>
  <c r="Q699" i="2"/>
  <c r="R699" i="2"/>
  <c r="S699" i="2"/>
  <c r="Y699" i="2"/>
  <c r="D700" i="2"/>
  <c r="E700" i="2"/>
  <c r="F700" i="2"/>
  <c r="H700" i="2"/>
  <c r="I700" i="2"/>
  <c r="J700" i="2"/>
  <c r="L700" i="2"/>
  <c r="M700" i="2"/>
  <c r="Q700" i="2"/>
  <c r="R700" i="2"/>
  <c r="S700" i="2"/>
  <c r="Y700" i="2"/>
  <c r="D701" i="2"/>
  <c r="E701" i="2"/>
  <c r="F701" i="2"/>
  <c r="H701" i="2"/>
  <c r="I701" i="2"/>
  <c r="J701" i="2"/>
  <c r="L701" i="2"/>
  <c r="M701" i="2"/>
  <c r="Q701" i="2"/>
  <c r="R701" i="2"/>
  <c r="S701" i="2"/>
  <c r="Y701" i="2"/>
  <c r="D702" i="2"/>
  <c r="E702" i="2"/>
  <c r="F702" i="2"/>
  <c r="H702" i="2"/>
  <c r="K702" i="2" s="1"/>
  <c r="I702" i="2"/>
  <c r="J702" i="2"/>
  <c r="L702" i="2"/>
  <c r="M702" i="2"/>
  <c r="Q702" i="2"/>
  <c r="R702" i="2"/>
  <c r="S702" i="2"/>
  <c r="Y702" i="2"/>
  <c r="D703" i="2"/>
  <c r="E703" i="2"/>
  <c r="F703" i="2"/>
  <c r="H703" i="2"/>
  <c r="I703" i="2"/>
  <c r="J703" i="2"/>
  <c r="L703" i="2"/>
  <c r="M703" i="2"/>
  <c r="Q703" i="2"/>
  <c r="R703" i="2"/>
  <c r="S703" i="2"/>
  <c r="Y703" i="2"/>
  <c r="D704" i="2"/>
  <c r="E704" i="2"/>
  <c r="F704" i="2"/>
  <c r="H704" i="2"/>
  <c r="I704" i="2"/>
  <c r="J704" i="2"/>
  <c r="L704" i="2"/>
  <c r="M704" i="2"/>
  <c r="Q704" i="2"/>
  <c r="R704" i="2"/>
  <c r="S704" i="2"/>
  <c r="Y704" i="2"/>
  <c r="D705" i="2"/>
  <c r="E705" i="2"/>
  <c r="F705" i="2"/>
  <c r="H705" i="2"/>
  <c r="I705" i="2"/>
  <c r="J705" i="2"/>
  <c r="L705" i="2"/>
  <c r="M705" i="2"/>
  <c r="Q705" i="2"/>
  <c r="R705" i="2"/>
  <c r="S705" i="2"/>
  <c r="Y705" i="2"/>
  <c r="D706" i="2"/>
  <c r="E706" i="2"/>
  <c r="F706" i="2"/>
  <c r="H706" i="2"/>
  <c r="I706" i="2"/>
  <c r="J706" i="2"/>
  <c r="L706" i="2"/>
  <c r="M706" i="2"/>
  <c r="Q706" i="2"/>
  <c r="R706" i="2"/>
  <c r="S706" i="2"/>
  <c r="Y706" i="2"/>
  <c r="D707" i="2"/>
  <c r="E707" i="2"/>
  <c r="F707" i="2"/>
  <c r="H707" i="2"/>
  <c r="I707" i="2"/>
  <c r="J707" i="2"/>
  <c r="K707" i="2"/>
  <c r="L707" i="2"/>
  <c r="M707" i="2"/>
  <c r="Q707" i="2"/>
  <c r="R707" i="2"/>
  <c r="S707" i="2"/>
  <c r="Y707" i="2"/>
  <c r="D708" i="2"/>
  <c r="E708" i="2"/>
  <c r="N708" i="2" s="1"/>
  <c r="F708" i="2"/>
  <c r="H708" i="2"/>
  <c r="I708" i="2"/>
  <c r="J708" i="2"/>
  <c r="L708" i="2"/>
  <c r="M708" i="2"/>
  <c r="Q708" i="2"/>
  <c r="R708" i="2"/>
  <c r="S708" i="2"/>
  <c r="Y708" i="2"/>
  <c r="D709" i="2"/>
  <c r="E709" i="2"/>
  <c r="F709" i="2"/>
  <c r="H709" i="2"/>
  <c r="I709" i="2"/>
  <c r="J709" i="2"/>
  <c r="L709" i="2"/>
  <c r="M709" i="2"/>
  <c r="Q709" i="2"/>
  <c r="R709" i="2"/>
  <c r="S709" i="2"/>
  <c r="Y709" i="2"/>
  <c r="D710" i="2"/>
  <c r="E710" i="2"/>
  <c r="O710" i="2" s="1"/>
  <c r="F710" i="2"/>
  <c r="H710" i="2"/>
  <c r="I710" i="2"/>
  <c r="J710" i="2"/>
  <c r="L710" i="2"/>
  <c r="M710" i="2"/>
  <c r="Q710" i="2"/>
  <c r="R710" i="2"/>
  <c r="S710" i="2"/>
  <c r="Y710" i="2"/>
  <c r="D711" i="2"/>
  <c r="E711" i="2"/>
  <c r="F711" i="2"/>
  <c r="H711" i="2"/>
  <c r="I711" i="2"/>
  <c r="J711" i="2"/>
  <c r="L711" i="2"/>
  <c r="M711" i="2"/>
  <c r="Q711" i="2"/>
  <c r="R711" i="2"/>
  <c r="S711" i="2"/>
  <c r="Y711" i="2"/>
  <c r="D712" i="2"/>
  <c r="E712" i="2"/>
  <c r="F712" i="2"/>
  <c r="H712" i="2"/>
  <c r="I712" i="2"/>
  <c r="J712" i="2"/>
  <c r="L712" i="2"/>
  <c r="M712" i="2"/>
  <c r="Q712" i="2"/>
  <c r="R712" i="2"/>
  <c r="S712" i="2"/>
  <c r="Y712" i="2"/>
  <c r="D713" i="2"/>
  <c r="E713" i="2"/>
  <c r="F713" i="2"/>
  <c r="H713" i="2"/>
  <c r="K713" i="2" s="1"/>
  <c r="I713" i="2"/>
  <c r="J713" i="2"/>
  <c r="L713" i="2"/>
  <c r="M713" i="2"/>
  <c r="O713" i="2"/>
  <c r="Q713" i="2"/>
  <c r="R713" i="2"/>
  <c r="S713" i="2"/>
  <c r="Y713" i="2"/>
  <c r="D714" i="2"/>
  <c r="E714" i="2"/>
  <c r="F714" i="2"/>
  <c r="H714" i="2"/>
  <c r="I714" i="2"/>
  <c r="J714" i="2"/>
  <c r="L714" i="2"/>
  <c r="M714" i="2"/>
  <c r="Q714" i="2"/>
  <c r="R714" i="2"/>
  <c r="S714" i="2"/>
  <c r="Y714" i="2"/>
  <c r="D715" i="2"/>
  <c r="E715" i="2"/>
  <c r="F715" i="2"/>
  <c r="H715" i="2"/>
  <c r="K715" i="2" s="1"/>
  <c r="I715" i="2"/>
  <c r="J715" i="2"/>
  <c r="L715" i="2"/>
  <c r="M715" i="2"/>
  <c r="Q715" i="2"/>
  <c r="R715" i="2"/>
  <c r="S715" i="2"/>
  <c r="Y715" i="2"/>
  <c r="D716" i="2"/>
  <c r="E716" i="2"/>
  <c r="F716" i="2"/>
  <c r="H716" i="2"/>
  <c r="I716" i="2"/>
  <c r="J716" i="2"/>
  <c r="L716" i="2"/>
  <c r="M716" i="2"/>
  <c r="Q716" i="2"/>
  <c r="R716" i="2"/>
  <c r="S716" i="2"/>
  <c r="Y716" i="2"/>
  <c r="D717" i="2"/>
  <c r="E717" i="2"/>
  <c r="F717" i="2"/>
  <c r="H717" i="2"/>
  <c r="I717" i="2"/>
  <c r="J717" i="2"/>
  <c r="L717" i="2"/>
  <c r="M717" i="2"/>
  <c r="Q717" i="2"/>
  <c r="R717" i="2"/>
  <c r="S717" i="2"/>
  <c r="Y717" i="2"/>
  <c r="D718" i="2"/>
  <c r="E718" i="2"/>
  <c r="F718" i="2"/>
  <c r="O718" i="2" s="1"/>
  <c r="H718" i="2"/>
  <c r="K718" i="2" s="1"/>
  <c r="I718" i="2"/>
  <c r="J718" i="2"/>
  <c r="L718" i="2"/>
  <c r="M718" i="2"/>
  <c r="Q718" i="2"/>
  <c r="R718" i="2"/>
  <c r="S718" i="2"/>
  <c r="Y718" i="2"/>
  <c r="D719" i="2"/>
  <c r="E719" i="2"/>
  <c r="F719" i="2"/>
  <c r="H719" i="2"/>
  <c r="I719" i="2"/>
  <c r="J719" i="2"/>
  <c r="L719" i="2"/>
  <c r="M719" i="2"/>
  <c r="Q719" i="2"/>
  <c r="R719" i="2"/>
  <c r="S719" i="2"/>
  <c r="Y719" i="2"/>
  <c r="D720" i="2"/>
  <c r="E720" i="2"/>
  <c r="F720" i="2"/>
  <c r="H720" i="2"/>
  <c r="I720" i="2"/>
  <c r="J720" i="2"/>
  <c r="L720" i="2"/>
  <c r="M720" i="2"/>
  <c r="Q720" i="2"/>
  <c r="R720" i="2"/>
  <c r="S720" i="2"/>
  <c r="Y720" i="2"/>
  <c r="D721" i="2"/>
  <c r="E721" i="2"/>
  <c r="F721" i="2"/>
  <c r="H721" i="2"/>
  <c r="I721" i="2"/>
  <c r="J721" i="2"/>
  <c r="L721" i="2"/>
  <c r="M721" i="2"/>
  <c r="Q721" i="2"/>
  <c r="R721" i="2"/>
  <c r="S721" i="2"/>
  <c r="Y721" i="2"/>
  <c r="D722" i="2"/>
  <c r="E722" i="2"/>
  <c r="F722" i="2"/>
  <c r="H722" i="2"/>
  <c r="I722" i="2"/>
  <c r="J722" i="2"/>
  <c r="L722" i="2"/>
  <c r="M722" i="2"/>
  <c r="Q722" i="2"/>
  <c r="R722" i="2"/>
  <c r="S722" i="2"/>
  <c r="Y722" i="2"/>
  <c r="D723" i="2"/>
  <c r="E723" i="2"/>
  <c r="F723" i="2"/>
  <c r="H723" i="2"/>
  <c r="I723" i="2"/>
  <c r="J723" i="2"/>
  <c r="L723" i="2"/>
  <c r="M723" i="2"/>
  <c r="Q723" i="2"/>
  <c r="R723" i="2"/>
  <c r="S723" i="2"/>
  <c r="Y723" i="2"/>
  <c r="D724" i="2"/>
  <c r="E724" i="2"/>
  <c r="O724" i="2" s="1"/>
  <c r="F724" i="2"/>
  <c r="H724" i="2"/>
  <c r="I724" i="2"/>
  <c r="J724" i="2"/>
  <c r="L724" i="2"/>
  <c r="M724" i="2"/>
  <c r="Q724" i="2"/>
  <c r="R724" i="2"/>
  <c r="S724" i="2"/>
  <c r="Y724" i="2"/>
  <c r="D725" i="2"/>
  <c r="E725" i="2"/>
  <c r="F725" i="2"/>
  <c r="H725" i="2"/>
  <c r="I725" i="2"/>
  <c r="J725" i="2"/>
  <c r="L725" i="2"/>
  <c r="M725" i="2"/>
  <c r="Q725" i="2"/>
  <c r="R725" i="2"/>
  <c r="S725" i="2"/>
  <c r="Y725" i="2"/>
  <c r="D726" i="2"/>
  <c r="E726" i="2"/>
  <c r="F726" i="2"/>
  <c r="H726" i="2"/>
  <c r="I726" i="2"/>
  <c r="J726" i="2"/>
  <c r="L726" i="2"/>
  <c r="M726" i="2"/>
  <c r="Q726" i="2"/>
  <c r="R726" i="2"/>
  <c r="S726" i="2"/>
  <c r="Y726" i="2"/>
  <c r="D727" i="2"/>
  <c r="E727" i="2"/>
  <c r="F727" i="2"/>
  <c r="H727" i="2"/>
  <c r="K727" i="2" s="1"/>
  <c r="I727" i="2"/>
  <c r="J727" i="2"/>
  <c r="L727" i="2"/>
  <c r="M727" i="2"/>
  <c r="Q727" i="2"/>
  <c r="R727" i="2"/>
  <c r="S727" i="2"/>
  <c r="Y727" i="2"/>
  <c r="D728" i="2"/>
  <c r="N728" i="2" s="1"/>
  <c r="E728" i="2"/>
  <c r="F728" i="2"/>
  <c r="H728" i="2"/>
  <c r="K728" i="2" s="1"/>
  <c r="I728" i="2"/>
  <c r="J728" i="2"/>
  <c r="L728" i="2"/>
  <c r="M728" i="2"/>
  <c r="Q728" i="2"/>
  <c r="R728" i="2"/>
  <c r="S728" i="2"/>
  <c r="Y728" i="2"/>
  <c r="D729" i="2"/>
  <c r="E729" i="2"/>
  <c r="F729" i="2"/>
  <c r="H729" i="2"/>
  <c r="K729" i="2" s="1"/>
  <c r="I729" i="2"/>
  <c r="J729" i="2"/>
  <c r="L729" i="2"/>
  <c r="M729" i="2"/>
  <c r="Q729" i="2"/>
  <c r="R729" i="2"/>
  <c r="S729" i="2"/>
  <c r="Y729" i="2"/>
  <c r="D730" i="2"/>
  <c r="E730" i="2"/>
  <c r="F730" i="2"/>
  <c r="H730" i="2"/>
  <c r="I730" i="2"/>
  <c r="J730" i="2"/>
  <c r="L730" i="2"/>
  <c r="M730" i="2"/>
  <c r="Q730" i="2"/>
  <c r="R730" i="2"/>
  <c r="S730" i="2"/>
  <c r="Y730" i="2"/>
  <c r="D731" i="2"/>
  <c r="E731" i="2"/>
  <c r="F731" i="2"/>
  <c r="H731" i="2"/>
  <c r="K731" i="2" s="1"/>
  <c r="I731" i="2"/>
  <c r="J731" i="2"/>
  <c r="L731" i="2"/>
  <c r="M731" i="2"/>
  <c r="Q731" i="2"/>
  <c r="R731" i="2"/>
  <c r="S731" i="2"/>
  <c r="Y731" i="2"/>
  <c r="D732" i="2"/>
  <c r="E732" i="2"/>
  <c r="F732" i="2"/>
  <c r="H732" i="2"/>
  <c r="I732" i="2"/>
  <c r="J732" i="2"/>
  <c r="L732" i="2"/>
  <c r="M732" i="2"/>
  <c r="Q732" i="2"/>
  <c r="R732" i="2"/>
  <c r="S732" i="2"/>
  <c r="Y732" i="2"/>
  <c r="D733" i="2"/>
  <c r="E733" i="2"/>
  <c r="F733" i="2"/>
  <c r="H733" i="2"/>
  <c r="K733" i="2" s="1"/>
  <c r="I733" i="2"/>
  <c r="J733" i="2"/>
  <c r="L733" i="2"/>
  <c r="M733" i="2"/>
  <c r="Q733" i="2"/>
  <c r="R733" i="2"/>
  <c r="S733" i="2"/>
  <c r="Y733" i="2"/>
  <c r="D734" i="2"/>
  <c r="E734" i="2"/>
  <c r="N734" i="2" s="1"/>
  <c r="F734" i="2"/>
  <c r="H734" i="2"/>
  <c r="I734" i="2"/>
  <c r="J734" i="2"/>
  <c r="L734" i="2"/>
  <c r="M734" i="2"/>
  <c r="Q734" i="2"/>
  <c r="R734" i="2"/>
  <c r="S734" i="2"/>
  <c r="Y734" i="2"/>
  <c r="D735" i="2"/>
  <c r="E735" i="2"/>
  <c r="F735" i="2"/>
  <c r="H735" i="2"/>
  <c r="I735" i="2"/>
  <c r="J735" i="2"/>
  <c r="L735" i="2"/>
  <c r="M735" i="2"/>
  <c r="Q735" i="2"/>
  <c r="R735" i="2"/>
  <c r="S735" i="2"/>
  <c r="Y735" i="2"/>
  <c r="D736" i="2"/>
  <c r="E736" i="2"/>
  <c r="O736" i="2" s="1"/>
  <c r="F736" i="2"/>
  <c r="H736" i="2"/>
  <c r="I736" i="2"/>
  <c r="J736" i="2"/>
  <c r="L736" i="2"/>
  <c r="M736" i="2"/>
  <c r="Q736" i="2"/>
  <c r="R736" i="2"/>
  <c r="S736" i="2"/>
  <c r="Y736" i="2"/>
  <c r="D737" i="2"/>
  <c r="E737" i="2"/>
  <c r="F737" i="2"/>
  <c r="H737" i="2"/>
  <c r="I737" i="2"/>
  <c r="J737" i="2"/>
  <c r="L737" i="2"/>
  <c r="M737" i="2"/>
  <c r="Q737" i="2"/>
  <c r="R737" i="2"/>
  <c r="S737" i="2"/>
  <c r="Y737" i="2"/>
  <c r="D738" i="2"/>
  <c r="E738" i="2"/>
  <c r="F738" i="2"/>
  <c r="H738" i="2"/>
  <c r="I738" i="2"/>
  <c r="J738" i="2"/>
  <c r="L738" i="2"/>
  <c r="M738" i="2"/>
  <c r="Q738" i="2"/>
  <c r="R738" i="2"/>
  <c r="S738" i="2"/>
  <c r="Y738" i="2"/>
  <c r="D739" i="2"/>
  <c r="E739" i="2"/>
  <c r="F739" i="2"/>
  <c r="H739" i="2"/>
  <c r="K739" i="2" s="1"/>
  <c r="I739" i="2"/>
  <c r="J739" i="2"/>
  <c r="L739" i="2"/>
  <c r="M739" i="2"/>
  <c r="Q739" i="2"/>
  <c r="R739" i="2"/>
  <c r="S739" i="2"/>
  <c r="Y739" i="2"/>
  <c r="D740" i="2"/>
  <c r="E740" i="2"/>
  <c r="F740" i="2"/>
  <c r="H740" i="2"/>
  <c r="I740" i="2"/>
  <c r="J740" i="2"/>
  <c r="L740" i="2"/>
  <c r="M740" i="2"/>
  <c r="Q740" i="2"/>
  <c r="R740" i="2"/>
  <c r="S740" i="2"/>
  <c r="Y740" i="2"/>
  <c r="D741" i="2"/>
  <c r="E741" i="2"/>
  <c r="F741" i="2"/>
  <c r="H741" i="2"/>
  <c r="K741" i="2" s="1"/>
  <c r="I741" i="2"/>
  <c r="J741" i="2"/>
  <c r="L741" i="2"/>
  <c r="M741" i="2"/>
  <c r="Q741" i="2"/>
  <c r="R741" i="2"/>
  <c r="S741" i="2"/>
  <c r="Y741" i="2"/>
  <c r="D742" i="2"/>
  <c r="E742" i="2"/>
  <c r="F742" i="2"/>
  <c r="H742" i="2"/>
  <c r="I742" i="2"/>
  <c r="J742" i="2"/>
  <c r="L742" i="2"/>
  <c r="M742" i="2"/>
  <c r="Q742" i="2"/>
  <c r="R742" i="2"/>
  <c r="S742" i="2"/>
  <c r="Y742" i="2"/>
  <c r="D743" i="2"/>
  <c r="E743" i="2"/>
  <c r="F743" i="2"/>
  <c r="H743" i="2"/>
  <c r="K743" i="2" s="1"/>
  <c r="I743" i="2"/>
  <c r="J743" i="2"/>
  <c r="L743" i="2"/>
  <c r="M743" i="2"/>
  <c r="Q743" i="2"/>
  <c r="R743" i="2"/>
  <c r="S743" i="2"/>
  <c r="Y743" i="2"/>
  <c r="D744" i="2"/>
  <c r="E744" i="2"/>
  <c r="F744" i="2"/>
  <c r="H744" i="2"/>
  <c r="K744" i="2" s="1"/>
  <c r="I744" i="2"/>
  <c r="J744" i="2"/>
  <c r="L744" i="2"/>
  <c r="M744" i="2"/>
  <c r="Q744" i="2"/>
  <c r="R744" i="2"/>
  <c r="S744" i="2"/>
  <c r="Y744" i="2"/>
  <c r="D745" i="2"/>
  <c r="E745" i="2"/>
  <c r="F745" i="2"/>
  <c r="H745" i="2"/>
  <c r="K745" i="2" s="1"/>
  <c r="I745" i="2"/>
  <c r="J745" i="2"/>
  <c r="L745" i="2"/>
  <c r="M745" i="2"/>
  <c r="Q745" i="2"/>
  <c r="R745" i="2"/>
  <c r="S745" i="2"/>
  <c r="Y745" i="2"/>
  <c r="D746" i="2"/>
  <c r="E746" i="2"/>
  <c r="F746" i="2"/>
  <c r="N746" i="2" s="1"/>
  <c r="H746" i="2"/>
  <c r="I746" i="2"/>
  <c r="J746" i="2"/>
  <c r="L746" i="2"/>
  <c r="M746" i="2"/>
  <c r="Q746" i="2"/>
  <c r="R746" i="2"/>
  <c r="S746" i="2"/>
  <c r="Y746" i="2"/>
  <c r="D747" i="2"/>
  <c r="E747" i="2"/>
  <c r="F747" i="2"/>
  <c r="N747" i="2" s="1"/>
  <c r="H747" i="2"/>
  <c r="I747" i="2"/>
  <c r="J747" i="2"/>
  <c r="L747" i="2"/>
  <c r="M747" i="2"/>
  <c r="Q747" i="2"/>
  <c r="R747" i="2"/>
  <c r="S747" i="2"/>
  <c r="Y747" i="2"/>
  <c r="D748" i="2"/>
  <c r="E748" i="2"/>
  <c r="F748" i="2"/>
  <c r="H748" i="2"/>
  <c r="I748" i="2"/>
  <c r="J748" i="2"/>
  <c r="L748" i="2"/>
  <c r="M748" i="2"/>
  <c r="Q748" i="2"/>
  <c r="R748" i="2"/>
  <c r="S748" i="2"/>
  <c r="Y748" i="2"/>
  <c r="D749" i="2"/>
  <c r="E749" i="2"/>
  <c r="F749" i="2"/>
  <c r="H749" i="2"/>
  <c r="K749" i="2" s="1"/>
  <c r="I749" i="2"/>
  <c r="J749" i="2"/>
  <c r="L749" i="2"/>
  <c r="M749" i="2"/>
  <c r="Q749" i="2"/>
  <c r="R749" i="2"/>
  <c r="S749" i="2"/>
  <c r="Y749" i="2"/>
  <c r="D750" i="2"/>
  <c r="E750" i="2"/>
  <c r="F750" i="2"/>
  <c r="H750" i="2"/>
  <c r="I750" i="2"/>
  <c r="J750" i="2"/>
  <c r="L750" i="2"/>
  <c r="M750" i="2"/>
  <c r="Q750" i="2"/>
  <c r="R750" i="2"/>
  <c r="S750" i="2"/>
  <c r="Y750" i="2"/>
  <c r="D751" i="2"/>
  <c r="E751" i="2"/>
  <c r="F751" i="2"/>
  <c r="H751" i="2"/>
  <c r="K751" i="2" s="1"/>
  <c r="I751" i="2"/>
  <c r="J751" i="2"/>
  <c r="L751" i="2"/>
  <c r="M751" i="2"/>
  <c r="Q751" i="2"/>
  <c r="R751" i="2"/>
  <c r="S751" i="2"/>
  <c r="Y751" i="2"/>
  <c r="D752" i="2"/>
  <c r="E752" i="2"/>
  <c r="O752" i="2" s="1"/>
  <c r="F752" i="2"/>
  <c r="H752" i="2"/>
  <c r="I752" i="2"/>
  <c r="J752" i="2"/>
  <c r="L752" i="2"/>
  <c r="M752" i="2"/>
  <c r="Q752" i="2"/>
  <c r="R752" i="2"/>
  <c r="S752" i="2"/>
  <c r="Y752" i="2"/>
  <c r="D753" i="2"/>
  <c r="E753" i="2"/>
  <c r="F753" i="2"/>
  <c r="H753" i="2"/>
  <c r="I753" i="2"/>
  <c r="J753" i="2"/>
  <c r="L753" i="2"/>
  <c r="M753" i="2"/>
  <c r="Q753" i="2"/>
  <c r="R753" i="2"/>
  <c r="S753" i="2"/>
  <c r="Y753" i="2"/>
  <c r="D754" i="2"/>
  <c r="E754" i="2"/>
  <c r="F754" i="2"/>
  <c r="H754" i="2"/>
  <c r="I754" i="2"/>
  <c r="J754" i="2"/>
  <c r="L754" i="2"/>
  <c r="M754" i="2"/>
  <c r="Q754" i="2"/>
  <c r="R754" i="2"/>
  <c r="S754" i="2"/>
  <c r="Y754" i="2"/>
  <c r="D755" i="2"/>
  <c r="E755" i="2"/>
  <c r="F755" i="2"/>
  <c r="H755" i="2"/>
  <c r="K755" i="2" s="1"/>
  <c r="I755" i="2"/>
  <c r="J755" i="2"/>
  <c r="L755" i="2"/>
  <c r="M755" i="2"/>
  <c r="Q755" i="2"/>
  <c r="R755" i="2"/>
  <c r="S755" i="2"/>
  <c r="Y755" i="2"/>
  <c r="D756" i="2"/>
  <c r="O756" i="2" s="1"/>
  <c r="E756" i="2"/>
  <c r="F756" i="2"/>
  <c r="H756" i="2"/>
  <c r="I756" i="2"/>
  <c r="J756" i="2"/>
  <c r="L756" i="2"/>
  <c r="M756" i="2"/>
  <c r="Q756" i="2"/>
  <c r="R756" i="2"/>
  <c r="S756" i="2"/>
  <c r="Y756" i="2"/>
  <c r="D757" i="2"/>
  <c r="E757" i="2"/>
  <c r="F757" i="2"/>
  <c r="H757" i="2"/>
  <c r="K757" i="2" s="1"/>
  <c r="I757" i="2"/>
  <c r="J757" i="2"/>
  <c r="L757" i="2"/>
  <c r="M757" i="2"/>
  <c r="Q757" i="2"/>
  <c r="R757" i="2"/>
  <c r="S757" i="2"/>
  <c r="Y757" i="2"/>
  <c r="D758" i="2"/>
  <c r="N758" i="2" s="1"/>
  <c r="E758" i="2"/>
  <c r="F758" i="2"/>
  <c r="H758" i="2"/>
  <c r="I758" i="2"/>
  <c r="J758" i="2"/>
  <c r="L758" i="2"/>
  <c r="M758" i="2"/>
  <c r="Q758" i="2"/>
  <c r="R758" i="2"/>
  <c r="S758" i="2"/>
  <c r="Y758" i="2"/>
  <c r="D759" i="2"/>
  <c r="E759" i="2"/>
  <c r="F759" i="2"/>
  <c r="H759" i="2"/>
  <c r="K759" i="2" s="1"/>
  <c r="I759" i="2"/>
  <c r="J759" i="2"/>
  <c r="L759" i="2"/>
  <c r="M759" i="2"/>
  <c r="Q759" i="2"/>
  <c r="R759" i="2"/>
  <c r="S759" i="2"/>
  <c r="Y759" i="2"/>
  <c r="D760" i="2"/>
  <c r="N760" i="2" s="1"/>
  <c r="E760" i="2"/>
  <c r="F760" i="2"/>
  <c r="H760" i="2"/>
  <c r="K760" i="2" s="1"/>
  <c r="I760" i="2"/>
  <c r="J760" i="2"/>
  <c r="L760" i="2"/>
  <c r="M760" i="2"/>
  <c r="O760" i="2"/>
  <c r="Q760" i="2"/>
  <c r="R760" i="2"/>
  <c r="S760" i="2"/>
  <c r="Y760" i="2"/>
  <c r="D761" i="2"/>
  <c r="E761" i="2"/>
  <c r="F761" i="2"/>
  <c r="H761" i="2"/>
  <c r="I761" i="2"/>
  <c r="J761" i="2"/>
  <c r="L761" i="2"/>
  <c r="M761" i="2"/>
  <c r="Q761" i="2"/>
  <c r="R761" i="2"/>
  <c r="S761" i="2"/>
  <c r="Y761" i="2"/>
  <c r="D762" i="2"/>
  <c r="E762" i="2"/>
  <c r="F762" i="2"/>
  <c r="N762" i="2" s="1"/>
  <c r="H762" i="2"/>
  <c r="I762" i="2"/>
  <c r="J762" i="2"/>
  <c r="L762" i="2"/>
  <c r="M762" i="2"/>
  <c r="Q762" i="2"/>
  <c r="R762" i="2"/>
  <c r="S762" i="2"/>
  <c r="Y762" i="2"/>
  <c r="D763" i="2"/>
  <c r="E763" i="2"/>
  <c r="F763" i="2"/>
  <c r="N763" i="2" s="1"/>
  <c r="H763" i="2"/>
  <c r="I763" i="2"/>
  <c r="J763" i="2"/>
  <c r="L763" i="2"/>
  <c r="M763" i="2"/>
  <c r="Q763" i="2"/>
  <c r="R763" i="2"/>
  <c r="S763" i="2"/>
  <c r="Y763" i="2"/>
  <c r="D764" i="2"/>
  <c r="E764" i="2"/>
  <c r="F764" i="2"/>
  <c r="H764" i="2"/>
  <c r="I764" i="2"/>
  <c r="J764" i="2"/>
  <c r="L764" i="2"/>
  <c r="M764" i="2"/>
  <c r="Q764" i="2"/>
  <c r="R764" i="2"/>
  <c r="S764" i="2"/>
  <c r="Y764" i="2"/>
  <c r="D765" i="2"/>
  <c r="E765" i="2"/>
  <c r="F765" i="2"/>
  <c r="H765" i="2"/>
  <c r="K765" i="2" s="1"/>
  <c r="I765" i="2"/>
  <c r="J765" i="2"/>
  <c r="L765" i="2"/>
  <c r="M765" i="2"/>
  <c r="Q765" i="2"/>
  <c r="R765" i="2"/>
  <c r="S765" i="2"/>
  <c r="Y765" i="2"/>
  <c r="D766" i="2"/>
  <c r="E766" i="2"/>
  <c r="F766" i="2"/>
  <c r="H766" i="2"/>
  <c r="I766" i="2"/>
  <c r="J766" i="2"/>
  <c r="L766" i="2"/>
  <c r="M766" i="2"/>
  <c r="Q766" i="2"/>
  <c r="R766" i="2"/>
  <c r="S766" i="2"/>
  <c r="Y766" i="2"/>
  <c r="D767" i="2"/>
  <c r="E767" i="2"/>
  <c r="F767" i="2"/>
  <c r="H767" i="2"/>
  <c r="K767" i="2" s="1"/>
  <c r="I767" i="2"/>
  <c r="J767" i="2"/>
  <c r="L767" i="2"/>
  <c r="M767" i="2"/>
  <c r="Q767" i="2"/>
  <c r="R767" i="2"/>
  <c r="S767" i="2"/>
  <c r="Y767" i="2"/>
  <c r="D768" i="2"/>
  <c r="E768" i="2"/>
  <c r="F768" i="2"/>
  <c r="H768" i="2"/>
  <c r="I768" i="2"/>
  <c r="J768" i="2"/>
  <c r="L768" i="2"/>
  <c r="M768" i="2"/>
  <c r="Q768" i="2"/>
  <c r="R768" i="2"/>
  <c r="S768" i="2"/>
  <c r="Y768" i="2"/>
  <c r="D769" i="2"/>
  <c r="E769" i="2"/>
  <c r="F769" i="2"/>
  <c r="H769" i="2"/>
  <c r="I769" i="2"/>
  <c r="J769" i="2"/>
  <c r="L769" i="2"/>
  <c r="M769" i="2"/>
  <c r="Q769" i="2"/>
  <c r="R769" i="2"/>
  <c r="S769" i="2"/>
  <c r="Y769" i="2"/>
  <c r="D770" i="2"/>
  <c r="E770" i="2"/>
  <c r="F770" i="2"/>
  <c r="N770" i="2" s="1"/>
  <c r="H770" i="2"/>
  <c r="I770" i="2"/>
  <c r="J770" i="2"/>
  <c r="L770" i="2"/>
  <c r="M770" i="2"/>
  <c r="Q770" i="2"/>
  <c r="R770" i="2"/>
  <c r="S770" i="2"/>
  <c r="Y770" i="2"/>
  <c r="D771" i="2"/>
  <c r="E771" i="2"/>
  <c r="F771" i="2"/>
  <c r="N771" i="2" s="1"/>
  <c r="H771" i="2"/>
  <c r="I771" i="2"/>
  <c r="J771" i="2"/>
  <c r="L771" i="2"/>
  <c r="M771" i="2"/>
  <c r="Q771" i="2"/>
  <c r="R771" i="2"/>
  <c r="S771" i="2"/>
  <c r="Y771" i="2"/>
  <c r="D772" i="2"/>
  <c r="E772" i="2"/>
  <c r="F772" i="2"/>
  <c r="H772" i="2"/>
  <c r="I772" i="2"/>
  <c r="J772" i="2"/>
  <c r="L772" i="2"/>
  <c r="M772" i="2"/>
  <c r="Q772" i="2"/>
  <c r="R772" i="2"/>
  <c r="S772" i="2"/>
  <c r="Y772" i="2"/>
  <c r="D773" i="2"/>
  <c r="E773" i="2"/>
  <c r="F773" i="2"/>
  <c r="H773" i="2"/>
  <c r="I773" i="2"/>
  <c r="J773" i="2"/>
  <c r="L773" i="2"/>
  <c r="M773" i="2"/>
  <c r="Q773" i="2"/>
  <c r="R773" i="2"/>
  <c r="S773" i="2"/>
  <c r="Y773" i="2"/>
  <c r="D774" i="2"/>
  <c r="E774" i="2"/>
  <c r="N774" i="2" s="1"/>
  <c r="F774" i="2"/>
  <c r="H774" i="2"/>
  <c r="I774" i="2"/>
  <c r="J774" i="2"/>
  <c r="L774" i="2"/>
  <c r="M774" i="2"/>
  <c r="Q774" i="2"/>
  <c r="R774" i="2"/>
  <c r="S774" i="2"/>
  <c r="Y774" i="2"/>
  <c r="D775" i="2"/>
  <c r="E775" i="2"/>
  <c r="F775" i="2"/>
  <c r="H775" i="2"/>
  <c r="I775" i="2"/>
  <c r="J775" i="2"/>
  <c r="L775" i="2"/>
  <c r="M775" i="2"/>
  <c r="Q775" i="2"/>
  <c r="R775" i="2"/>
  <c r="S775" i="2"/>
  <c r="Y775" i="2"/>
  <c r="D776" i="2"/>
  <c r="E776" i="2"/>
  <c r="O776" i="2" s="1"/>
  <c r="F776" i="2"/>
  <c r="H776" i="2"/>
  <c r="I776" i="2"/>
  <c r="J776" i="2"/>
  <c r="L776" i="2"/>
  <c r="M776" i="2"/>
  <c r="Q776" i="2"/>
  <c r="R776" i="2"/>
  <c r="S776" i="2"/>
  <c r="Y776" i="2"/>
  <c r="D777" i="2"/>
  <c r="N777" i="2" s="1"/>
  <c r="E777" i="2"/>
  <c r="F777" i="2"/>
  <c r="H777" i="2"/>
  <c r="K777" i="2" s="1"/>
  <c r="I777" i="2"/>
  <c r="J777" i="2"/>
  <c r="L777" i="2"/>
  <c r="M777" i="2"/>
  <c r="Q777" i="2"/>
  <c r="R777" i="2"/>
  <c r="S777" i="2"/>
  <c r="Y777" i="2"/>
  <c r="D778" i="2"/>
  <c r="E778" i="2"/>
  <c r="F778" i="2"/>
  <c r="H778" i="2"/>
  <c r="I778" i="2"/>
  <c r="J778" i="2"/>
  <c r="L778" i="2"/>
  <c r="M778" i="2"/>
  <c r="Q778" i="2"/>
  <c r="R778" i="2"/>
  <c r="S778" i="2"/>
  <c r="Y778" i="2"/>
  <c r="D779" i="2"/>
  <c r="O779" i="2" s="1"/>
  <c r="E779" i="2"/>
  <c r="F779" i="2"/>
  <c r="H779" i="2"/>
  <c r="K779" i="2" s="1"/>
  <c r="I779" i="2"/>
  <c r="J779" i="2"/>
  <c r="L779" i="2"/>
  <c r="M779" i="2"/>
  <c r="Q779" i="2"/>
  <c r="R779" i="2"/>
  <c r="S779" i="2"/>
  <c r="Y779" i="2"/>
  <c r="D780" i="2"/>
  <c r="E780" i="2"/>
  <c r="F780" i="2"/>
  <c r="H780" i="2"/>
  <c r="I780" i="2"/>
  <c r="J780" i="2"/>
  <c r="L780" i="2"/>
  <c r="M780" i="2"/>
  <c r="Q780" i="2"/>
  <c r="R780" i="2"/>
  <c r="S780" i="2"/>
  <c r="Y780" i="2"/>
  <c r="D781" i="2"/>
  <c r="E781" i="2"/>
  <c r="F781" i="2"/>
  <c r="H781" i="2"/>
  <c r="K781" i="2" s="1"/>
  <c r="I781" i="2"/>
  <c r="J781" i="2"/>
  <c r="L781" i="2"/>
  <c r="M781" i="2"/>
  <c r="Q781" i="2"/>
  <c r="R781" i="2"/>
  <c r="S781" i="2"/>
  <c r="Y781" i="2"/>
  <c r="D782" i="2"/>
  <c r="E782" i="2"/>
  <c r="F782" i="2"/>
  <c r="H782" i="2"/>
  <c r="I782" i="2"/>
  <c r="J782" i="2"/>
  <c r="L782" i="2"/>
  <c r="M782" i="2"/>
  <c r="Q782" i="2"/>
  <c r="R782" i="2"/>
  <c r="S782" i="2"/>
  <c r="Y782" i="2"/>
  <c r="D783" i="2"/>
  <c r="E783" i="2"/>
  <c r="F783" i="2"/>
  <c r="H783" i="2"/>
  <c r="K783" i="2" s="1"/>
  <c r="I783" i="2"/>
  <c r="J783" i="2"/>
  <c r="L783" i="2"/>
  <c r="M783" i="2"/>
  <c r="Q783" i="2"/>
  <c r="R783" i="2"/>
  <c r="S783" i="2"/>
  <c r="Y783" i="2"/>
  <c r="D784" i="2"/>
  <c r="E784" i="2"/>
  <c r="F784" i="2"/>
  <c r="H784" i="2"/>
  <c r="K784" i="2" s="1"/>
  <c r="I784" i="2"/>
  <c r="J784" i="2"/>
  <c r="L784" i="2"/>
  <c r="M784" i="2"/>
  <c r="Q784" i="2"/>
  <c r="R784" i="2"/>
  <c r="S784" i="2"/>
  <c r="Y784" i="2"/>
  <c r="D785" i="2"/>
  <c r="E785" i="2"/>
  <c r="F785" i="2"/>
  <c r="H785" i="2"/>
  <c r="K785" i="2" s="1"/>
  <c r="I785" i="2"/>
  <c r="J785" i="2"/>
  <c r="L785" i="2"/>
  <c r="M785" i="2"/>
  <c r="Q785" i="2"/>
  <c r="R785" i="2"/>
  <c r="S785" i="2"/>
  <c r="Y785" i="2"/>
  <c r="D786" i="2"/>
  <c r="E786" i="2"/>
  <c r="F786" i="2"/>
  <c r="N786" i="2" s="1"/>
  <c r="H786" i="2"/>
  <c r="I786" i="2"/>
  <c r="J786" i="2"/>
  <c r="L786" i="2"/>
  <c r="M786" i="2"/>
  <c r="Q786" i="2"/>
  <c r="R786" i="2"/>
  <c r="S786" i="2"/>
  <c r="Y786" i="2"/>
  <c r="D787" i="2"/>
  <c r="E787" i="2"/>
  <c r="F787" i="2"/>
  <c r="N787" i="2" s="1"/>
  <c r="H787" i="2"/>
  <c r="I787" i="2"/>
  <c r="J787" i="2"/>
  <c r="L787" i="2"/>
  <c r="M787" i="2"/>
  <c r="Q787" i="2"/>
  <c r="R787" i="2"/>
  <c r="S787" i="2"/>
  <c r="Y787" i="2"/>
  <c r="D788" i="2"/>
  <c r="E788" i="2"/>
  <c r="F788" i="2"/>
  <c r="H788" i="2"/>
  <c r="I788" i="2"/>
  <c r="J788" i="2"/>
  <c r="L788" i="2"/>
  <c r="M788" i="2"/>
  <c r="Q788" i="2"/>
  <c r="R788" i="2"/>
  <c r="S788" i="2"/>
  <c r="Y788" i="2"/>
  <c r="D789" i="2"/>
  <c r="E789" i="2"/>
  <c r="F789" i="2"/>
  <c r="H789" i="2"/>
  <c r="K789" i="2" s="1"/>
  <c r="I789" i="2"/>
  <c r="J789" i="2"/>
  <c r="L789" i="2"/>
  <c r="M789" i="2"/>
  <c r="Q789" i="2"/>
  <c r="R789" i="2"/>
  <c r="S789" i="2"/>
  <c r="Y789" i="2"/>
  <c r="D790" i="2"/>
  <c r="E790" i="2"/>
  <c r="F790" i="2"/>
  <c r="H790" i="2"/>
  <c r="I790" i="2"/>
  <c r="J790" i="2"/>
  <c r="L790" i="2"/>
  <c r="M790" i="2"/>
  <c r="Q790" i="2"/>
  <c r="R790" i="2"/>
  <c r="S790" i="2"/>
  <c r="Y790" i="2"/>
  <c r="D791" i="2"/>
  <c r="E791" i="2"/>
  <c r="F791" i="2"/>
  <c r="H791" i="2"/>
  <c r="K791" i="2" s="1"/>
  <c r="I791" i="2"/>
  <c r="J791" i="2"/>
  <c r="L791" i="2"/>
  <c r="M791" i="2"/>
  <c r="Q791" i="2"/>
  <c r="R791" i="2"/>
  <c r="S791" i="2"/>
  <c r="Y791" i="2"/>
  <c r="D792" i="2"/>
  <c r="E792" i="2"/>
  <c r="F792" i="2"/>
  <c r="H792" i="2"/>
  <c r="I792" i="2"/>
  <c r="J792" i="2"/>
  <c r="L792" i="2"/>
  <c r="M792" i="2"/>
  <c r="Q792" i="2"/>
  <c r="R792" i="2"/>
  <c r="S792" i="2"/>
  <c r="Y792" i="2"/>
  <c r="D793" i="2"/>
  <c r="E793" i="2"/>
  <c r="F793" i="2"/>
  <c r="H793" i="2"/>
  <c r="I793" i="2"/>
  <c r="J793" i="2"/>
  <c r="L793" i="2"/>
  <c r="M793" i="2"/>
  <c r="Q793" i="2"/>
  <c r="R793" i="2"/>
  <c r="S793" i="2"/>
  <c r="Y793" i="2"/>
  <c r="D794" i="2"/>
  <c r="E794" i="2"/>
  <c r="F794" i="2"/>
  <c r="N794" i="2" s="1"/>
  <c r="H794" i="2"/>
  <c r="I794" i="2"/>
  <c r="J794" i="2"/>
  <c r="L794" i="2"/>
  <c r="M794" i="2"/>
  <c r="Q794" i="2"/>
  <c r="R794" i="2"/>
  <c r="S794" i="2"/>
  <c r="Y794" i="2"/>
  <c r="D795" i="2"/>
  <c r="E795" i="2"/>
  <c r="F795" i="2"/>
  <c r="N795" i="2" s="1"/>
  <c r="H795" i="2"/>
  <c r="I795" i="2"/>
  <c r="J795" i="2"/>
  <c r="K795" i="2"/>
  <c r="L795" i="2"/>
  <c r="M795" i="2"/>
  <c r="Q795" i="2"/>
  <c r="R795" i="2"/>
  <c r="S795" i="2"/>
  <c r="Y795" i="2"/>
  <c r="D796" i="2"/>
  <c r="E796" i="2"/>
  <c r="O796" i="2" s="1"/>
  <c r="F796" i="2"/>
  <c r="H796" i="2"/>
  <c r="I796" i="2"/>
  <c r="J796" i="2"/>
  <c r="L796" i="2"/>
  <c r="M796" i="2"/>
  <c r="Q796" i="2"/>
  <c r="R796" i="2"/>
  <c r="S796" i="2"/>
  <c r="Y796" i="2"/>
  <c r="D797" i="2"/>
  <c r="E797" i="2"/>
  <c r="F797" i="2"/>
  <c r="H797" i="2"/>
  <c r="I797" i="2"/>
  <c r="J797" i="2"/>
  <c r="L797" i="2"/>
  <c r="M797" i="2"/>
  <c r="Q797" i="2"/>
  <c r="R797" i="2"/>
  <c r="S797" i="2"/>
  <c r="Y797" i="2"/>
  <c r="D798" i="2"/>
  <c r="E798" i="2"/>
  <c r="F798" i="2"/>
  <c r="H798" i="2"/>
  <c r="I798" i="2"/>
  <c r="J798" i="2"/>
  <c r="L798" i="2"/>
  <c r="M798" i="2"/>
  <c r="Q798" i="2"/>
  <c r="R798" i="2"/>
  <c r="S798" i="2"/>
  <c r="Y798" i="2"/>
  <c r="D799" i="2"/>
  <c r="E799" i="2"/>
  <c r="F799" i="2"/>
  <c r="H799" i="2"/>
  <c r="I799" i="2"/>
  <c r="J799" i="2"/>
  <c r="L799" i="2"/>
  <c r="M799" i="2"/>
  <c r="Q799" i="2"/>
  <c r="R799" i="2"/>
  <c r="S799" i="2"/>
  <c r="Y799" i="2"/>
  <c r="D800" i="2"/>
  <c r="E800" i="2"/>
  <c r="O800" i="2" s="1"/>
  <c r="F800" i="2"/>
  <c r="H800" i="2"/>
  <c r="I800" i="2"/>
  <c r="J800" i="2"/>
  <c r="L800" i="2"/>
  <c r="M800" i="2"/>
  <c r="Q800" i="2"/>
  <c r="R800" i="2"/>
  <c r="S800" i="2"/>
  <c r="Y800" i="2"/>
  <c r="D801" i="2"/>
  <c r="E801" i="2"/>
  <c r="F801" i="2"/>
  <c r="H801" i="2"/>
  <c r="I801" i="2"/>
  <c r="J801" i="2"/>
  <c r="L801" i="2"/>
  <c r="M801" i="2"/>
  <c r="Q801" i="2"/>
  <c r="R801" i="2"/>
  <c r="S801" i="2"/>
  <c r="Y801" i="2"/>
  <c r="D802" i="2"/>
  <c r="E802" i="2"/>
  <c r="F802" i="2"/>
  <c r="H802" i="2"/>
  <c r="I802" i="2"/>
  <c r="J802" i="2"/>
  <c r="L802" i="2"/>
  <c r="M802" i="2"/>
  <c r="Q802" i="2"/>
  <c r="R802" i="2"/>
  <c r="S802" i="2"/>
  <c r="Y802" i="2"/>
  <c r="D803" i="2"/>
  <c r="O803" i="2" s="1"/>
  <c r="E803" i="2"/>
  <c r="F803" i="2"/>
  <c r="H803" i="2"/>
  <c r="K803" i="2" s="1"/>
  <c r="I803" i="2"/>
  <c r="J803" i="2"/>
  <c r="L803" i="2"/>
  <c r="M803" i="2"/>
  <c r="Q803" i="2"/>
  <c r="R803" i="2"/>
  <c r="S803" i="2"/>
  <c r="Y803" i="2"/>
  <c r="D804" i="2"/>
  <c r="E804" i="2"/>
  <c r="F804" i="2"/>
  <c r="H804" i="2"/>
  <c r="I804" i="2"/>
  <c r="J804" i="2"/>
  <c r="L804" i="2"/>
  <c r="M804" i="2"/>
  <c r="Q804" i="2"/>
  <c r="R804" i="2"/>
  <c r="S804" i="2"/>
  <c r="Y804" i="2"/>
  <c r="D805" i="2"/>
  <c r="E805" i="2"/>
  <c r="F805" i="2"/>
  <c r="H805" i="2"/>
  <c r="K805" i="2" s="1"/>
  <c r="I805" i="2"/>
  <c r="J805" i="2"/>
  <c r="L805" i="2"/>
  <c r="M805" i="2"/>
  <c r="Q805" i="2"/>
  <c r="R805" i="2"/>
  <c r="S805" i="2"/>
  <c r="Y805" i="2"/>
  <c r="D806" i="2"/>
  <c r="E806" i="2"/>
  <c r="F806" i="2"/>
  <c r="H806" i="2"/>
  <c r="I806" i="2"/>
  <c r="J806" i="2"/>
  <c r="L806" i="2"/>
  <c r="M806" i="2"/>
  <c r="Q806" i="2"/>
  <c r="R806" i="2"/>
  <c r="S806" i="2"/>
  <c r="Y806" i="2"/>
  <c r="D807" i="2"/>
  <c r="E807" i="2"/>
  <c r="F807" i="2"/>
  <c r="N807" i="2" s="1"/>
  <c r="H807" i="2"/>
  <c r="K807" i="2" s="1"/>
  <c r="I807" i="2"/>
  <c r="J807" i="2"/>
  <c r="L807" i="2"/>
  <c r="M807" i="2"/>
  <c r="Q807" i="2"/>
  <c r="R807" i="2"/>
  <c r="S807" i="2"/>
  <c r="Y807" i="2"/>
  <c r="D808" i="2"/>
  <c r="E808" i="2"/>
  <c r="O808" i="2" s="1"/>
  <c r="F808" i="2"/>
  <c r="H808" i="2"/>
  <c r="I808" i="2"/>
  <c r="J808" i="2"/>
  <c r="L808" i="2"/>
  <c r="M808" i="2"/>
  <c r="Q808" i="2"/>
  <c r="R808" i="2"/>
  <c r="S808" i="2"/>
  <c r="Y808" i="2"/>
  <c r="D809" i="2"/>
  <c r="E809" i="2"/>
  <c r="F809" i="2"/>
  <c r="H809" i="2"/>
  <c r="I809" i="2"/>
  <c r="J809" i="2"/>
  <c r="L809" i="2"/>
  <c r="M809" i="2"/>
  <c r="Q809" i="2"/>
  <c r="R809" i="2"/>
  <c r="S809" i="2"/>
  <c r="Y809" i="2"/>
  <c r="D810" i="2"/>
  <c r="E810" i="2"/>
  <c r="F810" i="2"/>
  <c r="H810" i="2"/>
  <c r="I810" i="2"/>
  <c r="J810" i="2"/>
  <c r="L810" i="2"/>
  <c r="M810" i="2"/>
  <c r="Q810" i="2"/>
  <c r="R810" i="2"/>
  <c r="S810" i="2"/>
  <c r="Y810" i="2"/>
  <c r="D811" i="2"/>
  <c r="E811" i="2"/>
  <c r="F811" i="2"/>
  <c r="H811" i="2"/>
  <c r="I811" i="2"/>
  <c r="J811" i="2"/>
  <c r="L811" i="2"/>
  <c r="M811" i="2"/>
  <c r="Q811" i="2"/>
  <c r="R811" i="2"/>
  <c r="S811" i="2"/>
  <c r="Y811" i="2"/>
  <c r="D812" i="2"/>
  <c r="E812" i="2"/>
  <c r="F812" i="2"/>
  <c r="H812" i="2"/>
  <c r="I812" i="2"/>
  <c r="J812" i="2"/>
  <c r="L812" i="2"/>
  <c r="M812" i="2"/>
  <c r="Q812" i="2"/>
  <c r="R812" i="2"/>
  <c r="S812" i="2"/>
  <c r="Y812" i="2"/>
  <c r="D813" i="2"/>
  <c r="E813" i="2"/>
  <c r="F813" i="2"/>
  <c r="H813" i="2"/>
  <c r="I813" i="2"/>
  <c r="J813" i="2"/>
  <c r="L813" i="2"/>
  <c r="M813" i="2"/>
  <c r="Q813" i="2"/>
  <c r="R813" i="2"/>
  <c r="S813" i="2"/>
  <c r="Y813" i="2"/>
  <c r="D814" i="2"/>
  <c r="E814" i="2"/>
  <c r="N814" i="2" s="1"/>
  <c r="F814" i="2"/>
  <c r="H814" i="2"/>
  <c r="I814" i="2"/>
  <c r="J814" i="2"/>
  <c r="L814" i="2"/>
  <c r="M814" i="2"/>
  <c r="Q814" i="2"/>
  <c r="R814" i="2"/>
  <c r="S814" i="2"/>
  <c r="Y814" i="2"/>
  <c r="D815" i="2"/>
  <c r="E815" i="2"/>
  <c r="O815" i="2" s="1"/>
  <c r="F815" i="2"/>
  <c r="H815" i="2"/>
  <c r="K815" i="2" s="1"/>
  <c r="I815" i="2"/>
  <c r="J815" i="2"/>
  <c r="L815" i="2"/>
  <c r="M815" i="2"/>
  <c r="Q815" i="2"/>
  <c r="R815" i="2"/>
  <c r="S815" i="2"/>
  <c r="Y815" i="2"/>
  <c r="D816" i="2"/>
  <c r="N816" i="2" s="1"/>
  <c r="E816" i="2"/>
  <c r="F816" i="2"/>
  <c r="H816" i="2"/>
  <c r="I816" i="2"/>
  <c r="J816" i="2"/>
  <c r="L816" i="2"/>
  <c r="M816" i="2"/>
  <c r="O816" i="2"/>
  <c r="Q816" i="2"/>
  <c r="R816" i="2"/>
  <c r="S816" i="2"/>
  <c r="Y816" i="2"/>
  <c r="D817" i="2"/>
  <c r="E817" i="2"/>
  <c r="F817" i="2"/>
  <c r="H817" i="2"/>
  <c r="K817" i="2" s="1"/>
  <c r="I817" i="2"/>
  <c r="J817" i="2"/>
  <c r="L817" i="2"/>
  <c r="M817" i="2"/>
  <c r="Q817" i="2"/>
  <c r="R817" i="2"/>
  <c r="S817" i="2"/>
  <c r="Y817" i="2"/>
  <c r="D818" i="2"/>
  <c r="E818" i="2"/>
  <c r="N818" i="2" s="1"/>
  <c r="F818" i="2"/>
  <c r="H818" i="2"/>
  <c r="I818" i="2"/>
  <c r="J818" i="2"/>
  <c r="L818" i="2"/>
  <c r="M818" i="2"/>
  <c r="Q818" i="2"/>
  <c r="R818" i="2"/>
  <c r="S818" i="2"/>
  <c r="Y818" i="2"/>
  <c r="D819" i="2"/>
  <c r="E819" i="2"/>
  <c r="F819" i="2"/>
  <c r="N819" i="2" s="1"/>
  <c r="H819" i="2"/>
  <c r="I819" i="2"/>
  <c r="J819" i="2"/>
  <c r="L819" i="2"/>
  <c r="M819" i="2"/>
  <c r="Q819" i="2"/>
  <c r="R819" i="2"/>
  <c r="S819" i="2"/>
  <c r="Y819" i="2"/>
  <c r="D820" i="2"/>
  <c r="E820" i="2"/>
  <c r="O820" i="2" s="1"/>
  <c r="F820" i="2"/>
  <c r="H820" i="2"/>
  <c r="I820" i="2"/>
  <c r="J820" i="2"/>
  <c r="L820" i="2"/>
  <c r="M820" i="2"/>
  <c r="Q820" i="2"/>
  <c r="R820" i="2"/>
  <c r="S820" i="2"/>
  <c r="Y820" i="2"/>
  <c r="D821" i="2"/>
  <c r="E821" i="2"/>
  <c r="F821" i="2"/>
  <c r="H821" i="2"/>
  <c r="I821" i="2"/>
  <c r="J821" i="2"/>
  <c r="L821" i="2"/>
  <c r="M821" i="2"/>
  <c r="Q821" i="2"/>
  <c r="R821" i="2"/>
  <c r="S821" i="2"/>
  <c r="Y821" i="2"/>
  <c r="D822" i="2"/>
  <c r="E822" i="2"/>
  <c r="F822" i="2"/>
  <c r="H822" i="2"/>
  <c r="I822" i="2"/>
  <c r="J822" i="2"/>
  <c r="L822" i="2"/>
  <c r="M822" i="2"/>
  <c r="Q822" i="2"/>
  <c r="R822" i="2"/>
  <c r="S822" i="2"/>
  <c r="Y822" i="2"/>
  <c r="D823" i="2"/>
  <c r="E823" i="2"/>
  <c r="F823" i="2"/>
  <c r="H823" i="2"/>
  <c r="I823" i="2"/>
  <c r="J823" i="2"/>
  <c r="L823" i="2"/>
  <c r="M823" i="2"/>
  <c r="Q823" i="2"/>
  <c r="R823" i="2"/>
  <c r="S823" i="2"/>
  <c r="Y823" i="2"/>
  <c r="D824" i="2"/>
  <c r="E824" i="2"/>
  <c r="O824" i="2" s="1"/>
  <c r="F824" i="2"/>
  <c r="H824" i="2"/>
  <c r="I824" i="2"/>
  <c r="J824" i="2"/>
  <c r="L824" i="2"/>
  <c r="M824" i="2"/>
  <c r="Q824" i="2"/>
  <c r="R824" i="2"/>
  <c r="S824" i="2"/>
  <c r="Y824" i="2"/>
  <c r="D825" i="2"/>
  <c r="E825" i="2"/>
  <c r="F825" i="2"/>
  <c r="H825" i="2"/>
  <c r="I825" i="2"/>
  <c r="J825" i="2"/>
  <c r="L825" i="2"/>
  <c r="M825" i="2"/>
  <c r="Q825" i="2"/>
  <c r="R825" i="2"/>
  <c r="S825" i="2"/>
  <c r="Y825" i="2"/>
  <c r="D826" i="2"/>
  <c r="O826" i="2" s="1"/>
  <c r="E826" i="2"/>
  <c r="F826" i="2"/>
  <c r="H826" i="2"/>
  <c r="I826" i="2"/>
  <c r="J826" i="2"/>
  <c r="L826" i="2"/>
  <c r="M826" i="2"/>
  <c r="N826" i="2"/>
  <c r="Q826" i="2"/>
  <c r="R826" i="2"/>
  <c r="S826" i="2"/>
  <c r="Y826" i="2"/>
  <c r="D827" i="2"/>
  <c r="E827" i="2"/>
  <c r="F827" i="2"/>
  <c r="H827" i="2"/>
  <c r="I827" i="2"/>
  <c r="J827" i="2"/>
  <c r="L827" i="2"/>
  <c r="M827" i="2"/>
  <c r="Q827" i="2"/>
  <c r="R827" i="2"/>
  <c r="S827" i="2"/>
  <c r="Y827" i="2"/>
  <c r="D828" i="2"/>
  <c r="E828" i="2"/>
  <c r="F828" i="2"/>
  <c r="H828" i="2"/>
  <c r="K828" i="2" s="1"/>
  <c r="I828" i="2"/>
  <c r="J828" i="2"/>
  <c r="L828" i="2"/>
  <c r="M828" i="2"/>
  <c r="Q828" i="2"/>
  <c r="R828" i="2"/>
  <c r="S828" i="2"/>
  <c r="Y828" i="2"/>
  <c r="D829" i="2"/>
  <c r="E829" i="2"/>
  <c r="F829" i="2"/>
  <c r="H829" i="2"/>
  <c r="I829" i="2"/>
  <c r="J829" i="2"/>
  <c r="L829" i="2"/>
  <c r="M829" i="2"/>
  <c r="Q829" i="2"/>
  <c r="R829" i="2"/>
  <c r="S829" i="2"/>
  <c r="Y829" i="2"/>
  <c r="D830" i="2"/>
  <c r="E830" i="2"/>
  <c r="F830" i="2"/>
  <c r="H830" i="2"/>
  <c r="I830" i="2"/>
  <c r="J830" i="2"/>
  <c r="L830" i="2"/>
  <c r="M830" i="2"/>
  <c r="Q830" i="2"/>
  <c r="R830" i="2"/>
  <c r="S830" i="2"/>
  <c r="Y830" i="2"/>
  <c r="D831" i="2"/>
  <c r="E831" i="2"/>
  <c r="F831" i="2"/>
  <c r="H831" i="2"/>
  <c r="K831" i="2" s="1"/>
  <c r="I831" i="2"/>
  <c r="J831" i="2"/>
  <c r="L831" i="2"/>
  <c r="M831" i="2"/>
  <c r="Q831" i="2"/>
  <c r="R831" i="2"/>
  <c r="S831" i="2"/>
  <c r="Y831" i="2"/>
  <c r="D832" i="2"/>
  <c r="E832" i="2"/>
  <c r="F832" i="2"/>
  <c r="H832" i="2"/>
  <c r="I832" i="2"/>
  <c r="J832" i="2"/>
  <c r="L832" i="2"/>
  <c r="M832" i="2"/>
  <c r="Q832" i="2"/>
  <c r="R832" i="2"/>
  <c r="S832" i="2"/>
  <c r="Y832" i="2"/>
  <c r="D833" i="2"/>
  <c r="E833" i="2"/>
  <c r="F833" i="2"/>
  <c r="H833" i="2"/>
  <c r="I833" i="2"/>
  <c r="J833" i="2"/>
  <c r="L833" i="2"/>
  <c r="M833" i="2"/>
  <c r="Q833" i="2"/>
  <c r="R833" i="2"/>
  <c r="S833" i="2"/>
  <c r="Y833" i="2"/>
  <c r="D834" i="2"/>
  <c r="E834" i="2"/>
  <c r="F834" i="2"/>
  <c r="H834" i="2"/>
  <c r="I834" i="2"/>
  <c r="J834" i="2"/>
  <c r="L834" i="2"/>
  <c r="M834" i="2"/>
  <c r="Q834" i="2"/>
  <c r="R834" i="2"/>
  <c r="S834" i="2"/>
  <c r="Y834" i="2"/>
  <c r="D835" i="2"/>
  <c r="E835" i="2"/>
  <c r="F835" i="2"/>
  <c r="H835" i="2"/>
  <c r="I835" i="2"/>
  <c r="J835" i="2"/>
  <c r="L835" i="2"/>
  <c r="M835" i="2"/>
  <c r="Q835" i="2"/>
  <c r="R835" i="2"/>
  <c r="S835" i="2"/>
  <c r="Y835" i="2"/>
  <c r="D836" i="2"/>
  <c r="E836" i="2"/>
  <c r="O836" i="2" s="1"/>
  <c r="F836" i="2"/>
  <c r="H836" i="2"/>
  <c r="I836" i="2"/>
  <c r="J836" i="2"/>
  <c r="L836" i="2"/>
  <c r="M836" i="2"/>
  <c r="Q836" i="2"/>
  <c r="R836" i="2"/>
  <c r="S836" i="2"/>
  <c r="Y836" i="2"/>
  <c r="D837" i="2"/>
  <c r="E837" i="2"/>
  <c r="F837" i="2"/>
  <c r="H837" i="2"/>
  <c r="I837" i="2"/>
  <c r="J837" i="2"/>
  <c r="L837" i="2"/>
  <c r="M837" i="2"/>
  <c r="Q837" i="2"/>
  <c r="R837" i="2"/>
  <c r="S837" i="2"/>
  <c r="Y837" i="2"/>
  <c r="D838" i="2"/>
  <c r="E838" i="2"/>
  <c r="F838" i="2"/>
  <c r="H838" i="2"/>
  <c r="I838" i="2"/>
  <c r="J838" i="2"/>
  <c r="L838" i="2"/>
  <c r="M838" i="2"/>
  <c r="Q838" i="2"/>
  <c r="R838" i="2"/>
  <c r="S838" i="2"/>
  <c r="Y838" i="2"/>
  <c r="D839" i="2"/>
  <c r="E839" i="2"/>
  <c r="F839" i="2"/>
  <c r="H839" i="2"/>
  <c r="I839" i="2"/>
  <c r="J839" i="2"/>
  <c r="L839" i="2"/>
  <c r="M839" i="2"/>
  <c r="Q839" i="2"/>
  <c r="R839" i="2"/>
  <c r="S839" i="2"/>
  <c r="Y839" i="2"/>
  <c r="D840" i="2"/>
  <c r="E840" i="2"/>
  <c r="F840" i="2"/>
  <c r="H840" i="2"/>
  <c r="I840" i="2"/>
  <c r="J840" i="2"/>
  <c r="L840" i="2"/>
  <c r="M840" i="2"/>
  <c r="Q840" i="2"/>
  <c r="R840" i="2"/>
  <c r="S840" i="2"/>
  <c r="Y840" i="2"/>
  <c r="D841" i="2"/>
  <c r="E841" i="2"/>
  <c r="F841" i="2"/>
  <c r="H841" i="2"/>
  <c r="I841" i="2"/>
  <c r="J841" i="2"/>
  <c r="L841" i="2"/>
  <c r="M841" i="2"/>
  <c r="Q841" i="2"/>
  <c r="R841" i="2"/>
  <c r="S841" i="2"/>
  <c r="Y841" i="2"/>
  <c r="D842" i="2"/>
  <c r="E842" i="2"/>
  <c r="F842" i="2"/>
  <c r="H842" i="2"/>
  <c r="I842" i="2"/>
  <c r="J842" i="2"/>
  <c r="L842" i="2"/>
  <c r="M842" i="2"/>
  <c r="Q842" i="2"/>
  <c r="R842" i="2"/>
  <c r="S842" i="2"/>
  <c r="Y842" i="2"/>
  <c r="D843" i="2"/>
  <c r="E843" i="2"/>
  <c r="F843" i="2"/>
  <c r="H843" i="2"/>
  <c r="K843" i="2" s="1"/>
  <c r="I843" i="2"/>
  <c r="J843" i="2"/>
  <c r="L843" i="2"/>
  <c r="M843" i="2"/>
  <c r="Q843" i="2"/>
  <c r="R843" i="2"/>
  <c r="S843" i="2"/>
  <c r="Y843" i="2"/>
  <c r="D844" i="2"/>
  <c r="N844" i="2" s="1"/>
  <c r="E844" i="2"/>
  <c r="F844" i="2"/>
  <c r="H844" i="2"/>
  <c r="I844" i="2"/>
  <c r="J844" i="2"/>
  <c r="L844" i="2"/>
  <c r="M844" i="2"/>
  <c r="O844" i="2"/>
  <c r="Q844" i="2"/>
  <c r="R844" i="2"/>
  <c r="S844" i="2"/>
  <c r="Y844" i="2"/>
  <c r="D845" i="2"/>
  <c r="E845" i="2"/>
  <c r="F845" i="2"/>
  <c r="H845" i="2"/>
  <c r="K845" i="2" s="1"/>
  <c r="I845" i="2"/>
  <c r="J845" i="2"/>
  <c r="L845" i="2"/>
  <c r="M845" i="2"/>
  <c r="Q845" i="2"/>
  <c r="R845" i="2"/>
  <c r="S845" i="2"/>
  <c r="Y845" i="2"/>
  <c r="D846" i="2"/>
  <c r="E846" i="2"/>
  <c r="N846" i="2" s="1"/>
  <c r="F846" i="2"/>
  <c r="H846" i="2"/>
  <c r="I846" i="2"/>
  <c r="J846" i="2"/>
  <c r="L846" i="2"/>
  <c r="M846" i="2"/>
  <c r="Q846" i="2"/>
  <c r="R846" i="2"/>
  <c r="S846" i="2"/>
  <c r="Y846" i="2"/>
  <c r="D847" i="2"/>
  <c r="E847" i="2"/>
  <c r="F847" i="2"/>
  <c r="N847" i="2" s="1"/>
  <c r="H847" i="2"/>
  <c r="I847" i="2"/>
  <c r="J847" i="2"/>
  <c r="L847" i="2"/>
  <c r="M847" i="2"/>
  <c r="Q847" i="2"/>
  <c r="R847" i="2"/>
  <c r="S847" i="2"/>
  <c r="Y847" i="2"/>
  <c r="D848" i="2"/>
  <c r="E848" i="2"/>
  <c r="F848" i="2"/>
  <c r="H848" i="2"/>
  <c r="I848" i="2"/>
  <c r="J848" i="2"/>
  <c r="L848" i="2"/>
  <c r="M848" i="2"/>
  <c r="Q848" i="2"/>
  <c r="R848" i="2"/>
  <c r="S848" i="2"/>
  <c r="Y848" i="2"/>
  <c r="D849" i="2"/>
  <c r="E849" i="2"/>
  <c r="F849" i="2"/>
  <c r="H849" i="2"/>
  <c r="I849" i="2"/>
  <c r="J849" i="2"/>
  <c r="L849" i="2"/>
  <c r="M849" i="2"/>
  <c r="Q849" i="2"/>
  <c r="R849" i="2"/>
  <c r="S849" i="2"/>
  <c r="Y849" i="2"/>
  <c r="D850" i="2"/>
  <c r="E850" i="2"/>
  <c r="N850" i="2" s="1"/>
  <c r="F850" i="2"/>
  <c r="H850" i="2"/>
  <c r="I850" i="2"/>
  <c r="J850" i="2"/>
  <c r="L850" i="2"/>
  <c r="M850" i="2"/>
  <c r="Q850" i="2"/>
  <c r="R850" i="2"/>
  <c r="S850" i="2"/>
  <c r="Y850" i="2"/>
  <c r="D851" i="2"/>
  <c r="E851" i="2"/>
  <c r="F851" i="2"/>
  <c r="H851" i="2"/>
  <c r="K851" i="2" s="1"/>
  <c r="I851" i="2"/>
  <c r="J851" i="2"/>
  <c r="L851" i="2"/>
  <c r="M851" i="2"/>
  <c r="Q851" i="2"/>
  <c r="R851" i="2"/>
  <c r="S851" i="2"/>
  <c r="Y851" i="2"/>
  <c r="D852" i="2"/>
  <c r="E852" i="2"/>
  <c r="F852" i="2"/>
  <c r="H852" i="2"/>
  <c r="I852" i="2"/>
  <c r="J852" i="2"/>
  <c r="L852" i="2"/>
  <c r="M852" i="2"/>
  <c r="Q852" i="2"/>
  <c r="R852" i="2"/>
  <c r="S852" i="2"/>
  <c r="Y852" i="2"/>
  <c r="D853" i="2"/>
  <c r="E853" i="2"/>
  <c r="F853" i="2"/>
  <c r="H853" i="2"/>
  <c r="I853" i="2"/>
  <c r="J853" i="2"/>
  <c r="L853" i="2"/>
  <c r="M853" i="2"/>
  <c r="Q853" i="2"/>
  <c r="R853" i="2"/>
  <c r="S853" i="2"/>
  <c r="Y853" i="2"/>
  <c r="D854" i="2"/>
  <c r="E854" i="2"/>
  <c r="F854" i="2"/>
  <c r="H854" i="2"/>
  <c r="I854" i="2"/>
  <c r="J854" i="2"/>
  <c r="L854" i="2"/>
  <c r="M854" i="2"/>
  <c r="Q854" i="2"/>
  <c r="R854" i="2"/>
  <c r="S854" i="2"/>
  <c r="Y854" i="2"/>
  <c r="D855" i="2"/>
  <c r="E855" i="2"/>
  <c r="F855" i="2"/>
  <c r="H855" i="2"/>
  <c r="I855" i="2"/>
  <c r="J855" i="2"/>
  <c r="L855" i="2"/>
  <c r="M855" i="2"/>
  <c r="Q855" i="2"/>
  <c r="R855" i="2"/>
  <c r="S855" i="2"/>
  <c r="Y855" i="2"/>
  <c r="D856" i="2"/>
  <c r="E856" i="2"/>
  <c r="F856" i="2"/>
  <c r="H856" i="2"/>
  <c r="I856" i="2"/>
  <c r="J856" i="2"/>
  <c r="L856" i="2"/>
  <c r="M856" i="2"/>
  <c r="Q856" i="2"/>
  <c r="R856" i="2"/>
  <c r="S856" i="2"/>
  <c r="Y856" i="2"/>
  <c r="D857" i="2"/>
  <c r="E857" i="2"/>
  <c r="F857" i="2"/>
  <c r="H857" i="2"/>
  <c r="I857" i="2"/>
  <c r="J857" i="2"/>
  <c r="L857" i="2"/>
  <c r="M857" i="2"/>
  <c r="Q857" i="2"/>
  <c r="R857" i="2"/>
  <c r="S857" i="2"/>
  <c r="Y857" i="2"/>
  <c r="D858" i="2"/>
  <c r="E858" i="2"/>
  <c r="F858" i="2"/>
  <c r="H858" i="2"/>
  <c r="I858" i="2"/>
  <c r="J858" i="2"/>
  <c r="L858" i="2"/>
  <c r="M858" i="2"/>
  <c r="Q858" i="2"/>
  <c r="R858" i="2"/>
  <c r="S858" i="2"/>
  <c r="Y858" i="2"/>
  <c r="D859" i="2"/>
  <c r="E859" i="2"/>
  <c r="F859" i="2"/>
  <c r="H859" i="2"/>
  <c r="I859" i="2"/>
  <c r="J859" i="2"/>
  <c r="L859" i="2"/>
  <c r="M859" i="2"/>
  <c r="Q859" i="2"/>
  <c r="R859" i="2"/>
  <c r="S859" i="2"/>
  <c r="Y859" i="2"/>
  <c r="D860" i="2"/>
  <c r="E860" i="2"/>
  <c r="F860" i="2"/>
  <c r="H860" i="2"/>
  <c r="K860" i="2" s="1"/>
  <c r="I860" i="2"/>
  <c r="J860" i="2"/>
  <c r="L860" i="2"/>
  <c r="M860" i="2"/>
  <c r="Q860" i="2"/>
  <c r="R860" i="2"/>
  <c r="S860" i="2"/>
  <c r="Y860" i="2"/>
  <c r="D861" i="2"/>
  <c r="N861" i="2" s="1"/>
  <c r="E861" i="2"/>
  <c r="F861" i="2"/>
  <c r="H861" i="2"/>
  <c r="K861" i="2" s="1"/>
  <c r="I861" i="2"/>
  <c r="J861" i="2"/>
  <c r="L861" i="2"/>
  <c r="M861" i="2"/>
  <c r="Q861" i="2"/>
  <c r="R861" i="2"/>
  <c r="S861" i="2"/>
  <c r="Y861" i="2"/>
  <c r="D862" i="2"/>
  <c r="E862" i="2"/>
  <c r="F862" i="2"/>
  <c r="H862" i="2"/>
  <c r="I862" i="2"/>
  <c r="J862" i="2"/>
  <c r="L862" i="2"/>
  <c r="M862" i="2"/>
  <c r="Q862" i="2"/>
  <c r="R862" i="2"/>
  <c r="S862" i="2"/>
  <c r="Y862" i="2"/>
  <c r="D863" i="2"/>
  <c r="E863" i="2"/>
  <c r="F863" i="2"/>
  <c r="H863" i="2"/>
  <c r="I863" i="2"/>
  <c r="J863" i="2"/>
  <c r="L863" i="2"/>
  <c r="M863" i="2"/>
  <c r="Q863" i="2"/>
  <c r="R863" i="2"/>
  <c r="S863" i="2"/>
  <c r="Y863" i="2"/>
  <c r="D864" i="2"/>
  <c r="E864" i="2"/>
  <c r="F864" i="2"/>
  <c r="H864" i="2"/>
  <c r="K864" i="2" s="1"/>
  <c r="I864" i="2"/>
  <c r="J864" i="2"/>
  <c r="L864" i="2"/>
  <c r="M864" i="2"/>
  <c r="Q864" i="2"/>
  <c r="R864" i="2"/>
  <c r="S864" i="2"/>
  <c r="Y864" i="2"/>
  <c r="D865" i="2"/>
  <c r="E865" i="2"/>
  <c r="F865" i="2"/>
  <c r="H865" i="2"/>
  <c r="I865" i="2"/>
  <c r="J865" i="2"/>
  <c r="L865" i="2"/>
  <c r="M865" i="2"/>
  <c r="Q865" i="2"/>
  <c r="R865" i="2"/>
  <c r="S865" i="2"/>
  <c r="Y865" i="2"/>
  <c r="D866" i="2"/>
  <c r="E866" i="2"/>
  <c r="F866" i="2"/>
  <c r="H866" i="2"/>
  <c r="I866" i="2"/>
  <c r="J866" i="2"/>
  <c r="L866" i="2"/>
  <c r="M866" i="2"/>
  <c r="Q866" i="2"/>
  <c r="R866" i="2"/>
  <c r="S866" i="2"/>
  <c r="Y866" i="2"/>
  <c r="D867" i="2"/>
  <c r="O867" i="2" s="1"/>
  <c r="E867" i="2"/>
  <c r="F867" i="2"/>
  <c r="H867" i="2"/>
  <c r="K867" i="2" s="1"/>
  <c r="I867" i="2"/>
  <c r="J867" i="2"/>
  <c r="L867" i="2"/>
  <c r="M867" i="2"/>
  <c r="Q867" i="2"/>
  <c r="R867" i="2"/>
  <c r="S867" i="2"/>
  <c r="Y867" i="2"/>
  <c r="D868" i="2"/>
  <c r="E868" i="2"/>
  <c r="F868" i="2"/>
  <c r="H868" i="2"/>
  <c r="I868" i="2"/>
  <c r="J868" i="2"/>
  <c r="L868" i="2"/>
  <c r="M868" i="2"/>
  <c r="Q868" i="2"/>
  <c r="R868" i="2"/>
  <c r="S868" i="2"/>
  <c r="Y868" i="2"/>
  <c r="D869" i="2"/>
  <c r="E869" i="2"/>
  <c r="F869" i="2"/>
  <c r="H869" i="2"/>
  <c r="K869" i="2" s="1"/>
  <c r="I869" i="2"/>
  <c r="J869" i="2"/>
  <c r="L869" i="2"/>
  <c r="M869" i="2"/>
  <c r="Q869" i="2"/>
  <c r="R869" i="2"/>
  <c r="S869" i="2"/>
  <c r="Y869" i="2"/>
  <c r="D870" i="2"/>
  <c r="E870" i="2"/>
  <c r="F870" i="2"/>
  <c r="H870" i="2"/>
  <c r="I870" i="2"/>
  <c r="J870" i="2"/>
  <c r="L870" i="2"/>
  <c r="M870" i="2"/>
  <c r="Q870" i="2"/>
  <c r="R870" i="2"/>
  <c r="S870" i="2"/>
  <c r="Y870" i="2"/>
  <c r="D871" i="2"/>
  <c r="E871" i="2"/>
  <c r="F871" i="2"/>
  <c r="N871" i="2" s="1"/>
  <c r="H871" i="2"/>
  <c r="K871" i="2" s="1"/>
  <c r="I871" i="2"/>
  <c r="J871" i="2"/>
  <c r="L871" i="2"/>
  <c r="M871" i="2"/>
  <c r="Q871" i="2"/>
  <c r="R871" i="2"/>
  <c r="S871" i="2"/>
  <c r="Y871" i="2"/>
  <c r="D872" i="2"/>
  <c r="E872" i="2"/>
  <c r="F872" i="2"/>
  <c r="H872" i="2"/>
  <c r="I872" i="2"/>
  <c r="J872" i="2"/>
  <c r="L872" i="2"/>
  <c r="M872" i="2"/>
  <c r="Q872" i="2"/>
  <c r="R872" i="2"/>
  <c r="S872" i="2"/>
  <c r="Y872" i="2"/>
  <c r="D873" i="2"/>
  <c r="E873" i="2"/>
  <c r="F873" i="2"/>
  <c r="H873" i="2"/>
  <c r="I873" i="2"/>
  <c r="J873" i="2"/>
  <c r="L873" i="2"/>
  <c r="M873" i="2"/>
  <c r="Q873" i="2"/>
  <c r="R873" i="2"/>
  <c r="S873" i="2"/>
  <c r="Y873" i="2"/>
  <c r="D874" i="2"/>
  <c r="E874" i="2"/>
  <c r="F874" i="2"/>
  <c r="H874" i="2"/>
  <c r="I874" i="2"/>
  <c r="J874" i="2"/>
  <c r="L874" i="2"/>
  <c r="M874" i="2"/>
  <c r="Q874" i="2"/>
  <c r="R874" i="2"/>
  <c r="S874" i="2"/>
  <c r="Y874" i="2"/>
  <c r="D875" i="2"/>
  <c r="E875" i="2"/>
  <c r="F875" i="2"/>
  <c r="N875" i="2" s="1"/>
  <c r="H875" i="2"/>
  <c r="I875" i="2"/>
  <c r="J875" i="2"/>
  <c r="L875" i="2"/>
  <c r="M875" i="2"/>
  <c r="Q875" i="2"/>
  <c r="R875" i="2"/>
  <c r="S875" i="2"/>
  <c r="Y875" i="2"/>
  <c r="D876" i="2"/>
  <c r="E876" i="2"/>
  <c r="F876" i="2"/>
  <c r="H876" i="2"/>
  <c r="I876" i="2"/>
  <c r="J876" i="2"/>
  <c r="L876" i="2"/>
  <c r="M876" i="2"/>
  <c r="Q876" i="2"/>
  <c r="R876" i="2"/>
  <c r="S876" i="2"/>
  <c r="Y876" i="2"/>
  <c r="D877" i="2"/>
  <c r="E877" i="2"/>
  <c r="F877" i="2"/>
  <c r="H877" i="2"/>
  <c r="I877" i="2"/>
  <c r="J877" i="2"/>
  <c r="L877" i="2"/>
  <c r="M877" i="2"/>
  <c r="Q877" i="2"/>
  <c r="R877" i="2"/>
  <c r="S877" i="2"/>
  <c r="Y877" i="2"/>
  <c r="D878" i="2"/>
  <c r="E878" i="2"/>
  <c r="F878" i="2"/>
  <c r="H878" i="2"/>
  <c r="I878" i="2"/>
  <c r="J878" i="2"/>
  <c r="L878" i="2"/>
  <c r="M878" i="2"/>
  <c r="Q878" i="2"/>
  <c r="R878" i="2"/>
  <c r="S878" i="2"/>
  <c r="Y878" i="2"/>
  <c r="D879" i="2"/>
  <c r="E879" i="2"/>
  <c r="F879" i="2"/>
  <c r="N879" i="2" s="1"/>
  <c r="H879" i="2"/>
  <c r="I879" i="2"/>
  <c r="J879" i="2"/>
  <c r="L879" i="2"/>
  <c r="M879" i="2"/>
  <c r="Q879" i="2"/>
  <c r="R879" i="2"/>
  <c r="S879" i="2"/>
  <c r="Y879" i="2"/>
  <c r="D880" i="2"/>
  <c r="E880" i="2"/>
  <c r="F880" i="2"/>
  <c r="H880" i="2"/>
  <c r="I880" i="2"/>
  <c r="J880" i="2"/>
  <c r="L880" i="2"/>
  <c r="M880" i="2"/>
  <c r="Q880" i="2"/>
  <c r="R880" i="2"/>
  <c r="S880" i="2"/>
  <c r="Y880" i="2"/>
  <c r="F12" i="2"/>
  <c r="Y12" i="2" s="1"/>
  <c r="E12" i="2"/>
  <c r="D12" i="2"/>
  <c r="N849" i="2" l="1"/>
  <c r="O835" i="2"/>
  <c r="N824" i="2"/>
  <c r="O822" i="2"/>
  <c r="N821" i="2"/>
  <c r="N800" i="2"/>
  <c r="O798" i="2"/>
  <c r="N776" i="2"/>
  <c r="O739" i="2"/>
  <c r="O726" i="2"/>
  <c r="O711" i="2"/>
  <c r="O709" i="2"/>
  <c r="N695" i="2"/>
  <c r="N683" i="2"/>
  <c r="N680" i="2"/>
  <c r="O665" i="2"/>
  <c r="O661" i="2"/>
  <c r="O658" i="2"/>
  <c r="O648" i="2"/>
  <c r="N640" i="2"/>
  <c r="N636" i="2"/>
  <c r="O626" i="2"/>
  <c r="O611" i="2"/>
  <c r="O592" i="2"/>
  <c r="N544" i="2"/>
  <c r="K847" i="2"/>
  <c r="K553" i="2"/>
  <c r="O553" i="2"/>
  <c r="K521" i="2"/>
  <c r="O521" i="2"/>
  <c r="K474" i="2"/>
  <c r="O474" i="2"/>
  <c r="O875" i="2"/>
  <c r="N851" i="2"/>
  <c r="K841" i="2"/>
  <c r="K823" i="2"/>
  <c r="K821" i="2"/>
  <c r="K813" i="2"/>
  <c r="K809" i="2"/>
  <c r="N808" i="2"/>
  <c r="O807" i="2"/>
  <c r="O804" i="2"/>
  <c r="N802" i="2"/>
  <c r="K800" i="2"/>
  <c r="K799" i="2"/>
  <c r="K797" i="2"/>
  <c r="N792" i="2"/>
  <c r="O788" i="2"/>
  <c r="K782" i="2"/>
  <c r="O780" i="2"/>
  <c r="N778" i="2"/>
  <c r="K776" i="2"/>
  <c r="O774" i="2"/>
  <c r="N772" i="2"/>
  <c r="N769" i="2"/>
  <c r="N768" i="2"/>
  <c r="K753" i="2"/>
  <c r="N752" i="2"/>
  <c r="O748" i="2"/>
  <c r="N736" i="2"/>
  <c r="N731" i="2"/>
  <c r="N730" i="2"/>
  <c r="K725" i="2"/>
  <c r="K712" i="2"/>
  <c r="K709" i="2"/>
  <c r="N705" i="2"/>
  <c r="O703" i="2"/>
  <c r="N700" i="2"/>
  <c r="K695" i="2"/>
  <c r="O692" i="2"/>
  <c r="N688" i="2"/>
  <c r="O687" i="2"/>
  <c r="O674" i="2"/>
  <c r="K670" i="2"/>
  <c r="K665" i="2"/>
  <c r="N656" i="2"/>
  <c r="K647" i="2"/>
  <c r="N632" i="2"/>
  <c r="O628" i="2"/>
  <c r="N625" i="2"/>
  <c r="O617" i="2"/>
  <c r="K614" i="2"/>
  <c r="K612" i="2"/>
  <c r="K611" i="2"/>
  <c r="K605" i="2"/>
  <c r="O604" i="2"/>
  <c r="N596" i="2"/>
  <c r="K583" i="2"/>
  <c r="N580" i="2"/>
  <c r="K577" i="2"/>
  <c r="O576" i="2"/>
  <c r="O575" i="2"/>
  <c r="N572" i="2"/>
  <c r="N570" i="2"/>
  <c r="N568" i="2"/>
  <c r="K565" i="2"/>
  <c r="N564" i="2"/>
  <c r="K551" i="2"/>
  <c r="O545" i="2"/>
  <c r="N536" i="2"/>
  <c r="O513" i="2"/>
  <c r="K819" i="2"/>
  <c r="K115" i="2"/>
  <c r="N115" i="2"/>
  <c r="N841" i="2"/>
  <c r="N880" i="2"/>
  <c r="N855" i="2"/>
  <c r="K849" i="2"/>
  <c r="N836" i="2"/>
  <c r="K877" i="2"/>
  <c r="K876" i="2"/>
  <c r="K875" i="2"/>
  <c r="K873" i="2"/>
  <c r="O859" i="2"/>
  <c r="K858" i="2"/>
  <c r="O846" i="2"/>
  <c r="N845" i="2"/>
  <c r="O840" i="2"/>
  <c r="N839" i="2"/>
  <c r="K836" i="2"/>
  <c r="K833" i="2"/>
  <c r="O831" i="2"/>
  <c r="N823" i="2"/>
  <c r="O818" i="2"/>
  <c r="N817" i="2"/>
  <c r="N815" i="2"/>
  <c r="O812" i="2"/>
  <c r="N811" i="2"/>
  <c r="N810" i="2"/>
  <c r="K808" i="2"/>
  <c r="N799" i="2"/>
  <c r="K793" i="2"/>
  <c r="K792" i="2"/>
  <c r="O790" i="2"/>
  <c r="N784" i="2"/>
  <c r="K773" i="2"/>
  <c r="K769" i="2"/>
  <c r="K768" i="2"/>
  <c r="K758" i="2"/>
  <c r="N755" i="2"/>
  <c r="N754" i="2"/>
  <c r="K752" i="2"/>
  <c r="N744" i="2"/>
  <c r="O740" i="2"/>
  <c r="N738" i="2"/>
  <c r="K736" i="2"/>
  <c r="K735" i="2"/>
  <c r="O734" i="2"/>
  <c r="N723" i="2"/>
  <c r="N722" i="2"/>
  <c r="O714" i="2"/>
  <c r="O702" i="2"/>
  <c r="O698" i="2"/>
  <c r="K694" i="2"/>
  <c r="K693" i="2"/>
  <c r="O686" i="2"/>
  <c r="K679" i="2"/>
  <c r="N670" i="2"/>
  <c r="K661" i="2"/>
  <c r="K659" i="2"/>
  <c r="K657" i="2"/>
  <c r="O647" i="2"/>
  <c r="N646" i="2"/>
  <c r="K635" i="2"/>
  <c r="K631" i="2"/>
  <c r="O629" i="2"/>
  <c r="K628" i="2"/>
  <c r="K627" i="2"/>
  <c r="K625" i="2"/>
  <c r="K604" i="2"/>
  <c r="K602" i="2"/>
  <c r="N601" i="2"/>
  <c r="K595" i="2"/>
  <c r="K582" i="2"/>
  <c r="O579" i="2"/>
  <c r="K576" i="2"/>
  <c r="K575" i="2"/>
  <c r="O569" i="2"/>
  <c r="K559" i="2"/>
  <c r="K557" i="2"/>
  <c r="N556" i="2"/>
  <c r="K541" i="2"/>
  <c r="K540" i="2"/>
  <c r="N537" i="2"/>
  <c r="N499" i="2"/>
  <c r="O427" i="2"/>
  <c r="K363" i="2"/>
  <c r="O363" i="2"/>
  <c r="O359" i="2"/>
  <c r="O515" i="2"/>
  <c r="O501" i="2"/>
  <c r="N497" i="2"/>
  <c r="O493" i="2"/>
  <c r="N492" i="2"/>
  <c r="O424" i="2"/>
  <c r="O411" i="2"/>
  <c r="O408" i="2"/>
  <c r="N342" i="2"/>
  <c r="K206" i="2"/>
  <c r="K200" i="2"/>
  <c r="O115" i="2"/>
  <c r="O92" i="2"/>
  <c r="O63" i="2"/>
  <c r="O60" i="2"/>
  <c r="O56" i="2"/>
  <c r="O31" i="2"/>
  <c r="N548" i="2"/>
  <c r="O544" i="2"/>
  <c r="N538" i="2"/>
  <c r="K537" i="2"/>
  <c r="O536" i="2"/>
  <c r="K531" i="2"/>
  <c r="O530" i="2"/>
  <c r="K514" i="2"/>
  <c r="O511" i="2"/>
  <c r="K508" i="2"/>
  <c r="O507" i="2"/>
  <c r="N505" i="2"/>
  <c r="N503" i="2"/>
  <c r="K501" i="2"/>
  <c r="K492" i="2"/>
  <c r="O488" i="2"/>
  <c r="N485" i="2"/>
  <c r="K484" i="2"/>
  <c r="N479" i="2"/>
  <c r="N478" i="2"/>
  <c r="K473" i="2"/>
  <c r="N472" i="2"/>
  <c r="K470" i="2"/>
  <c r="O464" i="2"/>
  <c r="K458" i="2"/>
  <c r="O456" i="2"/>
  <c r="K443" i="2"/>
  <c r="K442" i="2"/>
  <c r="O440" i="2"/>
  <c r="O439" i="2"/>
  <c r="O436" i="2"/>
  <c r="K431" i="2"/>
  <c r="K419" i="2"/>
  <c r="K416" i="2"/>
  <c r="O403" i="2"/>
  <c r="K370" i="2"/>
  <c r="K360" i="2"/>
  <c r="O355" i="2"/>
  <c r="K354" i="2"/>
  <c r="K342" i="2"/>
  <c r="K334" i="2"/>
  <c r="N327" i="2"/>
  <c r="K324" i="2"/>
  <c r="N323" i="2"/>
  <c r="O321" i="2"/>
  <c r="O320" i="2"/>
  <c r="O314" i="2"/>
  <c r="N308" i="2"/>
  <c r="O299" i="2"/>
  <c r="N292" i="2"/>
  <c r="N291" i="2"/>
  <c r="O289" i="2"/>
  <c r="K264" i="2"/>
  <c r="K263" i="2"/>
  <c r="O261" i="2"/>
  <c r="K256" i="2"/>
  <c r="N254" i="2"/>
  <c r="N217" i="2"/>
  <c r="K165" i="2"/>
  <c r="K160" i="2"/>
  <c r="O140" i="2"/>
  <c r="N79" i="2"/>
  <c r="O77" i="2"/>
  <c r="K72" i="2"/>
  <c r="N71" i="2"/>
  <c r="K43" i="2"/>
  <c r="N43" i="2"/>
  <c r="K40" i="2"/>
  <c r="N15" i="2"/>
  <c r="O547" i="2"/>
  <c r="N546" i="2"/>
  <c r="K544" i="2"/>
  <c r="N541" i="2"/>
  <c r="O540" i="2"/>
  <c r="O531" i="2"/>
  <c r="O529" i="2"/>
  <c r="K527" i="2"/>
  <c r="N524" i="2"/>
  <c r="K517" i="2"/>
  <c r="N516" i="2"/>
  <c r="K512" i="2"/>
  <c r="O510" i="2"/>
  <c r="K495" i="2"/>
  <c r="N490" i="2"/>
  <c r="N486" i="2"/>
  <c r="O480" i="2"/>
  <c r="N477" i="2"/>
  <c r="K476" i="2"/>
  <c r="K445" i="2"/>
  <c r="N444" i="2"/>
  <c r="N441" i="2"/>
  <c r="K434" i="2"/>
  <c r="O432" i="2"/>
  <c r="N430" i="2"/>
  <c r="K424" i="2"/>
  <c r="K415" i="2"/>
  <c r="K408" i="2"/>
  <c r="O396" i="2"/>
  <c r="O395" i="2"/>
  <c r="O392" i="2"/>
  <c r="O391" i="2"/>
  <c r="K377" i="2"/>
  <c r="K376" i="2"/>
  <c r="O371" i="2"/>
  <c r="N369" i="2"/>
  <c r="K359" i="2"/>
  <c r="K355" i="2"/>
  <c r="O352" i="2"/>
  <c r="N346" i="2"/>
  <c r="K336" i="2"/>
  <c r="N335" i="2"/>
  <c r="O331" i="2"/>
  <c r="O325" i="2"/>
  <c r="N324" i="2"/>
  <c r="O318" i="2"/>
  <c r="N315" i="2"/>
  <c r="K309" i="2"/>
  <c r="N304" i="2"/>
  <c r="N303" i="2"/>
  <c r="N301" i="2"/>
  <c r="O293" i="2"/>
  <c r="O274" i="2"/>
  <c r="O273" i="2"/>
  <c r="K272" i="2"/>
  <c r="N272" i="2"/>
  <c r="N124" i="2"/>
  <c r="K120" i="2"/>
  <c r="N118" i="2"/>
  <c r="N99" i="2"/>
  <c r="N83" i="2"/>
  <c r="O83" i="2"/>
  <c r="O80" i="2"/>
  <c r="N52" i="2"/>
  <c r="N45" i="2"/>
  <c r="O44" i="2"/>
  <c r="N28" i="2"/>
  <c r="N19" i="2"/>
  <c r="O19" i="2"/>
  <c r="O16" i="2"/>
  <c r="O302" i="2"/>
  <c r="K290" i="2"/>
  <c r="O288" i="2"/>
  <c r="O286" i="2"/>
  <c r="K280" i="2"/>
  <c r="K273" i="2"/>
  <c r="O263" i="2"/>
  <c r="K245" i="2"/>
  <c r="N241" i="2"/>
  <c r="K236" i="2"/>
  <c r="O232" i="2"/>
  <c r="N228" i="2"/>
  <c r="K224" i="2"/>
  <c r="K223" i="2"/>
  <c r="K221" i="2"/>
  <c r="N218" i="2"/>
  <c r="K205" i="2"/>
  <c r="N204" i="2"/>
  <c r="O195" i="2"/>
  <c r="N187" i="2"/>
  <c r="O180" i="2"/>
  <c r="N179" i="2"/>
  <c r="O176" i="2"/>
  <c r="K173" i="2"/>
  <c r="O170" i="2"/>
  <c r="K166" i="2"/>
  <c r="N156" i="2"/>
  <c r="O152" i="2"/>
  <c r="O148" i="2"/>
  <c r="K141" i="2"/>
  <c r="N140" i="2"/>
  <c r="K139" i="2"/>
  <c r="K138" i="2"/>
  <c r="K129" i="2"/>
  <c r="N116" i="2"/>
  <c r="K114" i="2"/>
  <c r="K100" i="2"/>
  <c r="O99" i="2"/>
  <c r="O96" i="2"/>
  <c r="O91" i="2"/>
  <c r="O88" i="2"/>
  <c r="N84" i="2"/>
  <c r="K82" i="2"/>
  <c r="O79" i="2"/>
  <c r="O76" i="2"/>
  <c r="O72" i="2"/>
  <c r="O69" i="2"/>
  <c r="K60" i="2"/>
  <c r="K58" i="2"/>
  <c r="O55" i="2"/>
  <c r="O52" i="2"/>
  <c r="K51" i="2"/>
  <c r="K48" i="2"/>
  <c r="K44" i="2"/>
  <c r="O43" i="2"/>
  <c r="O40" i="2"/>
  <c r="N36" i="2"/>
  <c r="N29" i="2"/>
  <c r="O28" i="2"/>
  <c r="O24" i="2"/>
  <c r="N20" i="2"/>
  <c r="K18" i="2"/>
  <c r="K16" i="2"/>
  <c r="O15" i="2"/>
  <c r="K286" i="2"/>
  <c r="K282" i="2"/>
  <c r="O269" i="2"/>
  <c r="K253" i="2"/>
  <c r="N250" i="2"/>
  <c r="O249" i="2"/>
  <c r="O245" i="2"/>
  <c r="K241" i="2"/>
  <c r="K238" i="2"/>
  <c r="K237" i="2"/>
  <c r="K231" i="2"/>
  <c r="K229" i="2"/>
  <c r="N223" i="2"/>
  <c r="N221" i="2"/>
  <c r="O214" i="2"/>
  <c r="N209" i="2"/>
  <c r="K204" i="2"/>
  <c r="N201" i="2"/>
  <c r="O190" i="2"/>
  <c r="O179" i="2"/>
  <c r="N171" i="2"/>
  <c r="K169" i="2"/>
  <c r="O160" i="2"/>
  <c r="O155" i="2"/>
  <c r="N147" i="2"/>
  <c r="K140" i="2"/>
  <c r="N139" i="2"/>
  <c r="N137" i="2"/>
  <c r="N135" i="2"/>
  <c r="N131" i="2"/>
  <c r="O128" i="2"/>
  <c r="K121" i="2"/>
  <c r="N111" i="2"/>
  <c r="K106" i="2"/>
  <c r="K105" i="2"/>
  <c r="N104" i="2"/>
  <c r="N100" i="2"/>
  <c r="K98" i="2"/>
  <c r="O95" i="2"/>
  <c r="N92" i="2"/>
  <c r="K90" i="2"/>
  <c r="O87" i="2"/>
  <c r="K76" i="2"/>
  <c r="K74" i="2"/>
  <c r="O71" i="2"/>
  <c r="O68" i="2"/>
  <c r="K67" i="2"/>
  <c r="O65" i="2"/>
  <c r="K64" i="2"/>
  <c r="N60" i="2"/>
  <c r="K52" i="2"/>
  <c r="O51" i="2"/>
  <c r="O48" i="2"/>
  <c r="N44" i="2"/>
  <c r="K42" i="2"/>
  <c r="O39" i="2"/>
  <c r="K35" i="2"/>
  <c r="K32" i="2"/>
  <c r="K28" i="2"/>
  <c r="K26" i="2"/>
  <c r="O23" i="2"/>
  <c r="N13" i="2"/>
  <c r="N798" i="2"/>
  <c r="N820" i="2"/>
  <c r="N801" i="2"/>
  <c r="N735" i="2"/>
  <c r="O735" i="2"/>
  <c r="O868" i="2"/>
  <c r="N857" i="2"/>
  <c r="O799" i="2"/>
  <c r="N782" i="2"/>
  <c r="O768" i="2"/>
  <c r="N761" i="2"/>
  <c r="N759" i="2"/>
  <c r="O759" i="2"/>
  <c r="K721" i="2"/>
  <c r="N672" i="2"/>
  <c r="N533" i="2"/>
  <c r="O533" i="2"/>
  <c r="O333" i="2"/>
  <c r="N333" i="2"/>
  <c r="N322" i="2"/>
  <c r="K316" i="2"/>
  <c r="N832" i="2"/>
  <c r="O806" i="2"/>
  <c r="O792" i="2"/>
  <c r="N785" i="2"/>
  <c r="N783" i="2"/>
  <c r="O783" i="2"/>
  <c r="N780" i="2"/>
  <c r="O742" i="2"/>
  <c r="O728" i="2"/>
  <c r="O719" i="2"/>
  <c r="N569" i="2"/>
  <c r="N525" i="2"/>
  <c r="O525" i="2"/>
  <c r="N351" i="2"/>
  <c r="O351" i="2"/>
  <c r="K351" i="2"/>
  <c r="K874" i="2"/>
  <c r="N874" i="2"/>
  <c r="N775" i="2"/>
  <c r="O775" i="2"/>
  <c r="O558" i="2"/>
  <c r="N558" i="2"/>
  <c r="N848" i="2"/>
  <c r="K834" i="2"/>
  <c r="N834" i="2"/>
  <c r="N825" i="2"/>
  <c r="N737" i="2"/>
  <c r="N732" i="2"/>
  <c r="N711" i="2"/>
  <c r="N696" i="2"/>
  <c r="O656" i="2"/>
  <c r="O654" i="2"/>
  <c r="N654" i="2"/>
  <c r="O622" i="2"/>
  <c r="N622" i="2"/>
  <c r="N597" i="2"/>
  <c r="O597" i="2"/>
  <c r="K587" i="2"/>
  <c r="N560" i="2"/>
  <c r="O554" i="2"/>
  <c r="N554" i="2"/>
  <c r="K27" i="2"/>
  <c r="N27" i="2"/>
  <c r="O823" i="2"/>
  <c r="K806" i="2"/>
  <c r="O782" i="2"/>
  <c r="O763" i="2"/>
  <c r="N756" i="2"/>
  <c r="K742" i="2"/>
  <c r="O641" i="2"/>
  <c r="N540" i="2"/>
  <c r="K523" i="2"/>
  <c r="K297" i="2"/>
  <c r="N297" i="2"/>
  <c r="O120" i="2"/>
  <c r="N806" i="2"/>
  <c r="O787" i="2"/>
  <c r="K766" i="2"/>
  <c r="N742" i="2"/>
  <c r="O723" i="2"/>
  <c r="N721" i="2"/>
  <c r="N712" i="2"/>
  <c r="K701" i="2"/>
  <c r="N701" i="2"/>
  <c r="N877" i="2"/>
  <c r="O839" i="2"/>
  <c r="N837" i="2"/>
  <c r="K835" i="2"/>
  <c r="O811" i="2"/>
  <c r="N809" i="2"/>
  <c r="N804" i="2"/>
  <c r="K790" i="2"/>
  <c r="K775" i="2"/>
  <c r="N766" i="2"/>
  <c r="O766" i="2"/>
  <c r="K763" i="2"/>
  <c r="O747" i="2"/>
  <c r="N745" i="2"/>
  <c r="N743" i="2"/>
  <c r="O743" i="2"/>
  <c r="N740" i="2"/>
  <c r="K726" i="2"/>
  <c r="K662" i="2"/>
  <c r="N661" i="2"/>
  <c r="K651" i="2"/>
  <c r="K649" i="2"/>
  <c r="O646" i="2"/>
  <c r="O546" i="2"/>
  <c r="O543" i="2"/>
  <c r="O500" i="2"/>
  <c r="N589" i="2"/>
  <c r="O589" i="2"/>
  <c r="K186" i="2"/>
  <c r="N186" i="2"/>
  <c r="O832" i="2"/>
  <c r="K854" i="2"/>
  <c r="N854" i="2"/>
  <c r="K842" i="2"/>
  <c r="O771" i="2"/>
  <c r="K750" i="2"/>
  <c r="K723" i="2"/>
  <c r="N692" i="2"/>
  <c r="K690" i="2"/>
  <c r="N690" i="2"/>
  <c r="K418" i="2"/>
  <c r="N418" i="2"/>
  <c r="N822" i="2"/>
  <c r="O784" i="2"/>
  <c r="O772" i="2"/>
  <c r="O848" i="2"/>
  <c r="O758" i="2"/>
  <c r="K639" i="2"/>
  <c r="K178" i="2"/>
  <c r="N178" i="2"/>
  <c r="O879" i="2"/>
  <c r="K830" i="2"/>
  <c r="N830" i="2"/>
  <c r="K787" i="2"/>
  <c r="N767" i="2"/>
  <c r="O767" i="2"/>
  <c r="N764" i="2"/>
  <c r="N726" i="2"/>
  <c r="K863" i="2"/>
  <c r="N858" i="2"/>
  <c r="O856" i="2"/>
  <c r="O847" i="2"/>
  <c r="N842" i="2"/>
  <c r="O842" i="2"/>
  <c r="K839" i="2"/>
  <c r="N827" i="2"/>
  <c r="K825" i="2"/>
  <c r="O819" i="2"/>
  <c r="O814" i="2"/>
  <c r="K811" i="2"/>
  <c r="K801" i="2"/>
  <c r="O795" i="2"/>
  <c r="N793" i="2"/>
  <c r="N791" i="2"/>
  <c r="O791" i="2"/>
  <c r="N788" i="2"/>
  <c r="N779" i="2"/>
  <c r="K774" i="2"/>
  <c r="N750" i="2"/>
  <c r="O750" i="2"/>
  <c r="K747" i="2"/>
  <c r="K737" i="2"/>
  <c r="O731" i="2"/>
  <c r="N729" i="2"/>
  <c r="N727" i="2"/>
  <c r="O727" i="2"/>
  <c r="N724" i="2"/>
  <c r="K711" i="2"/>
  <c r="O708" i="2"/>
  <c r="N684" i="2"/>
  <c r="K680" i="2"/>
  <c r="K669" i="2"/>
  <c r="K667" i="2"/>
  <c r="O664" i="2"/>
  <c r="O634" i="2"/>
  <c r="N610" i="2"/>
  <c r="K549" i="2"/>
  <c r="O549" i="2"/>
  <c r="N463" i="2"/>
  <c r="O463" i="2"/>
  <c r="N796" i="2"/>
  <c r="O744" i="2"/>
  <c r="O732" i="2"/>
  <c r="K589" i="2"/>
  <c r="N645" i="2"/>
  <c r="O645" i="2"/>
  <c r="O618" i="2"/>
  <c r="N618" i="2"/>
  <c r="K525" i="2"/>
  <c r="K866" i="2"/>
  <c r="N866" i="2"/>
  <c r="O828" i="2"/>
  <c r="K814" i="2"/>
  <c r="N790" i="2"/>
  <c r="O764" i="2"/>
  <c r="K868" i="2"/>
  <c r="K853" i="2"/>
  <c r="K850" i="2"/>
  <c r="N843" i="2"/>
  <c r="O843" i="2"/>
  <c r="N840" i="2"/>
  <c r="K822" i="2"/>
  <c r="N812" i="2"/>
  <c r="N803" i="2"/>
  <c r="K798" i="2"/>
  <c r="K771" i="2"/>
  <c r="K761" i="2"/>
  <c r="O755" i="2"/>
  <c r="N753" i="2"/>
  <c r="N751" i="2"/>
  <c r="O751" i="2"/>
  <c r="N748" i="2"/>
  <c r="N739" i="2"/>
  <c r="K734" i="2"/>
  <c r="K696" i="2"/>
  <c r="O682" i="2"/>
  <c r="K654" i="2"/>
  <c r="N651" i="2"/>
  <c r="K643" i="2"/>
  <c r="K641" i="2"/>
  <c r="K637" i="2"/>
  <c r="O630" i="2"/>
  <c r="N630" i="2"/>
  <c r="K613" i="2"/>
  <c r="O613" i="2"/>
  <c r="O562" i="2"/>
  <c r="N562" i="2"/>
  <c r="K554" i="2"/>
  <c r="K502" i="2"/>
  <c r="N502" i="2"/>
  <c r="K498" i="2"/>
  <c r="K463" i="2"/>
  <c r="K459" i="2"/>
  <c r="K878" i="2"/>
  <c r="N873" i="2"/>
  <c r="K856" i="2"/>
  <c r="K844" i="2"/>
  <c r="K838" i="2"/>
  <c r="N833" i="2"/>
  <c r="O830" i="2"/>
  <c r="K824" i="2"/>
  <c r="K717" i="2"/>
  <c r="K706" i="2"/>
  <c r="N704" i="2"/>
  <c r="O701" i="2"/>
  <c r="N699" i="2"/>
  <c r="O696" i="2"/>
  <c r="O672" i="2"/>
  <c r="N669" i="2"/>
  <c r="O662" i="2"/>
  <c r="N659" i="2"/>
  <c r="O649" i="2"/>
  <c r="N644" i="2"/>
  <c r="N637" i="2"/>
  <c r="O637" i="2"/>
  <c r="O632" i="2"/>
  <c r="N616" i="2"/>
  <c r="N605" i="2"/>
  <c r="O605" i="2"/>
  <c r="O600" i="2"/>
  <c r="N552" i="2"/>
  <c r="O478" i="2"/>
  <c r="O459" i="2"/>
  <c r="K438" i="2"/>
  <c r="N438" i="2"/>
  <c r="K410" i="2"/>
  <c r="N410" i="2"/>
  <c r="N347" i="2"/>
  <c r="O347" i="2"/>
  <c r="N285" i="2"/>
  <c r="O285" i="2"/>
  <c r="K276" i="2"/>
  <c r="N276" i="2"/>
  <c r="K244" i="2"/>
  <c r="N244" i="2"/>
  <c r="N240" i="2"/>
  <c r="O240" i="2"/>
  <c r="O864" i="2"/>
  <c r="K862" i="2"/>
  <c r="N853" i="2"/>
  <c r="K816" i="2"/>
  <c r="N878" i="2"/>
  <c r="N876" i="2"/>
  <c r="K872" i="2"/>
  <c r="N869" i="2"/>
  <c r="N867" i="2"/>
  <c r="K865" i="2"/>
  <c r="N862" i="2"/>
  <c r="N860" i="2"/>
  <c r="K852" i="2"/>
  <c r="K846" i="2"/>
  <c r="O838" i="2"/>
  <c r="N831" i="2"/>
  <c r="K829" i="2"/>
  <c r="N828" i="2"/>
  <c r="K826" i="2"/>
  <c r="K818" i="2"/>
  <c r="K810" i="2"/>
  <c r="K802" i="2"/>
  <c r="K794" i="2"/>
  <c r="K786" i="2"/>
  <c r="K778" i="2"/>
  <c r="K770" i="2"/>
  <c r="K762" i="2"/>
  <c r="K754" i="2"/>
  <c r="K746" i="2"/>
  <c r="K738" i="2"/>
  <c r="K730" i="2"/>
  <c r="K722" i="2"/>
  <c r="N720" i="2"/>
  <c r="N717" i="2"/>
  <c r="O717" i="2"/>
  <c r="N715" i="2"/>
  <c r="O712" i="2"/>
  <c r="K710" i="2"/>
  <c r="N706" i="2"/>
  <c r="N702" i="2"/>
  <c r="N697" i="2"/>
  <c r="N693" i="2"/>
  <c r="O691" i="2"/>
  <c r="K686" i="2"/>
  <c r="O680" i="2"/>
  <c r="N677" i="2"/>
  <c r="O670" i="2"/>
  <c r="N667" i="2"/>
  <c r="N662" i="2"/>
  <c r="O657" i="2"/>
  <c r="O655" i="2"/>
  <c r="N652" i="2"/>
  <c r="O642" i="2"/>
  <c r="K640" i="2"/>
  <c r="O633" i="2"/>
  <c r="K626" i="2"/>
  <c r="O625" i="2"/>
  <c r="K623" i="2"/>
  <c r="O621" i="2"/>
  <c r="K599" i="2"/>
  <c r="O594" i="2"/>
  <c r="N594" i="2"/>
  <c r="K586" i="2"/>
  <c r="O585" i="2"/>
  <c r="O572" i="2"/>
  <c r="K563" i="2"/>
  <c r="K535" i="2"/>
  <c r="N514" i="2"/>
  <c r="K506" i="2"/>
  <c r="K503" i="2"/>
  <c r="K494" i="2"/>
  <c r="N494" i="2"/>
  <c r="O487" i="2"/>
  <c r="O483" i="2"/>
  <c r="N483" i="2"/>
  <c r="K428" i="2"/>
  <c r="N425" i="2"/>
  <c r="K406" i="2"/>
  <c r="N406" i="2"/>
  <c r="O404" i="2"/>
  <c r="K347" i="2"/>
  <c r="K285" i="2"/>
  <c r="K837" i="2"/>
  <c r="K832" i="2"/>
  <c r="N813" i="2"/>
  <c r="O810" i="2"/>
  <c r="N805" i="2"/>
  <c r="O802" i="2"/>
  <c r="N797" i="2"/>
  <c r="O794" i="2"/>
  <c r="N789" i="2"/>
  <c r="O786" i="2"/>
  <c r="N781" i="2"/>
  <c r="O778" i="2"/>
  <c r="N773" i="2"/>
  <c r="O770" i="2"/>
  <c r="N765" i="2"/>
  <c r="O762" i="2"/>
  <c r="N757" i="2"/>
  <c r="O754" i="2"/>
  <c r="N749" i="2"/>
  <c r="O746" i="2"/>
  <c r="N741" i="2"/>
  <c r="O738" i="2"/>
  <c r="N733" i="2"/>
  <c r="O730" i="2"/>
  <c r="N725" i="2"/>
  <c r="N718" i="2"/>
  <c r="N713" i="2"/>
  <c r="N709" i="2"/>
  <c r="O707" i="2"/>
  <c r="K703" i="2"/>
  <c r="K698" i="2"/>
  <c r="O694" i="2"/>
  <c r="O688" i="2"/>
  <c r="N685" i="2"/>
  <c r="O678" i="2"/>
  <c r="N675" i="2"/>
  <c r="O663" i="2"/>
  <c r="N660" i="2"/>
  <c r="O650" i="2"/>
  <c r="K648" i="2"/>
  <c r="O614" i="2"/>
  <c r="O603" i="2"/>
  <c r="O590" i="2"/>
  <c r="N590" i="2"/>
  <c r="O578" i="2"/>
  <c r="N565" i="2"/>
  <c r="O565" i="2"/>
  <c r="O563" i="2"/>
  <c r="O561" i="2"/>
  <c r="O526" i="2"/>
  <c r="N526" i="2"/>
  <c r="O522" i="2"/>
  <c r="N522" i="2"/>
  <c r="O503" i="2"/>
  <c r="K714" i="2"/>
  <c r="N698" i="2"/>
  <c r="K692" i="2"/>
  <c r="O671" i="2"/>
  <c r="K656" i="2"/>
  <c r="O638" i="2"/>
  <c r="N638" i="2"/>
  <c r="K634" i="2"/>
  <c r="K607" i="2"/>
  <c r="O586" i="2"/>
  <c r="N586" i="2"/>
  <c r="N557" i="2"/>
  <c r="O557" i="2"/>
  <c r="K543" i="2"/>
  <c r="O475" i="2"/>
  <c r="N475" i="2"/>
  <c r="K452" i="2"/>
  <c r="N434" i="2"/>
  <c r="O434" i="2"/>
  <c r="K386" i="2"/>
  <c r="N386" i="2"/>
  <c r="N367" i="2"/>
  <c r="O367" i="2"/>
  <c r="K367" i="2"/>
  <c r="K358" i="2"/>
  <c r="N358" i="2"/>
  <c r="N309" i="2"/>
  <c r="O309" i="2"/>
  <c r="K719" i="2"/>
  <c r="K880" i="2"/>
  <c r="N872" i="2"/>
  <c r="N870" i="2"/>
  <c r="N865" i="2"/>
  <c r="K859" i="2"/>
  <c r="K857" i="2"/>
  <c r="O852" i="2"/>
  <c r="K848" i="2"/>
  <c r="K840" i="2"/>
  <c r="O834" i="2"/>
  <c r="N829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N716" i="2"/>
  <c r="N714" i="2"/>
  <c r="N710" i="2"/>
  <c r="K708" i="2"/>
  <c r="K705" i="2"/>
  <c r="N686" i="2"/>
  <c r="O681" i="2"/>
  <c r="O679" i="2"/>
  <c r="N676" i="2"/>
  <c r="O666" i="2"/>
  <c r="K664" i="2"/>
  <c r="K646" i="2"/>
  <c r="O640" i="2"/>
  <c r="N626" i="2"/>
  <c r="K610" i="2"/>
  <c r="N584" i="2"/>
  <c r="N573" i="2"/>
  <c r="O573" i="2"/>
  <c r="K569" i="2"/>
  <c r="O568" i="2"/>
  <c r="K546" i="2"/>
  <c r="K511" i="2"/>
  <c r="N508" i="2"/>
  <c r="O506" i="2"/>
  <c r="K500" i="2"/>
  <c r="N495" i="2"/>
  <c r="N473" i="2"/>
  <c r="K638" i="2"/>
  <c r="K630" i="2"/>
  <c r="N624" i="2"/>
  <c r="K622" i="2"/>
  <c r="N621" i="2"/>
  <c r="O616" i="2"/>
  <c r="N613" i="2"/>
  <c r="O602" i="2"/>
  <c r="K594" i="2"/>
  <c r="K588" i="2"/>
  <c r="O587" i="2"/>
  <c r="O584" i="2"/>
  <c r="N581" i="2"/>
  <c r="O570" i="2"/>
  <c r="K562" i="2"/>
  <c r="K556" i="2"/>
  <c r="O555" i="2"/>
  <c r="O552" i="2"/>
  <c r="N549" i="2"/>
  <c r="O538" i="2"/>
  <c r="K530" i="2"/>
  <c r="K524" i="2"/>
  <c r="O523" i="2"/>
  <c r="O520" i="2"/>
  <c r="N517" i="2"/>
  <c r="K507" i="2"/>
  <c r="K488" i="2"/>
  <c r="K485" i="2"/>
  <c r="O484" i="2"/>
  <c r="K480" i="2"/>
  <c r="N476" i="2"/>
  <c r="K465" i="2"/>
  <c r="N464" i="2"/>
  <c r="K460" i="2"/>
  <c r="N455" i="2"/>
  <c r="K440" i="2"/>
  <c r="K430" i="2"/>
  <c r="O428" i="2"/>
  <c r="K411" i="2"/>
  <c r="K402" i="2"/>
  <c r="N402" i="2"/>
  <c r="O400" i="2"/>
  <c r="K392" i="2"/>
  <c r="N383" i="2"/>
  <c r="O383" i="2"/>
  <c r="N378" i="2"/>
  <c r="K361" i="2"/>
  <c r="K303" i="2"/>
  <c r="O186" i="2"/>
  <c r="K127" i="2"/>
  <c r="N127" i="2"/>
  <c r="K125" i="2"/>
  <c r="O27" i="2"/>
  <c r="K606" i="2"/>
  <c r="K600" i="2"/>
  <c r="O599" i="2"/>
  <c r="O596" i="2"/>
  <c r="N593" i="2"/>
  <c r="O582" i="2"/>
  <c r="K574" i="2"/>
  <c r="K568" i="2"/>
  <c r="O567" i="2"/>
  <c r="O564" i="2"/>
  <c r="N561" i="2"/>
  <c r="O550" i="2"/>
  <c r="K542" i="2"/>
  <c r="O541" i="2"/>
  <c r="K536" i="2"/>
  <c r="O535" i="2"/>
  <c r="O532" i="2"/>
  <c r="N529" i="2"/>
  <c r="O518" i="2"/>
  <c r="O509" i="2"/>
  <c r="N506" i="2"/>
  <c r="K499" i="2"/>
  <c r="O498" i="2"/>
  <c r="K491" i="2"/>
  <c r="O490" i="2"/>
  <c r="K472" i="2"/>
  <c r="K462" i="2"/>
  <c r="N437" i="2"/>
  <c r="O430" i="2"/>
  <c r="K426" i="2"/>
  <c r="N426" i="2"/>
  <c r="K420" i="2"/>
  <c r="K398" i="2"/>
  <c r="N398" i="2"/>
  <c r="K374" i="2"/>
  <c r="N374" i="2"/>
  <c r="N363" i="2"/>
  <c r="K339" i="2"/>
  <c r="N336" i="2"/>
  <c r="K329" i="2"/>
  <c r="N329" i="2"/>
  <c r="N207" i="2"/>
  <c r="O207" i="2"/>
  <c r="K522" i="2"/>
  <c r="K516" i="2"/>
  <c r="K505" i="2"/>
  <c r="K483" i="2"/>
  <c r="K475" i="2"/>
  <c r="K456" i="2"/>
  <c r="N451" i="2"/>
  <c r="K436" i="2"/>
  <c r="K403" i="2"/>
  <c r="K394" i="2"/>
  <c r="N394" i="2"/>
  <c r="N319" i="2"/>
  <c r="O260" i="2"/>
  <c r="N260" i="2"/>
  <c r="K75" i="2"/>
  <c r="N75" i="2"/>
  <c r="O73" i="2"/>
  <c r="N643" i="2"/>
  <c r="N620" i="2"/>
  <c r="K618" i="2"/>
  <c r="O606" i="2"/>
  <c r="K598" i="2"/>
  <c r="K592" i="2"/>
  <c r="O591" i="2"/>
  <c r="O588" i="2"/>
  <c r="N585" i="2"/>
  <c r="O574" i="2"/>
  <c r="K566" i="2"/>
  <c r="K560" i="2"/>
  <c r="O559" i="2"/>
  <c r="O556" i="2"/>
  <c r="N553" i="2"/>
  <c r="O542" i="2"/>
  <c r="K534" i="2"/>
  <c r="N530" i="2"/>
  <c r="K528" i="2"/>
  <c r="O527" i="2"/>
  <c r="O524" i="2"/>
  <c r="N521" i="2"/>
  <c r="N513" i="2"/>
  <c r="K510" i="2"/>
  <c r="N507" i="2"/>
  <c r="O499" i="2"/>
  <c r="O491" i="2"/>
  <c r="K489" i="2"/>
  <c r="N488" i="2"/>
  <c r="O485" i="2"/>
  <c r="O477" i="2"/>
  <c r="N474" i="2"/>
  <c r="O467" i="2"/>
  <c r="K461" i="2"/>
  <c r="N447" i="2"/>
  <c r="N433" i="2"/>
  <c r="K427" i="2"/>
  <c r="K422" i="2"/>
  <c r="O420" i="2"/>
  <c r="K412" i="2"/>
  <c r="K399" i="2"/>
  <c r="K390" i="2"/>
  <c r="N390" i="2"/>
  <c r="N379" i="2"/>
  <c r="K375" i="2"/>
  <c r="N370" i="2"/>
  <c r="O368" i="2"/>
  <c r="O341" i="2"/>
  <c r="K330" i="2"/>
  <c r="O317" i="2"/>
  <c r="O220" i="2"/>
  <c r="O612" i="2"/>
  <c r="N609" i="2"/>
  <c r="O598" i="2"/>
  <c r="K590" i="2"/>
  <c r="K584" i="2"/>
  <c r="O583" i="2"/>
  <c r="O580" i="2"/>
  <c r="N577" i="2"/>
  <c r="O566" i="2"/>
  <c r="K558" i="2"/>
  <c r="K552" i="2"/>
  <c r="O551" i="2"/>
  <c r="O548" i="2"/>
  <c r="N545" i="2"/>
  <c r="O534" i="2"/>
  <c r="K526" i="2"/>
  <c r="K520" i="2"/>
  <c r="O519" i="2"/>
  <c r="O516" i="2"/>
  <c r="N511" i="2"/>
  <c r="O494" i="2"/>
  <c r="N489" i="2"/>
  <c r="K486" i="2"/>
  <c r="N481" i="2"/>
  <c r="K478" i="2"/>
  <c r="K467" i="2"/>
  <c r="K464" i="2"/>
  <c r="K448" i="2"/>
  <c r="N443" i="2"/>
  <c r="K439" i="2"/>
  <c r="O438" i="2"/>
  <c r="K414" i="2"/>
  <c r="N414" i="2"/>
  <c r="O412" i="2"/>
  <c r="K404" i="2"/>
  <c r="K391" i="2"/>
  <c r="O384" i="2"/>
  <c r="N353" i="2"/>
  <c r="K338" i="2"/>
  <c r="K328" i="2"/>
  <c r="N320" i="2"/>
  <c r="K302" i="2"/>
  <c r="K300" i="2"/>
  <c r="K468" i="2"/>
  <c r="K449" i="2"/>
  <c r="N448" i="2"/>
  <c r="K446" i="2"/>
  <c r="N439" i="2"/>
  <c r="K437" i="2"/>
  <c r="N436" i="2"/>
  <c r="N431" i="2"/>
  <c r="K429" i="2"/>
  <c r="N428" i="2"/>
  <c r="N423" i="2"/>
  <c r="K421" i="2"/>
  <c r="N420" i="2"/>
  <c r="N415" i="2"/>
  <c r="K413" i="2"/>
  <c r="N412" i="2"/>
  <c r="N407" i="2"/>
  <c r="K405" i="2"/>
  <c r="N404" i="2"/>
  <c r="N399" i="2"/>
  <c r="K397" i="2"/>
  <c r="N396" i="2"/>
  <c r="N391" i="2"/>
  <c r="K389" i="2"/>
  <c r="O376" i="2"/>
  <c r="K372" i="2"/>
  <c r="K366" i="2"/>
  <c r="N361" i="2"/>
  <c r="N359" i="2"/>
  <c r="K357" i="2"/>
  <c r="O344" i="2"/>
  <c r="K320" i="2"/>
  <c r="O319" i="2"/>
  <c r="K312" i="2"/>
  <c r="N290" i="2"/>
  <c r="K274" i="2"/>
  <c r="K240" i="2"/>
  <c r="N239" i="2"/>
  <c r="O239" i="2"/>
  <c r="K235" i="2"/>
  <c r="O233" i="2"/>
  <c r="K220" i="2"/>
  <c r="O201" i="2"/>
  <c r="K189" i="2"/>
  <c r="O184" i="2"/>
  <c r="K176" i="2"/>
  <c r="O171" i="2"/>
  <c r="K151" i="2"/>
  <c r="N151" i="2"/>
  <c r="K145" i="2"/>
  <c r="N133" i="2"/>
  <c r="K118" i="2"/>
  <c r="O113" i="2"/>
  <c r="K104" i="2"/>
  <c r="K99" i="2"/>
  <c r="O97" i="2"/>
  <c r="K88" i="2"/>
  <c r="O81" i="2"/>
  <c r="O49" i="2"/>
  <c r="N429" i="2"/>
  <c r="O426" i="2"/>
  <c r="N421" i="2"/>
  <c r="O418" i="2"/>
  <c r="N413" i="2"/>
  <c r="O410" i="2"/>
  <c r="N405" i="2"/>
  <c r="O402" i="2"/>
  <c r="N397" i="2"/>
  <c r="O394" i="2"/>
  <c r="N389" i="2"/>
  <c r="N387" i="2"/>
  <c r="K385" i="2"/>
  <c r="O372" i="2"/>
  <c r="K368" i="2"/>
  <c r="K362" i="2"/>
  <c r="N357" i="2"/>
  <c r="N355" i="2"/>
  <c r="K353" i="2"/>
  <c r="K340" i="2"/>
  <c r="N325" i="2"/>
  <c r="K323" i="2"/>
  <c r="K321" i="2"/>
  <c r="N289" i="2"/>
  <c r="N281" i="2"/>
  <c r="N267" i="2"/>
  <c r="N265" i="2"/>
  <c r="N252" i="2"/>
  <c r="K250" i="2"/>
  <c r="N249" i="2"/>
  <c r="K247" i="2"/>
  <c r="N247" i="2"/>
  <c r="K232" i="2"/>
  <c r="K227" i="2"/>
  <c r="N205" i="2"/>
  <c r="K174" i="2"/>
  <c r="O172" i="2"/>
  <c r="K157" i="2"/>
  <c r="N145" i="2"/>
  <c r="N143" i="2"/>
  <c r="O125" i="2"/>
  <c r="K123" i="2"/>
  <c r="O118" i="2"/>
  <c r="N109" i="2"/>
  <c r="O109" i="2"/>
  <c r="N96" i="2"/>
  <c r="K94" i="2"/>
  <c r="O75" i="2"/>
  <c r="O41" i="2"/>
  <c r="N471" i="2"/>
  <c r="K466" i="2"/>
  <c r="K457" i="2"/>
  <c r="N456" i="2"/>
  <c r="K454" i="2"/>
  <c r="K441" i="2"/>
  <c r="N440" i="2"/>
  <c r="N435" i="2"/>
  <c r="K433" i="2"/>
  <c r="N432" i="2"/>
  <c r="N427" i="2"/>
  <c r="K425" i="2"/>
  <c r="N424" i="2"/>
  <c r="N419" i="2"/>
  <c r="K417" i="2"/>
  <c r="N416" i="2"/>
  <c r="N411" i="2"/>
  <c r="K409" i="2"/>
  <c r="N408" i="2"/>
  <c r="N403" i="2"/>
  <c r="K401" i="2"/>
  <c r="N400" i="2"/>
  <c r="N395" i="2"/>
  <c r="K393" i="2"/>
  <c r="N392" i="2"/>
  <c r="K388" i="2"/>
  <c r="K382" i="2"/>
  <c r="N377" i="2"/>
  <c r="N375" i="2"/>
  <c r="K373" i="2"/>
  <c r="N362" i="2"/>
  <c r="O360" i="2"/>
  <c r="K356" i="2"/>
  <c r="K350" i="2"/>
  <c r="N345" i="2"/>
  <c r="N343" i="2"/>
  <c r="N340" i="2"/>
  <c r="N338" i="2"/>
  <c r="O335" i="2"/>
  <c r="K333" i="2"/>
  <c r="O332" i="2"/>
  <c r="O330" i="2"/>
  <c r="K326" i="2"/>
  <c r="N321" i="2"/>
  <c r="K313" i="2"/>
  <c r="N311" i="2"/>
  <c r="N306" i="2"/>
  <c r="O303" i="2"/>
  <c r="K301" i="2"/>
  <c r="K287" i="2"/>
  <c r="K266" i="2"/>
  <c r="K257" i="2"/>
  <c r="N256" i="2"/>
  <c r="N232" i="2"/>
  <c r="K230" i="2"/>
  <c r="N225" i="2"/>
  <c r="O223" i="2"/>
  <c r="K179" i="2"/>
  <c r="K177" i="2"/>
  <c r="K154" i="2"/>
  <c r="K128" i="2"/>
  <c r="N123" i="2"/>
  <c r="N121" i="2"/>
  <c r="O107" i="2"/>
  <c r="K96" i="2"/>
  <c r="K91" i="2"/>
  <c r="O17" i="2"/>
  <c r="K194" i="2"/>
  <c r="N194" i="2"/>
  <c r="K183" i="2"/>
  <c r="N183" i="2"/>
  <c r="K112" i="2"/>
  <c r="N112" i="2"/>
  <c r="K305" i="2"/>
  <c r="O301" i="2"/>
  <c r="N296" i="2"/>
  <c r="N294" i="2"/>
  <c r="N273" i="2"/>
  <c r="K271" i="2"/>
  <c r="N270" i="2"/>
  <c r="K268" i="2"/>
  <c r="N268" i="2"/>
  <c r="O237" i="2"/>
  <c r="K233" i="2"/>
  <c r="O219" i="2"/>
  <c r="N219" i="2"/>
  <c r="N159" i="2"/>
  <c r="N130" i="2"/>
  <c r="O57" i="2"/>
  <c r="O33" i="2"/>
  <c r="N417" i="2"/>
  <c r="O414" i="2"/>
  <c r="N409" i="2"/>
  <c r="O406" i="2"/>
  <c r="N401" i="2"/>
  <c r="O398" i="2"/>
  <c r="N393" i="2"/>
  <c r="O388" i="2"/>
  <c r="K384" i="2"/>
  <c r="K378" i="2"/>
  <c r="N373" i="2"/>
  <c r="N371" i="2"/>
  <c r="K369" i="2"/>
  <c r="O356" i="2"/>
  <c r="K352" i="2"/>
  <c r="K346" i="2"/>
  <c r="N339" i="2"/>
  <c r="N337" i="2"/>
  <c r="N328" i="2"/>
  <c r="N326" i="2"/>
  <c r="K317" i="2"/>
  <c r="O316" i="2"/>
  <c r="N307" i="2"/>
  <c r="N305" i="2"/>
  <c r="K292" i="2"/>
  <c r="O287" i="2"/>
  <c r="K284" i="2"/>
  <c r="K260" i="2"/>
  <c r="O259" i="2"/>
  <c r="K255" i="2"/>
  <c r="K242" i="2"/>
  <c r="K184" i="2"/>
  <c r="K171" i="2"/>
  <c r="N164" i="2"/>
  <c r="K135" i="2"/>
  <c r="K113" i="2"/>
  <c r="K102" i="2"/>
  <c r="N88" i="2"/>
  <c r="K86" i="2"/>
  <c r="N59" i="2"/>
  <c r="O59" i="2"/>
  <c r="N35" i="2"/>
  <c r="O35" i="2"/>
  <c r="K217" i="2"/>
  <c r="K214" i="2"/>
  <c r="O198" i="2"/>
  <c r="K192" i="2"/>
  <c r="O178" i="2"/>
  <c r="K172" i="2"/>
  <c r="N149" i="2"/>
  <c r="N142" i="2"/>
  <c r="N132" i="2"/>
  <c r="K130" i="2"/>
  <c r="N117" i="2"/>
  <c r="K107" i="2"/>
  <c r="O105" i="2"/>
  <c r="K97" i="2"/>
  <c r="K89" i="2"/>
  <c r="K81" i="2"/>
  <c r="K73" i="2"/>
  <c r="K65" i="2"/>
  <c r="K57" i="2"/>
  <c r="K49" i="2"/>
  <c r="K41" i="2"/>
  <c r="K33" i="2"/>
  <c r="K25" i="2"/>
  <c r="K17" i="2"/>
  <c r="O276" i="2"/>
  <c r="N271" i="2"/>
  <c r="N266" i="2"/>
  <c r="N255" i="2"/>
  <c r="O253" i="2"/>
  <c r="O250" i="2"/>
  <c r="O247" i="2"/>
  <c r="N220" i="2"/>
  <c r="O217" i="2"/>
  <c r="K210" i="2"/>
  <c r="K199" i="2"/>
  <c r="N197" i="2"/>
  <c r="O194" i="2"/>
  <c r="N192" i="2"/>
  <c r="K182" i="2"/>
  <c r="N172" i="2"/>
  <c r="K167" i="2"/>
  <c r="K162" i="2"/>
  <c r="K150" i="2"/>
  <c r="N138" i="2"/>
  <c r="N128" i="2"/>
  <c r="K126" i="2"/>
  <c r="K108" i="2"/>
  <c r="N97" i="2"/>
  <c r="N89" i="2"/>
  <c r="N81" i="2"/>
  <c r="N73" i="2"/>
  <c r="N65" i="2"/>
  <c r="N57" i="2"/>
  <c r="N49" i="2"/>
  <c r="N41" i="2"/>
  <c r="N33" i="2"/>
  <c r="N25" i="2"/>
  <c r="N17" i="2"/>
  <c r="K322" i="2"/>
  <c r="K319" i="2"/>
  <c r="O315" i="2"/>
  <c r="K308" i="2"/>
  <c r="N293" i="2"/>
  <c r="K291" i="2"/>
  <c r="N288" i="2"/>
  <c r="N277" i="2"/>
  <c r="K275" i="2"/>
  <c r="N274" i="2"/>
  <c r="N269" i="2"/>
  <c r="K267" i="2"/>
  <c r="O266" i="2"/>
  <c r="N248" i="2"/>
  <c r="K246" i="2"/>
  <c r="K243" i="2"/>
  <c r="K234" i="2"/>
  <c r="N233" i="2"/>
  <c r="K228" i="2"/>
  <c r="K215" i="2"/>
  <c r="N213" i="2"/>
  <c r="N210" i="2"/>
  <c r="O210" i="2"/>
  <c r="N208" i="2"/>
  <c r="O205" i="2"/>
  <c r="K203" i="2"/>
  <c r="N199" i="2"/>
  <c r="N195" i="2"/>
  <c r="N190" i="2"/>
  <c r="K188" i="2"/>
  <c r="N167" i="2"/>
  <c r="N162" i="2"/>
  <c r="O162" i="2"/>
  <c r="K156" i="2"/>
  <c r="N141" i="2"/>
  <c r="K137" i="2"/>
  <c r="K131" i="2"/>
  <c r="N126" i="2"/>
  <c r="K119" i="2"/>
  <c r="K116" i="2"/>
  <c r="K111" i="2"/>
  <c r="N108" i="2"/>
  <c r="K101" i="2"/>
  <c r="K93" i="2"/>
  <c r="K85" i="2"/>
  <c r="K77" i="2"/>
  <c r="K69" i="2"/>
  <c r="K61" i="2"/>
  <c r="K53" i="2"/>
  <c r="K45" i="2"/>
  <c r="K37" i="2"/>
  <c r="K29" i="2"/>
  <c r="K21" i="2"/>
  <c r="O20" i="2"/>
  <c r="K13" i="2"/>
  <c r="O300" i="2"/>
  <c r="O298" i="2"/>
  <c r="K294" i="2"/>
  <c r="K289" i="2"/>
  <c r="K283" i="2"/>
  <c r="N282" i="2"/>
  <c r="K278" i="2"/>
  <c r="K270" i="2"/>
  <c r="K265" i="2"/>
  <c r="O264" i="2"/>
  <c r="K262" i="2"/>
  <c r="O258" i="2"/>
  <c r="K251" i="2"/>
  <c r="K249" i="2"/>
  <c r="O221" i="2"/>
  <c r="K219" i="2"/>
  <c r="O218" i="2"/>
  <c r="N211" i="2"/>
  <c r="N206" i="2"/>
  <c r="N202" i="2"/>
  <c r="O200" i="2"/>
  <c r="K196" i="2"/>
  <c r="K191" i="2"/>
  <c r="K181" i="2"/>
  <c r="N180" i="2"/>
  <c r="K175" i="2"/>
  <c r="K170" i="2"/>
  <c r="O168" i="2"/>
  <c r="N163" i="2"/>
  <c r="K161" i="2"/>
  <c r="K158" i="2"/>
  <c r="K149" i="2"/>
  <c r="K146" i="2"/>
  <c r="O144" i="2"/>
  <c r="N136" i="2"/>
  <c r="K134" i="2"/>
  <c r="N129" i="2"/>
  <c r="K124" i="2"/>
  <c r="N122" i="2"/>
  <c r="O111" i="2"/>
  <c r="K103" i="2"/>
  <c r="K95" i="2"/>
  <c r="K87" i="2"/>
  <c r="K79" i="2"/>
  <c r="K71" i="2"/>
  <c r="K63" i="2"/>
  <c r="K55" i="2"/>
  <c r="K47" i="2"/>
  <c r="K39" i="2"/>
  <c r="K31" i="2"/>
  <c r="K23" i="2"/>
  <c r="K15" i="2"/>
  <c r="O229" i="2"/>
  <c r="N222" i="2"/>
  <c r="O216" i="2"/>
  <c r="K212" i="2"/>
  <c r="K207" i="2"/>
  <c r="O203" i="2"/>
  <c r="N193" i="2"/>
  <c r="N191" i="2"/>
  <c r="K164" i="2"/>
  <c r="N120" i="2"/>
  <c r="K110" i="2"/>
  <c r="N80" i="2"/>
  <c r="K78" i="2"/>
  <c r="N77" i="2"/>
  <c r="N72" i="2"/>
  <c r="K70" i="2"/>
  <c r="N69" i="2"/>
  <c r="N64" i="2"/>
  <c r="K62" i="2"/>
  <c r="N61" i="2"/>
  <c r="N56" i="2"/>
  <c r="K54" i="2"/>
  <c r="N53" i="2"/>
  <c r="N48" i="2"/>
  <c r="K46" i="2"/>
  <c r="N40" i="2"/>
  <c r="K38" i="2"/>
  <c r="N32" i="2"/>
  <c r="K30" i="2"/>
  <c r="N24" i="2"/>
  <c r="K22" i="2"/>
  <c r="N16" i="2"/>
  <c r="K14" i="2"/>
  <c r="O863" i="2"/>
  <c r="N838" i="2"/>
  <c r="O880" i="2"/>
  <c r="O876" i="2"/>
  <c r="O872" i="2"/>
  <c r="N863" i="2"/>
  <c r="O860" i="2"/>
  <c r="N859" i="2"/>
  <c r="N835" i="2"/>
  <c r="O877" i="2"/>
  <c r="O873" i="2"/>
  <c r="O869" i="2"/>
  <c r="N868" i="2"/>
  <c r="O865" i="2"/>
  <c r="N864" i="2"/>
  <c r="O861" i="2"/>
  <c r="O857" i="2"/>
  <c r="N856" i="2"/>
  <c r="O853" i="2"/>
  <c r="N852" i="2"/>
  <c r="O849" i="2"/>
  <c r="O845" i="2"/>
  <c r="O841" i="2"/>
  <c r="O837" i="2"/>
  <c r="O833" i="2"/>
  <c r="O829" i="2"/>
  <c r="O825" i="2"/>
  <c r="O821" i="2"/>
  <c r="O817" i="2"/>
  <c r="O813" i="2"/>
  <c r="O809" i="2"/>
  <c r="O805" i="2"/>
  <c r="O801" i="2"/>
  <c r="O797" i="2"/>
  <c r="O793" i="2"/>
  <c r="O789" i="2"/>
  <c r="O785" i="2"/>
  <c r="O781" i="2"/>
  <c r="O777" i="2"/>
  <c r="O773" i="2"/>
  <c r="O769" i="2"/>
  <c r="O765" i="2"/>
  <c r="O761" i="2"/>
  <c r="O757" i="2"/>
  <c r="O753" i="2"/>
  <c r="O749" i="2"/>
  <c r="O745" i="2"/>
  <c r="O741" i="2"/>
  <c r="O737" i="2"/>
  <c r="O733" i="2"/>
  <c r="O729" i="2"/>
  <c r="O725" i="2"/>
  <c r="O721" i="2"/>
  <c r="K720" i="2"/>
  <c r="O716" i="2"/>
  <c r="N707" i="2"/>
  <c r="O705" i="2"/>
  <c r="K704" i="2"/>
  <c r="O700" i="2"/>
  <c r="N691" i="2"/>
  <c r="N687" i="2"/>
  <c r="O684" i="2"/>
  <c r="K682" i="2"/>
  <c r="N679" i="2"/>
  <c r="O676" i="2"/>
  <c r="K674" i="2"/>
  <c r="N671" i="2"/>
  <c r="O668" i="2"/>
  <c r="K666" i="2"/>
  <c r="N663" i="2"/>
  <c r="O660" i="2"/>
  <c r="K658" i="2"/>
  <c r="N655" i="2"/>
  <c r="O652" i="2"/>
  <c r="K650" i="2"/>
  <c r="N647" i="2"/>
  <c r="O644" i="2"/>
  <c r="K642" i="2"/>
  <c r="N639" i="2"/>
  <c r="O636" i="2"/>
  <c r="N633" i="2"/>
  <c r="K624" i="2"/>
  <c r="O623" i="2"/>
  <c r="N623" i="2"/>
  <c r="O620" i="2"/>
  <c r="N617" i="2"/>
  <c r="O871" i="2"/>
  <c r="O855" i="2"/>
  <c r="O878" i="2"/>
  <c r="O874" i="2"/>
  <c r="O870" i="2"/>
  <c r="K870" i="2"/>
  <c r="O866" i="2"/>
  <c r="O862" i="2"/>
  <c r="O858" i="2"/>
  <c r="O854" i="2"/>
  <c r="O850" i="2"/>
  <c r="O722" i="2"/>
  <c r="N719" i="2"/>
  <c r="K716" i="2"/>
  <c r="O715" i="2"/>
  <c r="O706" i="2"/>
  <c r="N703" i="2"/>
  <c r="K700" i="2"/>
  <c r="O699" i="2"/>
  <c r="O690" i="2"/>
  <c r="N689" i="2"/>
  <c r="K684" i="2"/>
  <c r="O683" i="2"/>
  <c r="N681" i="2"/>
  <c r="K676" i="2"/>
  <c r="O675" i="2"/>
  <c r="N673" i="2"/>
  <c r="K668" i="2"/>
  <c r="O667" i="2"/>
  <c r="N665" i="2"/>
  <c r="K660" i="2"/>
  <c r="O659" i="2"/>
  <c r="N657" i="2"/>
  <c r="K652" i="2"/>
  <c r="O651" i="2"/>
  <c r="N649" i="2"/>
  <c r="K644" i="2"/>
  <c r="O643" i="2"/>
  <c r="N641" i="2"/>
  <c r="K636" i="2"/>
  <c r="O635" i="2"/>
  <c r="N635" i="2"/>
  <c r="N629" i="2"/>
  <c r="K620" i="2"/>
  <c r="O619" i="2"/>
  <c r="N619" i="2"/>
  <c r="K879" i="2"/>
  <c r="K855" i="2"/>
  <c r="O827" i="2"/>
  <c r="K827" i="2"/>
  <c r="O631" i="2"/>
  <c r="N631" i="2"/>
  <c r="O851" i="2"/>
  <c r="O720" i="2"/>
  <c r="O704" i="2"/>
  <c r="N682" i="2"/>
  <c r="N674" i="2"/>
  <c r="N666" i="2"/>
  <c r="N658" i="2"/>
  <c r="N650" i="2"/>
  <c r="N642" i="2"/>
  <c r="O627" i="2"/>
  <c r="N627" i="2"/>
  <c r="O624" i="2"/>
  <c r="N615" i="2"/>
  <c r="N611" i="2"/>
  <c r="N607" i="2"/>
  <c r="N603" i="2"/>
  <c r="N599" i="2"/>
  <c r="N595" i="2"/>
  <c r="N591" i="2"/>
  <c r="N587" i="2"/>
  <c r="N583" i="2"/>
  <c r="N579" i="2"/>
  <c r="N575" i="2"/>
  <c r="N571" i="2"/>
  <c r="N567" i="2"/>
  <c r="N563" i="2"/>
  <c r="N559" i="2"/>
  <c r="N555" i="2"/>
  <c r="N551" i="2"/>
  <c r="N547" i="2"/>
  <c r="N543" i="2"/>
  <c r="N539" i="2"/>
  <c r="N535" i="2"/>
  <c r="N531" i="2"/>
  <c r="N527" i="2"/>
  <c r="N523" i="2"/>
  <c r="N519" i="2"/>
  <c r="N515" i="2"/>
  <c r="N512" i="2"/>
  <c r="K509" i="2"/>
  <c r="O508" i="2"/>
  <c r="O505" i="2"/>
  <c r="N498" i="2"/>
  <c r="N496" i="2"/>
  <c r="K493" i="2"/>
  <c r="O492" i="2"/>
  <c r="O489" i="2"/>
  <c r="N482" i="2"/>
  <c r="N480" i="2"/>
  <c r="K477" i="2"/>
  <c r="O476" i="2"/>
  <c r="O473" i="2"/>
  <c r="N468" i="2"/>
  <c r="N466" i="2"/>
  <c r="O466" i="2"/>
  <c r="N465" i="2"/>
  <c r="O465" i="2"/>
  <c r="N460" i="2"/>
  <c r="N458" i="2"/>
  <c r="O458" i="2"/>
  <c r="N457" i="2"/>
  <c r="O457" i="2"/>
  <c r="N454" i="2"/>
  <c r="O454" i="2"/>
  <c r="N453" i="2"/>
  <c r="O453" i="2"/>
  <c r="N450" i="2"/>
  <c r="O450" i="2"/>
  <c r="N449" i="2"/>
  <c r="O449" i="2"/>
  <c r="N446" i="2"/>
  <c r="O446" i="2"/>
  <c r="N445" i="2"/>
  <c r="O445" i="2"/>
  <c r="N442" i="2"/>
  <c r="O442" i="2"/>
  <c r="O502" i="2"/>
  <c r="O497" i="2"/>
  <c r="O486" i="2"/>
  <c r="O481" i="2"/>
  <c r="N470" i="2"/>
  <c r="O470" i="2"/>
  <c r="N469" i="2"/>
  <c r="O469" i="2"/>
  <c r="N462" i="2"/>
  <c r="O462" i="2"/>
  <c r="N461" i="2"/>
  <c r="O461" i="2"/>
  <c r="O455" i="2"/>
  <c r="O451" i="2"/>
  <c r="O447" i="2"/>
  <c r="O443" i="2"/>
  <c r="K513" i="2"/>
  <c r="N500" i="2"/>
  <c r="K497" i="2"/>
  <c r="N484" i="2"/>
  <c r="K481" i="2"/>
  <c r="O441" i="2"/>
  <c r="O437" i="2"/>
  <c r="O433" i="2"/>
  <c r="O429" i="2"/>
  <c r="O425" i="2"/>
  <c r="O421" i="2"/>
  <c r="O417" i="2"/>
  <c r="O413" i="2"/>
  <c r="O409" i="2"/>
  <c r="O405" i="2"/>
  <c r="O401" i="2"/>
  <c r="O397" i="2"/>
  <c r="O393" i="2"/>
  <c r="O389" i="2"/>
  <c r="N388" i="2"/>
  <c r="O385" i="2"/>
  <c r="N384" i="2"/>
  <c r="O381" i="2"/>
  <c r="N380" i="2"/>
  <c r="O377" i="2"/>
  <c r="N376" i="2"/>
  <c r="O373" i="2"/>
  <c r="N372" i="2"/>
  <c r="O369" i="2"/>
  <c r="N368" i="2"/>
  <c r="O365" i="2"/>
  <c r="N364" i="2"/>
  <c r="O361" i="2"/>
  <c r="N360" i="2"/>
  <c r="O357" i="2"/>
  <c r="N356" i="2"/>
  <c r="O353" i="2"/>
  <c r="N352" i="2"/>
  <c r="O349" i="2"/>
  <c r="N348" i="2"/>
  <c r="O345" i="2"/>
  <c r="N344" i="2"/>
  <c r="K343" i="2"/>
  <c r="O342" i="2"/>
  <c r="O339" i="2"/>
  <c r="N332" i="2"/>
  <c r="N330" i="2"/>
  <c r="O328" i="2"/>
  <c r="K327" i="2"/>
  <c r="O326" i="2"/>
  <c r="O323" i="2"/>
  <c r="N316" i="2"/>
  <c r="N314" i="2"/>
  <c r="O312" i="2"/>
  <c r="K311" i="2"/>
  <c r="O310" i="2"/>
  <c r="O307" i="2"/>
  <c r="N300" i="2"/>
  <c r="N298" i="2"/>
  <c r="O296" i="2"/>
  <c r="K295" i="2"/>
  <c r="O294" i="2"/>
  <c r="O291" i="2"/>
  <c r="O390" i="2"/>
  <c r="O386" i="2"/>
  <c r="O382" i="2"/>
  <c r="O378" i="2"/>
  <c r="O374" i="2"/>
  <c r="O370" i="2"/>
  <c r="O366" i="2"/>
  <c r="O362" i="2"/>
  <c r="O358" i="2"/>
  <c r="O354" i="2"/>
  <c r="O350" i="2"/>
  <c r="O346" i="2"/>
  <c r="O340" i="2"/>
  <c r="O338" i="2"/>
  <c r="O329" i="2"/>
  <c r="O324" i="2"/>
  <c r="O322" i="2"/>
  <c r="O313" i="2"/>
  <c r="O308" i="2"/>
  <c r="O306" i="2"/>
  <c r="O297" i="2"/>
  <c r="O292" i="2"/>
  <c r="O290" i="2"/>
  <c r="N334" i="2"/>
  <c r="K331" i="2"/>
  <c r="O327" i="2"/>
  <c r="N318" i="2"/>
  <c r="K315" i="2"/>
  <c r="O311" i="2"/>
  <c r="N302" i="2"/>
  <c r="K299" i="2"/>
  <c r="O295" i="2"/>
  <c r="N286" i="2"/>
  <c r="N284" i="2"/>
  <c r="O284" i="2"/>
  <c r="N283" i="2"/>
  <c r="O283" i="2"/>
  <c r="N280" i="2"/>
  <c r="O280" i="2"/>
  <c r="N279" i="2"/>
  <c r="O279" i="2"/>
  <c r="O275" i="2"/>
  <c r="O271" i="2"/>
  <c r="O267" i="2"/>
  <c r="N259" i="2"/>
  <c r="N257" i="2"/>
  <c r="O255" i="2"/>
  <c r="K254" i="2"/>
  <c r="N245" i="2"/>
  <c r="N243" i="2"/>
  <c r="O243" i="2"/>
  <c r="O242" i="2"/>
  <c r="N242" i="2"/>
  <c r="N237" i="2"/>
  <c r="N235" i="2"/>
  <c r="O235" i="2"/>
  <c r="O234" i="2"/>
  <c r="N234" i="2"/>
  <c r="N229" i="2"/>
  <c r="N227" i="2"/>
  <c r="O227" i="2"/>
  <c r="O226" i="2"/>
  <c r="N226" i="2"/>
  <c r="O272" i="2"/>
  <c r="O268" i="2"/>
  <c r="O265" i="2"/>
  <c r="O256" i="2"/>
  <c r="N253" i="2"/>
  <c r="O251" i="2"/>
  <c r="O244" i="2"/>
  <c r="O236" i="2"/>
  <c r="O228" i="2"/>
  <c r="N224" i="2"/>
  <c r="O224" i="2"/>
  <c r="O246" i="2"/>
  <c r="N246" i="2"/>
  <c r="O238" i="2"/>
  <c r="N238" i="2"/>
  <c r="O230" i="2"/>
  <c r="N230" i="2"/>
  <c r="N261" i="2"/>
  <c r="K258" i="2"/>
  <c r="O254" i="2"/>
  <c r="O222" i="2"/>
  <c r="K225" i="2"/>
  <c r="O215" i="2"/>
  <c r="N214" i="2"/>
  <c r="N212" i="2"/>
  <c r="K209" i="2"/>
  <c r="O208" i="2"/>
  <c r="O199" i="2"/>
  <c r="N198" i="2"/>
  <c r="N196" i="2"/>
  <c r="K193" i="2"/>
  <c r="O192" i="2"/>
  <c r="O183" i="2"/>
  <c r="O175" i="2"/>
  <c r="O167" i="2"/>
  <c r="O159" i="2"/>
  <c r="O151" i="2"/>
  <c r="N148" i="2"/>
  <c r="K147" i="2"/>
  <c r="O147" i="2"/>
  <c r="N185" i="2"/>
  <c r="O185" i="2"/>
  <c r="N177" i="2"/>
  <c r="O177" i="2"/>
  <c r="N169" i="2"/>
  <c r="O169" i="2"/>
  <c r="N161" i="2"/>
  <c r="O161" i="2"/>
  <c r="N153" i="2"/>
  <c r="O153" i="2"/>
  <c r="N146" i="2"/>
  <c r="O146" i="2"/>
  <c r="O213" i="2"/>
  <c r="O197" i="2"/>
  <c r="N150" i="2"/>
  <c r="O150" i="2"/>
  <c r="N216" i="2"/>
  <c r="K213" i="2"/>
  <c r="O212" i="2"/>
  <c r="O209" i="2"/>
  <c r="N200" i="2"/>
  <c r="K197" i="2"/>
  <c r="O196" i="2"/>
  <c r="O193" i="2"/>
  <c r="N189" i="2"/>
  <c r="O189" i="2"/>
  <c r="N184" i="2"/>
  <c r="N182" i="2"/>
  <c r="O182" i="2"/>
  <c r="N181" i="2"/>
  <c r="O181" i="2"/>
  <c r="N176" i="2"/>
  <c r="N174" i="2"/>
  <c r="O174" i="2"/>
  <c r="N173" i="2"/>
  <c r="O173" i="2"/>
  <c r="N168" i="2"/>
  <c r="N166" i="2"/>
  <c r="O166" i="2"/>
  <c r="N165" i="2"/>
  <c r="O165" i="2"/>
  <c r="N160" i="2"/>
  <c r="N158" i="2"/>
  <c r="O158" i="2"/>
  <c r="N157" i="2"/>
  <c r="O157" i="2"/>
  <c r="N152" i="2"/>
  <c r="N144" i="2"/>
  <c r="K143" i="2"/>
  <c r="O143" i="2"/>
  <c r="N114" i="2"/>
  <c r="O114" i="2"/>
  <c r="N106" i="2"/>
  <c r="O106" i="2"/>
  <c r="O149" i="2"/>
  <c r="O145" i="2"/>
  <c r="O141" i="2"/>
  <c r="O137" i="2"/>
  <c r="O133" i="2"/>
  <c r="O129" i="2"/>
  <c r="O122" i="2"/>
  <c r="O116" i="2"/>
  <c r="O108" i="2"/>
  <c r="O142" i="2"/>
  <c r="O138" i="2"/>
  <c r="O134" i="2"/>
  <c r="O130" i="2"/>
  <c r="O126" i="2"/>
  <c r="N125" i="2"/>
  <c r="O123" i="2"/>
  <c r="K122" i="2"/>
  <c r="O121" i="2"/>
  <c r="N113" i="2"/>
  <c r="N110" i="2"/>
  <c r="O110" i="2"/>
  <c r="N105" i="2"/>
  <c r="N102" i="2"/>
  <c r="O102" i="2"/>
  <c r="N98" i="2"/>
  <c r="O98" i="2"/>
  <c r="N94" i="2"/>
  <c r="O94" i="2"/>
  <c r="N90" i="2"/>
  <c r="O90" i="2"/>
  <c r="N86" i="2"/>
  <c r="O86" i="2"/>
  <c r="N82" i="2"/>
  <c r="O82" i="2"/>
  <c r="N78" i="2"/>
  <c r="O78" i="2"/>
  <c r="N74" i="2"/>
  <c r="O74" i="2"/>
  <c r="N70" i="2"/>
  <c r="O70" i="2"/>
  <c r="N66" i="2"/>
  <c r="O66" i="2"/>
  <c r="N62" i="2"/>
  <c r="O62" i="2"/>
  <c r="N58" i="2"/>
  <c r="O58" i="2"/>
  <c r="N54" i="2"/>
  <c r="O54" i="2"/>
  <c r="N50" i="2"/>
  <c r="O50" i="2"/>
  <c r="N46" i="2"/>
  <c r="O46" i="2"/>
  <c r="N42" i="2"/>
  <c r="O42" i="2"/>
  <c r="N38" i="2"/>
  <c r="O38" i="2"/>
  <c r="N34" i="2"/>
  <c r="O34" i="2"/>
  <c r="N30" i="2"/>
  <c r="O30" i="2"/>
  <c r="N26" i="2"/>
  <c r="O26" i="2"/>
  <c r="N22" i="2"/>
  <c r="O22" i="2"/>
  <c r="N18" i="2"/>
  <c r="O18" i="2"/>
  <c r="N14" i="2"/>
  <c r="O14" i="2"/>
  <c r="O139" i="2"/>
  <c r="O135" i="2"/>
  <c r="O131" i="2"/>
  <c r="O127" i="2"/>
  <c r="O124" i="2"/>
  <c r="O119" i="2"/>
  <c r="O112" i="2"/>
  <c r="D881" i="2"/>
  <c r="E881" i="2"/>
  <c r="F881" i="2"/>
  <c r="H881" i="2"/>
  <c r="I881" i="2"/>
  <c r="J881" i="2"/>
  <c r="L881" i="2"/>
  <c r="M881" i="2"/>
  <c r="Q881" i="2"/>
  <c r="R881" i="2"/>
  <c r="S881" i="2"/>
  <c r="D882" i="2"/>
  <c r="E882" i="2"/>
  <c r="F882" i="2"/>
  <c r="H882" i="2"/>
  <c r="I882" i="2"/>
  <c r="J882" i="2"/>
  <c r="L882" i="2"/>
  <c r="M882" i="2"/>
  <c r="Q882" i="2"/>
  <c r="R882" i="2"/>
  <c r="S882" i="2"/>
  <c r="D883" i="2"/>
  <c r="E883" i="2"/>
  <c r="F883" i="2"/>
  <c r="H883" i="2"/>
  <c r="I883" i="2"/>
  <c r="J883" i="2"/>
  <c r="L883" i="2"/>
  <c r="M883" i="2"/>
  <c r="Q883" i="2"/>
  <c r="R883" i="2"/>
  <c r="S883" i="2"/>
  <c r="D884" i="2"/>
  <c r="E884" i="2"/>
  <c r="F884" i="2"/>
  <c r="H884" i="2"/>
  <c r="I884" i="2"/>
  <c r="J884" i="2"/>
  <c r="L884" i="2"/>
  <c r="M884" i="2"/>
  <c r="Q884" i="2"/>
  <c r="R884" i="2"/>
  <c r="S884" i="2"/>
  <c r="D885" i="2"/>
  <c r="E885" i="2"/>
  <c r="F885" i="2"/>
  <c r="H885" i="2"/>
  <c r="I885" i="2"/>
  <c r="J885" i="2"/>
  <c r="L885" i="2"/>
  <c r="M885" i="2"/>
  <c r="Q885" i="2"/>
  <c r="R885" i="2"/>
  <c r="S885" i="2"/>
  <c r="D886" i="2"/>
  <c r="E886" i="2"/>
  <c r="F886" i="2"/>
  <c r="H886" i="2"/>
  <c r="I886" i="2"/>
  <c r="J886" i="2"/>
  <c r="L886" i="2"/>
  <c r="M886" i="2"/>
  <c r="Q886" i="2"/>
  <c r="R886" i="2"/>
  <c r="S886" i="2"/>
  <c r="D887" i="2"/>
  <c r="E887" i="2"/>
  <c r="F887" i="2"/>
  <c r="H887" i="2"/>
  <c r="I887" i="2"/>
  <c r="J887" i="2"/>
  <c r="L887" i="2"/>
  <c r="M887" i="2"/>
  <c r="Q887" i="2"/>
  <c r="R887" i="2"/>
  <c r="S887" i="2"/>
  <c r="D888" i="2"/>
  <c r="E888" i="2"/>
  <c r="F888" i="2"/>
  <c r="H888" i="2"/>
  <c r="I888" i="2"/>
  <c r="J888" i="2"/>
  <c r="L888" i="2"/>
  <c r="M888" i="2"/>
  <c r="Q888" i="2"/>
  <c r="R888" i="2"/>
  <c r="S888" i="2"/>
  <c r="D889" i="2"/>
  <c r="E889" i="2"/>
  <c r="F889" i="2"/>
  <c r="H889" i="2"/>
  <c r="I889" i="2"/>
  <c r="J889" i="2"/>
  <c r="L889" i="2"/>
  <c r="M889" i="2"/>
  <c r="Q889" i="2"/>
  <c r="R889" i="2"/>
  <c r="S889" i="2"/>
  <c r="D890" i="2"/>
  <c r="E890" i="2"/>
  <c r="F890" i="2"/>
  <c r="H890" i="2"/>
  <c r="I890" i="2"/>
  <c r="J890" i="2"/>
  <c r="L890" i="2"/>
  <c r="M890" i="2"/>
  <c r="Q890" i="2"/>
  <c r="R890" i="2"/>
  <c r="S890" i="2"/>
  <c r="D891" i="2"/>
  <c r="E891" i="2"/>
  <c r="F891" i="2"/>
  <c r="H891" i="2"/>
  <c r="I891" i="2"/>
  <c r="J891" i="2"/>
  <c r="L891" i="2"/>
  <c r="M891" i="2"/>
  <c r="Q891" i="2"/>
  <c r="R891" i="2"/>
  <c r="S891" i="2"/>
  <c r="D892" i="2"/>
  <c r="E892" i="2"/>
  <c r="F892" i="2"/>
  <c r="H892" i="2"/>
  <c r="I892" i="2"/>
  <c r="J892" i="2"/>
  <c r="L892" i="2"/>
  <c r="M892" i="2"/>
  <c r="Q892" i="2"/>
  <c r="R892" i="2"/>
  <c r="S892" i="2"/>
  <c r="D893" i="2"/>
  <c r="E893" i="2"/>
  <c r="F893" i="2"/>
  <c r="H893" i="2"/>
  <c r="I893" i="2"/>
  <c r="J893" i="2"/>
  <c r="L893" i="2"/>
  <c r="M893" i="2"/>
  <c r="Q893" i="2"/>
  <c r="R893" i="2"/>
  <c r="S893" i="2"/>
  <c r="D894" i="2"/>
  <c r="E894" i="2"/>
  <c r="F894" i="2"/>
  <c r="H894" i="2"/>
  <c r="I894" i="2"/>
  <c r="J894" i="2"/>
  <c r="L894" i="2"/>
  <c r="M894" i="2"/>
  <c r="Q894" i="2"/>
  <c r="R894" i="2"/>
  <c r="S894" i="2"/>
  <c r="D895" i="2"/>
  <c r="E895" i="2"/>
  <c r="F895" i="2"/>
  <c r="H895" i="2"/>
  <c r="I895" i="2"/>
  <c r="J895" i="2"/>
  <c r="L895" i="2"/>
  <c r="M895" i="2"/>
  <c r="Q895" i="2"/>
  <c r="R895" i="2"/>
  <c r="S895" i="2"/>
  <c r="D896" i="2"/>
  <c r="E896" i="2"/>
  <c r="F896" i="2"/>
  <c r="H896" i="2"/>
  <c r="I896" i="2"/>
  <c r="J896" i="2"/>
  <c r="L896" i="2"/>
  <c r="M896" i="2"/>
  <c r="Q896" i="2"/>
  <c r="R896" i="2"/>
  <c r="S896" i="2"/>
  <c r="D897" i="2"/>
  <c r="E897" i="2"/>
  <c r="F897" i="2"/>
  <c r="H897" i="2"/>
  <c r="I897" i="2"/>
  <c r="J897" i="2"/>
  <c r="L897" i="2"/>
  <c r="M897" i="2"/>
  <c r="Q897" i="2"/>
  <c r="R897" i="2"/>
  <c r="S897" i="2"/>
  <c r="D898" i="2"/>
  <c r="E898" i="2"/>
  <c r="F898" i="2"/>
  <c r="H898" i="2"/>
  <c r="I898" i="2"/>
  <c r="J898" i="2"/>
  <c r="L898" i="2"/>
  <c r="M898" i="2"/>
  <c r="Q898" i="2"/>
  <c r="R898" i="2"/>
  <c r="S898" i="2"/>
  <c r="D899" i="2"/>
  <c r="E899" i="2"/>
  <c r="F899" i="2"/>
  <c r="H899" i="2"/>
  <c r="I899" i="2"/>
  <c r="J899" i="2"/>
  <c r="L899" i="2"/>
  <c r="M899" i="2"/>
  <c r="Q899" i="2"/>
  <c r="R899" i="2"/>
  <c r="S899" i="2"/>
  <c r="D900" i="2"/>
  <c r="E900" i="2"/>
  <c r="F900" i="2"/>
  <c r="H900" i="2"/>
  <c r="I900" i="2"/>
  <c r="J900" i="2"/>
  <c r="L900" i="2"/>
  <c r="M900" i="2"/>
  <c r="Q900" i="2"/>
  <c r="R900" i="2"/>
  <c r="S900" i="2"/>
  <c r="D901" i="2"/>
  <c r="E901" i="2"/>
  <c r="F901" i="2"/>
  <c r="H901" i="2"/>
  <c r="I901" i="2"/>
  <c r="J901" i="2"/>
  <c r="L901" i="2"/>
  <c r="M901" i="2"/>
  <c r="Q901" i="2"/>
  <c r="R901" i="2"/>
  <c r="S901" i="2"/>
  <c r="D902" i="2"/>
  <c r="E902" i="2"/>
  <c r="F902" i="2"/>
  <c r="H902" i="2"/>
  <c r="I902" i="2"/>
  <c r="J902" i="2"/>
  <c r="L902" i="2"/>
  <c r="M902" i="2"/>
  <c r="Q902" i="2"/>
  <c r="R902" i="2"/>
  <c r="S902" i="2"/>
  <c r="D903" i="2"/>
  <c r="E903" i="2"/>
  <c r="F903" i="2"/>
  <c r="H903" i="2"/>
  <c r="I903" i="2"/>
  <c r="J903" i="2"/>
  <c r="L903" i="2"/>
  <c r="M903" i="2"/>
  <c r="Q903" i="2"/>
  <c r="R903" i="2"/>
  <c r="S903" i="2"/>
  <c r="D904" i="2"/>
  <c r="E904" i="2"/>
  <c r="F904" i="2"/>
  <c r="H904" i="2"/>
  <c r="I904" i="2"/>
  <c r="J904" i="2"/>
  <c r="L904" i="2"/>
  <c r="M904" i="2"/>
  <c r="Q904" i="2"/>
  <c r="R904" i="2"/>
  <c r="S904" i="2"/>
  <c r="D905" i="2"/>
  <c r="E905" i="2"/>
  <c r="F905" i="2"/>
  <c r="H905" i="2"/>
  <c r="I905" i="2"/>
  <c r="J905" i="2"/>
  <c r="L905" i="2"/>
  <c r="M905" i="2"/>
  <c r="Q905" i="2"/>
  <c r="R905" i="2"/>
  <c r="S905" i="2"/>
  <c r="D906" i="2"/>
  <c r="E906" i="2"/>
  <c r="N906" i="2" s="1"/>
  <c r="F906" i="2"/>
  <c r="H906" i="2"/>
  <c r="I906" i="2"/>
  <c r="J906" i="2"/>
  <c r="L906" i="2"/>
  <c r="M906" i="2"/>
  <c r="Q906" i="2"/>
  <c r="R906" i="2"/>
  <c r="S906" i="2"/>
  <c r="D907" i="2"/>
  <c r="E907" i="2"/>
  <c r="F907" i="2"/>
  <c r="H907" i="2"/>
  <c r="I907" i="2"/>
  <c r="J907" i="2"/>
  <c r="L907" i="2"/>
  <c r="M907" i="2"/>
  <c r="Q907" i="2"/>
  <c r="R907" i="2"/>
  <c r="S907" i="2"/>
  <c r="D908" i="2"/>
  <c r="E908" i="2"/>
  <c r="F908" i="2"/>
  <c r="H908" i="2"/>
  <c r="I908" i="2"/>
  <c r="J908" i="2"/>
  <c r="L908" i="2"/>
  <c r="M908" i="2"/>
  <c r="Q908" i="2"/>
  <c r="R908" i="2"/>
  <c r="S908" i="2"/>
  <c r="D909" i="2"/>
  <c r="E909" i="2"/>
  <c r="F909" i="2"/>
  <c r="H909" i="2"/>
  <c r="I909" i="2"/>
  <c r="J909" i="2"/>
  <c r="L909" i="2"/>
  <c r="M909" i="2"/>
  <c r="Q909" i="2"/>
  <c r="R909" i="2"/>
  <c r="S909" i="2"/>
  <c r="D910" i="2"/>
  <c r="E910" i="2"/>
  <c r="F910" i="2"/>
  <c r="H910" i="2"/>
  <c r="I910" i="2"/>
  <c r="J910" i="2"/>
  <c r="L910" i="2"/>
  <c r="M910" i="2"/>
  <c r="Q910" i="2"/>
  <c r="R910" i="2"/>
  <c r="S910" i="2"/>
  <c r="D911" i="2"/>
  <c r="E911" i="2"/>
  <c r="F911" i="2"/>
  <c r="H911" i="2"/>
  <c r="I911" i="2"/>
  <c r="J911" i="2"/>
  <c r="L911" i="2"/>
  <c r="M911" i="2"/>
  <c r="Q911" i="2"/>
  <c r="R911" i="2"/>
  <c r="S911" i="2"/>
  <c r="D912" i="2"/>
  <c r="E912" i="2"/>
  <c r="F912" i="2"/>
  <c r="H912" i="2"/>
  <c r="I912" i="2"/>
  <c r="J912" i="2"/>
  <c r="L912" i="2"/>
  <c r="M912" i="2"/>
  <c r="Q912" i="2"/>
  <c r="R912" i="2"/>
  <c r="S912" i="2"/>
  <c r="D913" i="2"/>
  <c r="E913" i="2"/>
  <c r="F913" i="2"/>
  <c r="H913" i="2"/>
  <c r="I913" i="2"/>
  <c r="J913" i="2"/>
  <c r="L913" i="2"/>
  <c r="M913" i="2"/>
  <c r="Q913" i="2"/>
  <c r="R913" i="2"/>
  <c r="S913" i="2"/>
  <c r="D914" i="2"/>
  <c r="E914" i="2"/>
  <c r="N914" i="2" s="1"/>
  <c r="F914" i="2"/>
  <c r="H914" i="2"/>
  <c r="I914" i="2"/>
  <c r="J914" i="2"/>
  <c r="L914" i="2"/>
  <c r="M914" i="2"/>
  <c r="Q914" i="2"/>
  <c r="R914" i="2"/>
  <c r="S914" i="2"/>
  <c r="D915" i="2"/>
  <c r="E915" i="2"/>
  <c r="F915" i="2"/>
  <c r="H915" i="2"/>
  <c r="I915" i="2"/>
  <c r="J915" i="2"/>
  <c r="L915" i="2"/>
  <c r="M915" i="2"/>
  <c r="Q915" i="2"/>
  <c r="R915" i="2"/>
  <c r="S915" i="2"/>
  <c r="D916" i="2"/>
  <c r="E916" i="2"/>
  <c r="F916" i="2"/>
  <c r="H916" i="2"/>
  <c r="I916" i="2"/>
  <c r="J916" i="2"/>
  <c r="L916" i="2"/>
  <c r="M916" i="2"/>
  <c r="Q916" i="2"/>
  <c r="R916" i="2"/>
  <c r="S916" i="2"/>
  <c r="D917" i="2"/>
  <c r="E917" i="2"/>
  <c r="F917" i="2"/>
  <c r="H917" i="2"/>
  <c r="I917" i="2"/>
  <c r="J917" i="2"/>
  <c r="L917" i="2"/>
  <c r="M917" i="2"/>
  <c r="Q917" i="2"/>
  <c r="R917" i="2"/>
  <c r="S917" i="2"/>
  <c r="D918" i="2"/>
  <c r="E918" i="2"/>
  <c r="F918" i="2"/>
  <c r="H918" i="2"/>
  <c r="I918" i="2"/>
  <c r="J918" i="2"/>
  <c r="L918" i="2"/>
  <c r="M918" i="2"/>
  <c r="Q918" i="2"/>
  <c r="R918" i="2"/>
  <c r="S918" i="2"/>
  <c r="D919" i="2"/>
  <c r="E919" i="2"/>
  <c r="F919" i="2"/>
  <c r="H919" i="2"/>
  <c r="I919" i="2"/>
  <c r="J919" i="2"/>
  <c r="L919" i="2"/>
  <c r="M919" i="2"/>
  <c r="Q919" i="2"/>
  <c r="R919" i="2"/>
  <c r="S919" i="2"/>
  <c r="D920" i="2"/>
  <c r="E920" i="2"/>
  <c r="F920" i="2"/>
  <c r="H920" i="2"/>
  <c r="K920" i="2" s="1"/>
  <c r="I920" i="2"/>
  <c r="J920" i="2"/>
  <c r="L920" i="2"/>
  <c r="M920" i="2"/>
  <c r="Q920" i="2"/>
  <c r="R920" i="2"/>
  <c r="S920" i="2"/>
  <c r="D921" i="2"/>
  <c r="E921" i="2"/>
  <c r="F921" i="2"/>
  <c r="H921" i="2"/>
  <c r="I921" i="2"/>
  <c r="J921" i="2"/>
  <c r="L921" i="2"/>
  <c r="M921" i="2"/>
  <c r="Q921" i="2"/>
  <c r="R921" i="2"/>
  <c r="S921" i="2"/>
  <c r="D922" i="2"/>
  <c r="E922" i="2"/>
  <c r="N922" i="2" s="1"/>
  <c r="F922" i="2"/>
  <c r="H922" i="2"/>
  <c r="I922" i="2"/>
  <c r="J922" i="2"/>
  <c r="L922" i="2"/>
  <c r="M922" i="2"/>
  <c r="Q922" i="2"/>
  <c r="R922" i="2"/>
  <c r="S922" i="2"/>
  <c r="D923" i="2"/>
  <c r="E923" i="2"/>
  <c r="F923" i="2"/>
  <c r="H923" i="2"/>
  <c r="I923" i="2"/>
  <c r="J923" i="2"/>
  <c r="L923" i="2"/>
  <c r="M923" i="2"/>
  <c r="Q923" i="2"/>
  <c r="R923" i="2"/>
  <c r="S923" i="2"/>
  <c r="D924" i="2"/>
  <c r="E924" i="2"/>
  <c r="F924" i="2"/>
  <c r="H924" i="2"/>
  <c r="I924" i="2"/>
  <c r="J924" i="2"/>
  <c r="L924" i="2"/>
  <c r="M924" i="2"/>
  <c r="Q924" i="2"/>
  <c r="R924" i="2"/>
  <c r="S924" i="2"/>
  <c r="D925" i="2"/>
  <c r="E925" i="2"/>
  <c r="F925" i="2"/>
  <c r="H925" i="2"/>
  <c r="I925" i="2"/>
  <c r="J925" i="2"/>
  <c r="L925" i="2"/>
  <c r="M925" i="2"/>
  <c r="Q925" i="2"/>
  <c r="R925" i="2"/>
  <c r="S925" i="2"/>
  <c r="D926" i="2"/>
  <c r="E926" i="2"/>
  <c r="F926" i="2"/>
  <c r="H926" i="2"/>
  <c r="I926" i="2"/>
  <c r="J926" i="2"/>
  <c r="L926" i="2"/>
  <c r="M926" i="2"/>
  <c r="Q926" i="2"/>
  <c r="R926" i="2"/>
  <c r="S926" i="2"/>
  <c r="D927" i="2"/>
  <c r="E927" i="2"/>
  <c r="F927" i="2"/>
  <c r="H927" i="2"/>
  <c r="I927" i="2"/>
  <c r="J927" i="2"/>
  <c r="L927" i="2"/>
  <c r="M927" i="2"/>
  <c r="Q927" i="2"/>
  <c r="R927" i="2"/>
  <c r="S927" i="2"/>
  <c r="D928" i="2"/>
  <c r="E928" i="2"/>
  <c r="F928" i="2"/>
  <c r="H928" i="2"/>
  <c r="I928" i="2"/>
  <c r="J928" i="2"/>
  <c r="L928" i="2"/>
  <c r="M928" i="2"/>
  <c r="Q928" i="2"/>
  <c r="R928" i="2"/>
  <c r="S928" i="2"/>
  <c r="D929" i="2"/>
  <c r="E929" i="2"/>
  <c r="F929" i="2"/>
  <c r="H929" i="2"/>
  <c r="I929" i="2"/>
  <c r="J929" i="2"/>
  <c r="L929" i="2"/>
  <c r="M929" i="2"/>
  <c r="Q929" i="2"/>
  <c r="R929" i="2"/>
  <c r="S929" i="2"/>
  <c r="D930" i="2"/>
  <c r="E930" i="2"/>
  <c r="F930" i="2"/>
  <c r="H930" i="2"/>
  <c r="I930" i="2"/>
  <c r="J930" i="2"/>
  <c r="L930" i="2"/>
  <c r="M930" i="2"/>
  <c r="Q930" i="2"/>
  <c r="R930" i="2"/>
  <c r="S930" i="2"/>
  <c r="D931" i="2"/>
  <c r="E931" i="2"/>
  <c r="F931" i="2"/>
  <c r="H931" i="2"/>
  <c r="I931" i="2"/>
  <c r="J931" i="2"/>
  <c r="L931" i="2"/>
  <c r="M931" i="2"/>
  <c r="Q931" i="2"/>
  <c r="R931" i="2"/>
  <c r="S931" i="2"/>
  <c r="D932" i="2"/>
  <c r="E932" i="2"/>
  <c r="F932" i="2"/>
  <c r="H932" i="2"/>
  <c r="I932" i="2"/>
  <c r="J932" i="2"/>
  <c r="L932" i="2"/>
  <c r="M932" i="2"/>
  <c r="Q932" i="2"/>
  <c r="R932" i="2"/>
  <c r="S932" i="2"/>
  <c r="D933" i="2"/>
  <c r="E933" i="2"/>
  <c r="F933" i="2"/>
  <c r="H933" i="2"/>
  <c r="I933" i="2"/>
  <c r="J933" i="2"/>
  <c r="L933" i="2"/>
  <c r="M933" i="2"/>
  <c r="Q933" i="2"/>
  <c r="R933" i="2"/>
  <c r="S933" i="2"/>
  <c r="D934" i="2"/>
  <c r="E934" i="2"/>
  <c r="F934" i="2"/>
  <c r="H934" i="2"/>
  <c r="I934" i="2"/>
  <c r="J934" i="2"/>
  <c r="L934" i="2"/>
  <c r="M934" i="2"/>
  <c r="Q934" i="2"/>
  <c r="R934" i="2"/>
  <c r="S934" i="2"/>
  <c r="D935" i="2"/>
  <c r="E935" i="2"/>
  <c r="F935" i="2"/>
  <c r="H935" i="2"/>
  <c r="I935" i="2"/>
  <c r="J935" i="2"/>
  <c r="L935" i="2"/>
  <c r="M935" i="2"/>
  <c r="Q935" i="2"/>
  <c r="R935" i="2"/>
  <c r="S935" i="2"/>
  <c r="D936" i="2"/>
  <c r="E936" i="2"/>
  <c r="F936" i="2"/>
  <c r="H936" i="2"/>
  <c r="I936" i="2"/>
  <c r="J936" i="2"/>
  <c r="L936" i="2"/>
  <c r="M936" i="2"/>
  <c r="Q936" i="2"/>
  <c r="R936" i="2"/>
  <c r="S936" i="2"/>
  <c r="D937" i="2"/>
  <c r="E937" i="2"/>
  <c r="F937" i="2"/>
  <c r="H937" i="2"/>
  <c r="I937" i="2"/>
  <c r="J937" i="2"/>
  <c r="L937" i="2"/>
  <c r="M937" i="2"/>
  <c r="Q937" i="2"/>
  <c r="R937" i="2"/>
  <c r="S937" i="2"/>
  <c r="D938" i="2"/>
  <c r="E938" i="2"/>
  <c r="F938" i="2"/>
  <c r="H938" i="2"/>
  <c r="I938" i="2"/>
  <c r="J938" i="2"/>
  <c r="L938" i="2"/>
  <c r="M938" i="2"/>
  <c r="Q938" i="2"/>
  <c r="R938" i="2"/>
  <c r="S938" i="2"/>
  <c r="D939" i="2"/>
  <c r="E939" i="2"/>
  <c r="F939" i="2"/>
  <c r="H939" i="2"/>
  <c r="I939" i="2"/>
  <c r="J939" i="2"/>
  <c r="L939" i="2"/>
  <c r="M939" i="2"/>
  <c r="Q939" i="2"/>
  <c r="R939" i="2"/>
  <c r="S939" i="2"/>
  <c r="D940" i="2"/>
  <c r="E940" i="2"/>
  <c r="F940" i="2"/>
  <c r="H940" i="2"/>
  <c r="I940" i="2"/>
  <c r="J940" i="2"/>
  <c r="L940" i="2"/>
  <c r="M940" i="2"/>
  <c r="Q940" i="2"/>
  <c r="R940" i="2"/>
  <c r="S940" i="2"/>
  <c r="D941" i="2"/>
  <c r="E941" i="2"/>
  <c r="F941" i="2"/>
  <c r="H941" i="2"/>
  <c r="I941" i="2"/>
  <c r="J941" i="2"/>
  <c r="L941" i="2"/>
  <c r="M941" i="2"/>
  <c r="Q941" i="2"/>
  <c r="R941" i="2"/>
  <c r="S941" i="2"/>
  <c r="D942" i="2"/>
  <c r="E942" i="2"/>
  <c r="F942" i="2"/>
  <c r="H942" i="2"/>
  <c r="I942" i="2"/>
  <c r="J942" i="2"/>
  <c r="L942" i="2"/>
  <c r="M942" i="2"/>
  <c r="Q942" i="2"/>
  <c r="R942" i="2"/>
  <c r="S942" i="2"/>
  <c r="D943" i="2"/>
  <c r="E943" i="2"/>
  <c r="F943" i="2"/>
  <c r="H943" i="2"/>
  <c r="I943" i="2"/>
  <c r="J943" i="2"/>
  <c r="L943" i="2"/>
  <c r="M943" i="2"/>
  <c r="Q943" i="2"/>
  <c r="R943" i="2"/>
  <c r="S943" i="2"/>
  <c r="D944" i="2"/>
  <c r="E944" i="2"/>
  <c r="F944" i="2"/>
  <c r="H944" i="2"/>
  <c r="I944" i="2"/>
  <c r="J944" i="2"/>
  <c r="L944" i="2"/>
  <c r="M944" i="2"/>
  <c r="Q944" i="2"/>
  <c r="R944" i="2"/>
  <c r="S944" i="2"/>
  <c r="D945" i="2"/>
  <c r="E945" i="2"/>
  <c r="F945" i="2"/>
  <c r="H945" i="2"/>
  <c r="I945" i="2"/>
  <c r="J945" i="2"/>
  <c r="L945" i="2"/>
  <c r="M945" i="2"/>
  <c r="Q945" i="2"/>
  <c r="R945" i="2"/>
  <c r="S945" i="2"/>
  <c r="D946" i="2"/>
  <c r="E946" i="2"/>
  <c r="F946" i="2"/>
  <c r="H946" i="2"/>
  <c r="I946" i="2"/>
  <c r="J946" i="2"/>
  <c r="L946" i="2"/>
  <c r="M946" i="2"/>
  <c r="Q946" i="2"/>
  <c r="R946" i="2"/>
  <c r="S946" i="2"/>
  <c r="D947" i="2"/>
  <c r="E947" i="2"/>
  <c r="F947" i="2"/>
  <c r="H947" i="2"/>
  <c r="I947" i="2"/>
  <c r="J947" i="2"/>
  <c r="L947" i="2"/>
  <c r="M947" i="2"/>
  <c r="Q947" i="2"/>
  <c r="R947" i="2"/>
  <c r="S947" i="2"/>
  <c r="D948" i="2"/>
  <c r="E948" i="2"/>
  <c r="F948" i="2"/>
  <c r="H948" i="2"/>
  <c r="I948" i="2"/>
  <c r="J948" i="2"/>
  <c r="L948" i="2"/>
  <c r="M948" i="2"/>
  <c r="Q948" i="2"/>
  <c r="R948" i="2"/>
  <c r="S948" i="2"/>
  <c r="D949" i="2"/>
  <c r="E949" i="2"/>
  <c r="F949" i="2"/>
  <c r="H949" i="2"/>
  <c r="I949" i="2"/>
  <c r="J949" i="2"/>
  <c r="L949" i="2"/>
  <c r="M949" i="2"/>
  <c r="Q949" i="2"/>
  <c r="R949" i="2"/>
  <c r="S949" i="2"/>
  <c r="D950" i="2"/>
  <c r="E950" i="2"/>
  <c r="F950" i="2"/>
  <c r="H950" i="2"/>
  <c r="I950" i="2"/>
  <c r="J950" i="2"/>
  <c r="L950" i="2"/>
  <c r="M950" i="2"/>
  <c r="Q950" i="2"/>
  <c r="R950" i="2"/>
  <c r="S950" i="2"/>
  <c r="D951" i="2"/>
  <c r="E951" i="2"/>
  <c r="F951" i="2"/>
  <c r="H951" i="2"/>
  <c r="I951" i="2"/>
  <c r="J951" i="2"/>
  <c r="L951" i="2"/>
  <c r="M951" i="2"/>
  <c r="Q951" i="2"/>
  <c r="R951" i="2"/>
  <c r="S951" i="2"/>
  <c r="D952" i="2"/>
  <c r="E952" i="2"/>
  <c r="F952" i="2"/>
  <c r="H952" i="2"/>
  <c r="K952" i="2" s="1"/>
  <c r="I952" i="2"/>
  <c r="J952" i="2"/>
  <c r="L952" i="2"/>
  <c r="M952" i="2"/>
  <c r="Q952" i="2"/>
  <c r="R952" i="2"/>
  <c r="S952" i="2"/>
  <c r="D953" i="2"/>
  <c r="E953" i="2"/>
  <c r="F953" i="2"/>
  <c r="H953" i="2"/>
  <c r="I953" i="2"/>
  <c r="J953" i="2"/>
  <c r="L953" i="2"/>
  <c r="M953" i="2"/>
  <c r="Q953" i="2"/>
  <c r="R953" i="2"/>
  <c r="S953" i="2"/>
  <c r="D954" i="2"/>
  <c r="E954" i="2"/>
  <c r="F954" i="2"/>
  <c r="H954" i="2"/>
  <c r="I954" i="2"/>
  <c r="J954" i="2"/>
  <c r="L954" i="2"/>
  <c r="M954" i="2"/>
  <c r="Q954" i="2"/>
  <c r="R954" i="2"/>
  <c r="S954" i="2"/>
  <c r="D955" i="2"/>
  <c r="E955" i="2"/>
  <c r="F955" i="2"/>
  <c r="H955" i="2"/>
  <c r="I955" i="2"/>
  <c r="J955" i="2"/>
  <c r="L955" i="2"/>
  <c r="M955" i="2"/>
  <c r="Q955" i="2"/>
  <c r="R955" i="2"/>
  <c r="S955" i="2"/>
  <c r="D956" i="2"/>
  <c r="E956" i="2"/>
  <c r="F956" i="2"/>
  <c r="H956" i="2"/>
  <c r="I956" i="2"/>
  <c r="J956" i="2"/>
  <c r="L956" i="2"/>
  <c r="M956" i="2"/>
  <c r="Q956" i="2"/>
  <c r="R956" i="2"/>
  <c r="S956" i="2"/>
  <c r="D957" i="2"/>
  <c r="E957" i="2"/>
  <c r="F957" i="2"/>
  <c r="H957" i="2"/>
  <c r="I957" i="2"/>
  <c r="J957" i="2"/>
  <c r="L957" i="2"/>
  <c r="M957" i="2"/>
  <c r="Q957" i="2"/>
  <c r="R957" i="2"/>
  <c r="S957" i="2"/>
  <c r="D958" i="2"/>
  <c r="E958" i="2"/>
  <c r="F958" i="2"/>
  <c r="H958" i="2"/>
  <c r="I958" i="2"/>
  <c r="J958" i="2"/>
  <c r="L958" i="2"/>
  <c r="M958" i="2"/>
  <c r="Q958" i="2"/>
  <c r="R958" i="2"/>
  <c r="S958" i="2"/>
  <c r="D959" i="2"/>
  <c r="E959" i="2"/>
  <c r="F959" i="2"/>
  <c r="H959" i="2"/>
  <c r="I959" i="2"/>
  <c r="J959" i="2"/>
  <c r="L959" i="2"/>
  <c r="M959" i="2"/>
  <c r="Q959" i="2"/>
  <c r="R959" i="2"/>
  <c r="S959" i="2"/>
  <c r="D960" i="2"/>
  <c r="E960" i="2"/>
  <c r="F960" i="2"/>
  <c r="H960" i="2"/>
  <c r="I960" i="2"/>
  <c r="J960" i="2"/>
  <c r="L960" i="2"/>
  <c r="M960" i="2"/>
  <c r="Q960" i="2"/>
  <c r="R960" i="2"/>
  <c r="S960" i="2"/>
  <c r="D961" i="2"/>
  <c r="E961" i="2"/>
  <c r="F961" i="2"/>
  <c r="H961" i="2"/>
  <c r="I961" i="2"/>
  <c r="J961" i="2"/>
  <c r="L961" i="2"/>
  <c r="M961" i="2"/>
  <c r="Q961" i="2"/>
  <c r="R961" i="2"/>
  <c r="S961" i="2"/>
  <c r="D962" i="2"/>
  <c r="E962" i="2"/>
  <c r="F962" i="2"/>
  <c r="H962" i="2"/>
  <c r="I962" i="2"/>
  <c r="J962" i="2"/>
  <c r="L962" i="2"/>
  <c r="M962" i="2"/>
  <c r="Q962" i="2"/>
  <c r="R962" i="2"/>
  <c r="S962" i="2"/>
  <c r="D963" i="2"/>
  <c r="E963" i="2"/>
  <c r="F963" i="2"/>
  <c r="H963" i="2"/>
  <c r="I963" i="2"/>
  <c r="J963" i="2"/>
  <c r="L963" i="2"/>
  <c r="M963" i="2"/>
  <c r="Q963" i="2"/>
  <c r="R963" i="2"/>
  <c r="S963" i="2"/>
  <c r="D964" i="2"/>
  <c r="E964" i="2"/>
  <c r="F964" i="2"/>
  <c r="H964" i="2"/>
  <c r="I964" i="2"/>
  <c r="J964" i="2"/>
  <c r="L964" i="2"/>
  <c r="M964" i="2"/>
  <c r="Q964" i="2"/>
  <c r="R964" i="2"/>
  <c r="S964" i="2"/>
  <c r="D965" i="2"/>
  <c r="E965" i="2"/>
  <c r="F965" i="2"/>
  <c r="H965" i="2"/>
  <c r="I965" i="2"/>
  <c r="J965" i="2"/>
  <c r="L965" i="2"/>
  <c r="M965" i="2"/>
  <c r="Q965" i="2"/>
  <c r="R965" i="2"/>
  <c r="S965" i="2"/>
  <c r="D966" i="2"/>
  <c r="E966" i="2"/>
  <c r="F966" i="2"/>
  <c r="H966" i="2"/>
  <c r="I966" i="2"/>
  <c r="J966" i="2"/>
  <c r="L966" i="2"/>
  <c r="M966" i="2"/>
  <c r="Q966" i="2"/>
  <c r="R966" i="2"/>
  <c r="S966" i="2"/>
  <c r="D967" i="2"/>
  <c r="E967" i="2"/>
  <c r="F967" i="2"/>
  <c r="H967" i="2"/>
  <c r="I967" i="2"/>
  <c r="J967" i="2"/>
  <c r="L967" i="2"/>
  <c r="M967" i="2"/>
  <c r="Q967" i="2"/>
  <c r="R967" i="2"/>
  <c r="S967" i="2"/>
  <c r="D968" i="2"/>
  <c r="E968" i="2"/>
  <c r="F968" i="2"/>
  <c r="H968" i="2"/>
  <c r="I968" i="2"/>
  <c r="J968" i="2"/>
  <c r="L968" i="2"/>
  <c r="M968" i="2"/>
  <c r="Q968" i="2"/>
  <c r="R968" i="2"/>
  <c r="S968" i="2"/>
  <c r="D969" i="2"/>
  <c r="E969" i="2"/>
  <c r="F969" i="2"/>
  <c r="H969" i="2"/>
  <c r="I969" i="2"/>
  <c r="J969" i="2"/>
  <c r="L969" i="2"/>
  <c r="M969" i="2"/>
  <c r="Q969" i="2"/>
  <c r="R969" i="2"/>
  <c r="S969" i="2"/>
  <c r="D970" i="2"/>
  <c r="E970" i="2"/>
  <c r="F970" i="2"/>
  <c r="H970" i="2"/>
  <c r="I970" i="2"/>
  <c r="J970" i="2"/>
  <c r="L970" i="2"/>
  <c r="M970" i="2"/>
  <c r="Q970" i="2"/>
  <c r="R970" i="2"/>
  <c r="S970" i="2"/>
  <c r="D971" i="2"/>
  <c r="E971" i="2"/>
  <c r="F971" i="2"/>
  <c r="H971" i="2"/>
  <c r="I971" i="2"/>
  <c r="J971" i="2"/>
  <c r="L971" i="2"/>
  <c r="M971" i="2"/>
  <c r="Q971" i="2"/>
  <c r="R971" i="2"/>
  <c r="S971" i="2"/>
  <c r="D972" i="2"/>
  <c r="E972" i="2"/>
  <c r="F972" i="2"/>
  <c r="H972" i="2"/>
  <c r="I972" i="2"/>
  <c r="J972" i="2"/>
  <c r="L972" i="2"/>
  <c r="M972" i="2"/>
  <c r="Q972" i="2"/>
  <c r="R972" i="2"/>
  <c r="S972" i="2"/>
  <c r="D973" i="2"/>
  <c r="E973" i="2"/>
  <c r="F973" i="2"/>
  <c r="H973" i="2"/>
  <c r="I973" i="2"/>
  <c r="J973" i="2"/>
  <c r="L973" i="2"/>
  <c r="M973" i="2"/>
  <c r="Q973" i="2"/>
  <c r="R973" i="2"/>
  <c r="S973" i="2"/>
  <c r="D974" i="2"/>
  <c r="E974" i="2"/>
  <c r="F974" i="2"/>
  <c r="H974" i="2"/>
  <c r="I974" i="2"/>
  <c r="J974" i="2"/>
  <c r="L974" i="2"/>
  <c r="M974" i="2"/>
  <c r="Q974" i="2"/>
  <c r="R974" i="2"/>
  <c r="S974" i="2"/>
  <c r="D975" i="2"/>
  <c r="E975" i="2"/>
  <c r="F975" i="2"/>
  <c r="H975" i="2"/>
  <c r="I975" i="2"/>
  <c r="J975" i="2"/>
  <c r="L975" i="2"/>
  <c r="M975" i="2"/>
  <c r="Q975" i="2"/>
  <c r="R975" i="2"/>
  <c r="S975" i="2"/>
  <c r="D976" i="2"/>
  <c r="E976" i="2"/>
  <c r="F976" i="2"/>
  <c r="H976" i="2"/>
  <c r="I976" i="2"/>
  <c r="J976" i="2"/>
  <c r="L976" i="2"/>
  <c r="M976" i="2"/>
  <c r="Q976" i="2"/>
  <c r="R976" i="2"/>
  <c r="S976" i="2"/>
  <c r="D977" i="2"/>
  <c r="E977" i="2"/>
  <c r="F977" i="2"/>
  <c r="H977" i="2"/>
  <c r="I977" i="2"/>
  <c r="J977" i="2"/>
  <c r="L977" i="2"/>
  <c r="M977" i="2"/>
  <c r="Q977" i="2"/>
  <c r="R977" i="2"/>
  <c r="S977" i="2"/>
  <c r="D978" i="2"/>
  <c r="E978" i="2"/>
  <c r="F978" i="2"/>
  <c r="H978" i="2"/>
  <c r="I978" i="2"/>
  <c r="J978" i="2"/>
  <c r="L978" i="2"/>
  <c r="M978" i="2"/>
  <c r="Q978" i="2"/>
  <c r="R978" i="2"/>
  <c r="S978" i="2"/>
  <c r="D979" i="2"/>
  <c r="E979" i="2"/>
  <c r="F979" i="2"/>
  <c r="H979" i="2"/>
  <c r="I979" i="2"/>
  <c r="J979" i="2"/>
  <c r="L979" i="2"/>
  <c r="M979" i="2"/>
  <c r="Q979" i="2"/>
  <c r="R979" i="2"/>
  <c r="S979" i="2"/>
  <c r="D980" i="2"/>
  <c r="E980" i="2"/>
  <c r="F980" i="2"/>
  <c r="H980" i="2"/>
  <c r="I980" i="2"/>
  <c r="J980" i="2"/>
  <c r="L980" i="2"/>
  <c r="M980" i="2"/>
  <c r="Q980" i="2"/>
  <c r="R980" i="2"/>
  <c r="S980" i="2"/>
  <c r="D981" i="2"/>
  <c r="E981" i="2"/>
  <c r="F981" i="2"/>
  <c r="H981" i="2"/>
  <c r="I981" i="2"/>
  <c r="J981" i="2"/>
  <c r="L981" i="2"/>
  <c r="M981" i="2"/>
  <c r="Q981" i="2"/>
  <c r="R981" i="2"/>
  <c r="S981" i="2"/>
  <c r="D982" i="2"/>
  <c r="E982" i="2"/>
  <c r="F982" i="2"/>
  <c r="H982" i="2"/>
  <c r="I982" i="2"/>
  <c r="J982" i="2"/>
  <c r="L982" i="2"/>
  <c r="M982" i="2"/>
  <c r="Q982" i="2"/>
  <c r="R982" i="2"/>
  <c r="S982" i="2"/>
  <c r="D983" i="2"/>
  <c r="E983" i="2"/>
  <c r="F983" i="2"/>
  <c r="H983" i="2"/>
  <c r="I983" i="2"/>
  <c r="J983" i="2"/>
  <c r="L983" i="2"/>
  <c r="M983" i="2"/>
  <c r="Q983" i="2"/>
  <c r="R983" i="2"/>
  <c r="S983" i="2"/>
  <c r="D984" i="2"/>
  <c r="E984" i="2"/>
  <c r="F984" i="2"/>
  <c r="H984" i="2"/>
  <c r="I984" i="2"/>
  <c r="J984" i="2"/>
  <c r="L984" i="2"/>
  <c r="M984" i="2"/>
  <c r="Q984" i="2"/>
  <c r="R984" i="2"/>
  <c r="S984" i="2"/>
  <c r="D985" i="2"/>
  <c r="E985" i="2"/>
  <c r="F985" i="2"/>
  <c r="H985" i="2"/>
  <c r="I985" i="2"/>
  <c r="J985" i="2"/>
  <c r="L985" i="2"/>
  <c r="M985" i="2"/>
  <c r="Q985" i="2"/>
  <c r="R985" i="2"/>
  <c r="S985" i="2"/>
  <c r="D986" i="2"/>
  <c r="E986" i="2"/>
  <c r="F986" i="2"/>
  <c r="H986" i="2"/>
  <c r="I986" i="2"/>
  <c r="J986" i="2"/>
  <c r="L986" i="2"/>
  <c r="M986" i="2"/>
  <c r="Q986" i="2"/>
  <c r="R986" i="2"/>
  <c r="S986" i="2"/>
  <c r="D987" i="2"/>
  <c r="E987" i="2"/>
  <c r="F987" i="2"/>
  <c r="H987" i="2"/>
  <c r="I987" i="2"/>
  <c r="J987" i="2"/>
  <c r="L987" i="2"/>
  <c r="M987" i="2"/>
  <c r="Q987" i="2"/>
  <c r="R987" i="2"/>
  <c r="S987" i="2"/>
  <c r="D988" i="2"/>
  <c r="E988" i="2"/>
  <c r="F988" i="2"/>
  <c r="H988" i="2"/>
  <c r="I988" i="2"/>
  <c r="J988" i="2"/>
  <c r="L988" i="2"/>
  <c r="M988" i="2"/>
  <c r="Q988" i="2"/>
  <c r="R988" i="2"/>
  <c r="S988" i="2"/>
  <c r="D989" i="2"/>
  <c r="E989" i="2"/>
  <c r="F989" i="2"/>
  <c r="H989" i="2"/>
  <c r="I989" i="2"/>
  <c r="J989" i="2"/>
  <c r="L989" i="2"/>
  <c r="M989" i="2"/>
  <c r="Q989" i="2"/>
  <c r="R989" i="2"/>
  <c r="S989" i="2"/>
  <c r="D990" i="2"/>
  <c r="E990" i="2"/>
  <c r="F990" i="2"/>
  <c r="H990" i="2"/>
  <c r="I990" i="2"/>
  <c r="J990" i="2"/>
  <c r="L990" i="2"/>
  <c r="M990" i="2"/>
  <c r="Q990" i="2"/>
  <c r="R990" i="2"/>
  <c r="S990" i="2"/>
  <c r="D991" i="2"/>
  <c r="E991" i="2"/>
  <c r="F991" i="2"/>
  <c r="H991" i="2"/>
  <c r="I991" i="2"/>
  <c r="J991" i="2"/>
  <c r="L991" i="2"/>
  <c r="M991" i="2"/>
  <c r="Q991" i="2"/>
  <c r="R991" i="2"/>
  <c r="S991" i="2"/>
  <c r="D992" i="2"/>
  <c r="E992" i="2"/>
  <c r="F992" i="2"/>
  <c r="H992" i="2"/>
  <c r="I992" i="2"/>
  <c r="J992" i="2"/>
  <c r="L992" i="2"/>
  <c r="M992" i="2"/>
  <c r="Q992" i="2"/>
  <c r="R992" i="2"/>
  <c r="S992" i="2"/>
  <c r="D993" i="2"/>
  <c r="E993" i="2"/>
  <c r="F993" i="2"/>
  <c r="H993" i="2"/>
  <c r="I993" i="2"/>
  <c r="J993" i="2"/>
  <c r="L993" i="2"/>
  <c r="M993" i="2"/>
  <c r="Q993" i="2"/>
  <c r="R993" i="2"/>
  <c r="S993" i="2"/>
  <c r="D994" i="2"/>
  <c r="E994" i="2"/>
  <c r="F994" i="2"/>
  <c r="H994" i="2"/>
  <c r="I994" i="2"/>
  <c r="J994" i="2"/>
  <c r="L994" i="2"/>
  <c r="M994" i="2"/>
  <c r="Q994" i="2"/>
  <c r="R994" i="2"/>
  <c r="S994" i="2"/>
  <c r="D995" i="2"/>
  <c r="E995" i="2"/>
  <c r="F995" i="2"/>
  <c r="H995" i="2"/>
  <c r="I995" i="2"/>
  <c r="J995" i="2"/>
  <c r="L995" i="2"/>
  <c r="M995" i="2"/>
  <c r="Q995" i="2"/>
  <c r="R995" i="2"/>
  <c r="S995" i="2"/>
  <c r="D996" i="2"/>
  <c r="E996" i="2"/>
  <c r="F996" i="2"/>
  <c r="H996" i="2"/>
  <c r="I996" i="2"/>
  <c r="J996" i="2"/>
  <c r="L996" i="2"/>
  <c r="M996" i="2"/>
  <c r="Q996" i="2"/>
  <c r="R996" i="2"/>
  <c r="S996" i="2"/>
  <c r="D997" i="2"/>
  <c r="E997" i="2"/>
  <c r="F997" i="2"/>
  <c r="H997" i="2"/>
  <c r="I997" i="2"/>
  <c r="J997" i="2"/>
  <c r="L997" i="2"/>
  <c r="M997" i="2"/>
  <c r="Q997" i="2"/>
  <c r="R997" i="2"/>
  <c r="S997" i="2"/>
  <c r="D998" i="2"/>
  <c r="E998" i="2"/>
  <c r="F998" i="2"/>
  <c r="H998" i="2"/>
  <c r="I998" i="2"/>
  <c r="J998" i="2"/>
  <c r="L998" i="2"/>
  <c r="M998" i="2"/>
  <c r="Q998" i="2"/>
  <c r="R998" i="2"/>
  <c r="S998" i="2"/>
  <c r="D999" i="2"/>
  <c r="E999" i="2"/>
  <c r="F999" i="2"/>
  <c r="H999" i="2"/>
  <c r="I999" i="2"/>
  <c r="J999" i="2"/>
  <c r="L999" i="2"/>
  <c r="M999" i="2"/>
  <c r="Q999" i="2"/>
  <c r="R999" i="2"/>
  <c r="S999" i="2"/>
  <c r="D1000" i="2"/>
  <c r="E1000" i="2"/>
  <c r="F1000" i="2"/>
  <c r="H1000" i="2"/>
  <c r="I1000" i="2"/>
  <c r="J1000" i="2"/>
  <c r="L1000" i="2"/>
  <c r="M1000" i="2"/>
  <c r="Q1000" i="2"/>
  <c r="R1000" i="2"/>
  <c r="S1000" i="2"/>
  <c r="D1001" i="2"/>
  <c r="E1001" i="2"/>
  <c r="F1001" i="2"/>
  <c r="H1001" i="2"/>
  <c r="I1001" i="2"/>
  <c r="J1001" i="2"/>
  <c r="L1001" i="2"/>
  <c r="M1001" i="2"/>
  <c r="Q1001" i="2"/>
  <c r="R1001" i="2"/>
  <c r="S1001" i="2"/>
  <c r="D1002" i="2"/>
  <c r="E1002" i="2"/>
  <c r="F1002" i="2"/>
  <c r="H1002" i="2"/>
  <c r="I1002" i="2"/>
  <c r="J1002" i="2"/>
  <c r="L1002" i="2"/>
  <c r="M1002" i="2"/>
  <c r="Q1002" i="2"/>
  <c r="R1002" i="2"/>
  <c r="S1002" i="2"/>
  <c r="D1003" i="2"/>
  <c r="E1003" i="2"/>
  <c r="F1003" i="2"/>
  <c r="H1003" i="2"/>
  <c r="I1003" i="2"/>
  <c r="J1003" i="2"/>
  <c r="L1003" i="2"/>
  <c r="M1003" i="2"/>
  <c r="Q1003" i="2"/>
  <c r="R1003" i="2"/>
  <c r="S1003" i="2"/>
  <c r="D1004" i="2"/>
  <c r="E1004" i="2"/>
  <c r="F1004" i="2"/>
  <c r="H1004" i="2"/>
  <c r="I1004" i="2"/>
  <c r="J1004" i="2"/>
  <c r="L1004" i="2"/>
  <c r="M1004" i="2"/>
  <c r="Q1004" i="2"/>
  <c r="R1004" i="2"/>
  <c r="S1004" i="2"/>
  <c r="D1005" i="2"/>
  <c r="E1005" i="2"/>
  <c r="F1005" i="2"/>
  <c r="H1005" i="2"/>
  <c r="I1005" i="2"/>
  <c r="J1005" i="2"/>
  <c r="L1005" i="2"/>
  <c r="M1005" i="2"/>
  <c r="Q1005" i="2"/>
  <c r="R1005" i="2"/>
  <c r="S1005" i="2"/>
  <c r="D1006" i="2"/>
  <c r="E1006" i="2"/>
  <c r="F1006" i="2"/>
  <c r="H1006" i="2"/>
  <c r="I1006" i="2"/>
  <c r="J1006" i="2"/>
  <c r="L1006" i="2"/>
  <c r="M1006" i="2"/>
  <c r="Q1006" i="2"/>
  <c r="R1006" i="2"/>
  <c r="S1006" i="2"/>
  <c r="D1007" i="2"/>
  <c r="E1007" i="2"/>
  <c r="F1007" i="2"/>
  <c r="H1007" i="2"/>
  <c r="I1007" i="2"/>
  <c r="J1007" i="2"/>
  <c r="L1007" i="2"/>
  <c r="M1007" i="2"/>
  <c r="Q1007" i="2"/>
  <c r="R1007" i="2"/>
  <c r="S1007" i="2"/>
  <c r="D1008" i="2"/>
  <c r="E1008" i="2"/>
  <c r="F1008" i="2"/>
  <c r="H1008" i="2"/>
  <c r="I1008" i="2"/>
  <c r="J1008" i="2"/>
  <c r="L1008" i="2"/>
  <c r="M1008" i="2"/>
  <c r="Q1008" i="2"/>
  <c r="R1008" i="2"/>
  <c r="S1008" i="2"/>
  <c r="D1009" i="2"/>
  <c r="E1009" i="2"/>
  <c r="F1009" i="2"/>
  <c r="H1009" i="2"/>
  <c r="I1009" i="2"/>
  <c r="J1009" i="2"/>
  <c r="L1009" i="2"/>
  <c r="M1009" i="2"/>
  <c r="Q1009" i="2"/>
  <c r="R1009" i="2"/>
  <c r="S1009" i="2"/>
  <c r="D1010" i="2"/>
  <c r="E1010" i="2"/>
  <c r="F1010" i="2"/>
  <c r="H1010" i="2"/>
  <c r="I1010" i="2"/>
  <c r="J1010" i="2"/>
  <c r="L1010" i="2"/>
  <c r="M1010" i="2"/>
  <c r="Q1010" i="2"/>
  <c r="R1010" i="2"/>
  <c r="S1010" i="2"/>
  <c r="D1011" i="2"/>
  <c r="E1011" i="2"/>
  <c r="F1011" i="2"/>
  <c r="H1011" i="2"/>
  <c r="I1011" i="2"/>
  <c r="J1011" i="2"/>
  <c r="L1011" i="2"/>
  <c r="M1011" i="2"/>
  <c r="Q1011" i="2"/>
  <c r="R1011" i="2"/>
  <c r="S1011" i="2"/>
  <c r="D1012" i="2"/>
  <c r="E1012" i="2"/>
  <c r="F1012" i="2"/>
  <c r="H1012" i="2"/>
  <c r="I1012" i="2"/>
  <c r="J1012" i="2"/>
  <c r="L1012" i="2"/>
  <c r="M1012" i="2"/>
  <c r="Q1012" i="2"/>
  <c r="R1012" i="2"/>
  <c r="S1012" i="2"/>
  <c r="D1013" i="2"/>
  <c r="E1013" i="2"/>
  <c r="F1013" i="2"/>
  <c r="H1013" i="2"/>
  <c r="I1013" i="2"/>
  <c r="J1013" i="2"/>
  <c r="L1013" i="2"/>
  <c r="M1013" i="2"/>
  <c r="Q1013" i="2"/>
  <c r="R1013" i="2"/>
  <c r="S1013" i="2"/>
  <c r="D1014" i="2"/>
  <c r="E1014" i="2"/>
  <c r="F1014" i="2"/>
  <c r="H1014" i="2"/>
  <c r="I1014" i="2"/>
  <c r="J1014" i="2"/>
  <c r="L1014" i="2"/>
  <c r="M1014" i="2"/>
  <c r="Q1014" i="2"/>
  <c r="R1014" i="2"/>
  <c r="S1014" i="2"/>
  <c r="D1015" i="2"/>
  <c r="E1015" i="2"/>
  <c r="F1015" i="2"/>
  <c r="H1015" i="2"/>
  <c r="I1015" i="2"/>
  <c r="J1015" i="2"/>
  <c r="L1015" i="2"/>
  <c r="M1015" i="2"/>
  <c r="Q1015" i="2"/>
  <c r="R1015" i="2"/>
  <c r="S1015" i="2"/>
  <c r="D1016" i="2"/>
  <c r="E1016" i="2"/>
  <c r="F1016" i="2"/>
  <c r="H1016" i="2"/>
  <c r="I1016" i="2"/>
  <c r="J1016" i="2"/>
  <c r="L1016" i="2"/>
  <c r="M1016" i="2"/>
  <c r="Q1016" i="2"/>
  <c r="R1016" i="2"/>
  <c r="S1016" i="2"/>
  <c r="D1017" i="2"/>
  <c r="E1017" i="2"/>
  <c r="F1017" i="2"/>
  <c r="H1017" i="2"/>
  <c r="I1017" i="2"/>
  <c r="J1017" i="2"/>
  <c r="L1017" i="2"/>
  <c r="M1017" i="2"/>
  <c r="Q1017" i="2"/>
  <c r="R1017" i="2"/>
  <c r="S1017" i="2"/>
  <c r="D1018" i="2"/>
  <c r="E1018" i="2"/>
  <c r="F1018" i="2"/>
  <c r="H1018" i="2"/>
  <c r="I1018" i="2"/>
  <c r="J1018" i="2"/>
  <c r="L1018" i="2"/>
  <c r="M1018" i="2"/>
  <c r="Q1018" i="2"/>
  <c r="R1018" i="2"/>
  <c r="S1018" i="2"/>
  <c r="D1019" i="2"/>
  <c r="E1019" i="2"/>
  <c r="F1019" i="2"/>
  <c r="H1019" i="2"/>
  <c r="I1019" i="2"/>
  <c r="J1019" i="2"/>
  <c r="L1019" i="2"/>
  <c r="M1019" i="2"/>
  <c r="Q1019" i="2"/>
  <c r="R1019" i="2"/>
  <c r="S1019" i="2"/>
  <c r="D1020" i="2"/>
  <c r="E1020" i="2"/>
  <c r="F1020" i="2"/>
  <c r="H1020" i="2"/>
  <c r="I1020" i="2"/>
  <c r="J1020" i="2"/>
  <c r="L1020" i="2"/>
  <c r="M1020" i="2"/>
  <c r="Q1020" i="2"/>
  <c r="R1020" i="2"/>
  <c r="S1020" i="2"/>
  <c r="D1021" i="2"/>
  <c r="E1021" i="2"/>
  <c r="F1021" i="2"/>
  <c r="H1021" i="2"/>
  <c r="I1021" i="2"/>
  <c r="J1021" i="2"/>
  <c r="L1021" i="2"/>
  <c r="M1021" i="2"/>
  <c r="Q1021" i="2"/>
  <c r="R1021" i="2"/>
  <c r="S1021" i="2"/>
  <c r="D1022" i="2"/>
  <c r="E1022" i="2"/>
  <c r="F1022" i="2"/>
  <c r="H1022" i="2"/>
  <c r="I1022" i="2"/>
  <c r="J1022" i="2"/>
  <c r="L1022" i="2"/>
  <c r="M1022" i="2"/>
  <c r="Q1022" i="2"/>
  <c r="R1022" i="2"/>
  <c r="S1022" i="2"/>
  <c r="D1023" i="2"/>
  <c r="E1023" i="2"/>
  <c r="F1023" i="2"/>
  <c r="H1023" i="2"/>
  <c r="I1023" i="2"/>
  <c r="J1023" i="2"/>
  <c r="L1023" i="2"/>
  <c r="M1023" i="2"/>
  <c r="Q1023" i="2"/>
  <c r="R1023" i="2"/>
  <c r="S1023" i="2"/>
  <c r="D1024" i="2"/>
  <c r="E1024" i="2"/>
  <c r="F1024" i="2"/>
  <c r="H1024" i="2"/>
  <c r="I1024" i="2"/>
  <c r="J1024" i="2"/>
  <c r="L1024" i="2"/>
  <c r="M1024" i="2"/>
  <c r="Q1024" i="2"/>
  <c r="R1024" i="2"/>
  <c r="S1024" i="2"/>
  <c r="D1025" i="2"/>
  <c r="E1025" i="2"/>
  <c r="F1025" i="2"/>
  <c r="H1025" i="2"/>
  <c r="I1025" i="2"/>
  <c r="J1025" i="2"/>
  <c r="L1025" i="2"/>
  <c r="M1025" i="2"/>
  <c r="Q1025" i="2"/>
  <c r="R1025" i="2"/>
  <c r="S1025" i="2"/>
  <c r="D1026" i="2"/>
  <c r="E1026" i="2"/>
  <c r="F1026" i="2"/>
  <c r="H1026" i="2"/>
  <c r="I1026" i="2"/>
  <c r="J1026" i="2"/>
  <c r="L1026" i="2"/>
  <c r="M1026" i="2"/>
  <c r="Q1026" i="2"/>
  <c r="R1026" i="2"/>
  <c r="S1026" i="2"/>
  <c r="D1027" i="2"/>
  <c r="E1027" i="2"/>
  <c r="F1027" i="2"/>
  <c r="H1027" i="2"/>
  <c r="I1027" i="2"/>
  <c r="J1027" i="2"/>
  <c r="L1027" i="2"/>
  <c r="M1027" i="2"/>
  <c r="Q1027" i="2"/>
  <c r="R1027" i="2"/>
  <c r="S1027" i="2"/>
  <c r="D1028" i="2"/>
  <c r="E1028" i="2"/>
  <c r="F1028" i="2"/>
  <c r="H1028" i="2"/>
  <c r="I1028" i="2"/>
  <c r="J1028" i="2"/>
  <c r="L1028" i="2"/>
  <c r="M1028" i="2"/>
  <c r="Q1028" i="2"/>
  <c r="R1028" i="2"/>
  <c r="S1028" i="2"/>
  <c r="D1029" i="2"/>
  <c r="E1029" i="2"/>
  <c r="F1029" i="2"/>
  <c r="H1029" i="2"/>
  <c r="I1029" i="2"/>
  <c r="J1029" i="2"/>
  <c r="L1029" i="2"/>
  <c r="M1029" i="2"/>
  <c r="Q1029" i="2"/>
  <c r="R1029" i="2"/>
  <c r="S1029" i="2"/>
  <c r="D1030" i="2"/>
  <c r="E1030" i="2"/>
  <c r="F1030" i="2"/>
  <c r="H1030" i="2"/>
  <c r="I1030" i="2"/>
  <c r="J1030" i="2"/>
  <c r="L1030" i="2"/>
  <c r="M1030" i="2"/>
  <c r="Q1030" i="2"/>
  <c r="R1030" i="2"/>
  <c r="S1030" i="2"/>
  <c r="D1031" i="2"/>
  <c r="E1031" i="2"/>
  <c r="F1031" i="2"/>
  <c r="H1031" i="2"/>
  <c r="I1031" i="2"/>
  <c r="J1031" i="2"/>
  <c r="L1031" i="2"/>
  <c r="M1031" i="2"/>
  <c r="Q1031" i="2"/>
  <c r="R1031" i="2"/>
  <c r="S1031" i="2"/>
  <c r="D1032" i="2"/>
  <c r="E1032" i="2"/>
  <c r="F1032" i="2"/>
  <c r="H1032" i="2"/>
  <c r="I1032" i="2"/>
  <c r="J1032" i="2"/>
  <c r="L1032" i="2"/>
  <c r="M1032" i="2"/>
  <c r="Q1032" i="2"/>
  <c r="R1032" i="2"/>
  <c r="S1032" i="2"/>
  <c r="D1033" i="2"/>
  <c r="E1033" i="2"/>
  <c r="F1033" i="2"/>
  <c r="H1033" i="2"/>
  <c r="I1033" i="2"/>
  <c r="J1033" i="2"/>
  <c r="L1033" i="2"/>
  <c r="M1033" i="2"/>
  <c r="Q1033" i="2"/>
  <c r="R1033" i="2"/>
  <c r="S1033" i="2"/>
  <c r="D1034" i="2"/>
  <c r="E1034" i="2"/>
  <c r="F1034" i="2"/>
  <c r="H1034" i="2"/>
  <c r="I1034" i="2"/>
  <c r="J1034" i="2"/>
  <c r="L1034" i="2"/>
  <c r="M1034" i="2"/>
  <c r="Q1034" i="2"/>
  <c r="R1034" i="2"/>
  <c r="S1034" i="2"/>
  <c r="D1035" i="2"/>
  <c r="E1035" i="2"/>
  <c r="F1035" i="2"/>
  <c r="H1035" i="2"/>
  <c r="I1035" i="2"/>
  <c r="J1035" i="2"/>
  <c r="L1035" i="2"/>
  <c r="M1035" i="2"/>
  <c r="Q1035" i="2"/>
  <c r="R1035" i="2"/>
  <c r="S1035" i="2"/>
  <c r="D1036" i="2"/>
  <c r="E1036" i="2"/>
  <c r="F1036" i="2"/>
  <c r="H1036" i="2"/>
  <c r="I1036" i="2"/>
  <c r="J1036" i="2"/>
  <c r="L1036" i="2"/>
  <c r="M1036" i="2"/>
  <c r="Q1036" i="2"/>
  <c r="R1036" i="2"/>
  <c r="S1036" i="2"/>
  <c r="D1037" i="2"/>
  <c r="E1037" i="2"/>
  <c r="F1037" i="2"/>
  <c r="H1037" i="2"/>
  <c r="I1037" i="2"/>
  <c r="J1037" i="2"/>
  <c r="L1037" i="2"/>
  <c r="M1037" i="2"/>
  <c r="Q1037" i="2"/>
  <c r="R1037" i="2"/>
  <c r="S1037" i="2"/>
  <c r="D1038" i="2"/>
  <c r="E1038" i="2"/>
  <c r="F1038" i="2"/>
  <c r="H1038" i="2"/>
  <c r="I1038" i="2"/>
  <c r="J1038" i="2"/>
  <c r="L1038" i="2"/>
  <c r="M1038" i="2"/>
  <c r="Q1038" i="2"/>
  <c r="R1038" i="2"/>
  <c r="S1038" i="2"/>
  <c r="D1039" i="2"/>
  <c r="E1039" i="2"/>
  <c r="F1039" i="2"/>
  <c r="H1039" i="2"/>
  <c r="I1039" i="2"/>
  <c r="J1039" i="2"/>
  <c r="L1039" i="2"/>
  <c r="M1039" i="2"/>
  <c r="Q1039" i="2"/>
  <c r="R1039" i="2"/>
  <c r="S1039" i="2"/>
  <c r="D1040" i="2"/>
  <c r="E1040" i="2"/>
  <c r="F1040" i="2"/>
  <c r="H1040" i="2"/>
  <c r="I1040" i="2"/>
  <c r="J1040" i="2"/>
  <c r="L1040" i="2"/>
  <c r="M1040" i="2"/>
  <c r="Q1040" i="2"/>
  <c r="R1040" i="2"/>
  <c r="S1040" i="2"/>
  <c r="D1041" i="2"/>
  <c r="E1041" i="2"/>
  <c r="F1041" i="2"/>
  <c r="H1041" i="2"/>
  <c r="I1041" i="2"/>
  <c r="J1041" i="2"/>
  <c r="L1041" i="2"/>
  <c r="M1041" i="2"/>
  <c r="Q1041" i="2"/>
  <c r="R1041" i="2"/>
  <c r="S1041" i="2"/>
  <c r="D1042" i="2"/>
  <c r="E1042" i="2"/>
  <c r="F1042" i="2"/>
  <c r="H1042" i="2"/>
  <c r="I1042" i="2"/>
  <c r="J1042" i="2"/>
  <c r="L1042" i="2"/>
  <c r="M1042" i="2"/>
  <c r="Q1042" i="2"/>
  <c r="R1042" i="2"/>
  <c r="S1042" i="2"/>
  <c r="D1043" i="2"/>
  <c r="E1043" i="2"/>
  <c r="F1043" i="2"/>
  <c r="H1043" i="2"/>
  <c r="I1043" i="2"/>
  <c r="J1043" i="2"/>
  <c r="L1043" i="2"/>
  <c r="M1043" i="2"/>
  <c r="Q1043" i="2"/>
  <c r="R1043" i="2"/>
  <c r="S1043" i="2"/>
  <c r="D1044" i="2"/>
  <c r="E1044" i="2"/>
  <c r="F1044" i="2"/>
  <c r="H1044" i="2"/>
  <c r="I1044" i="2"/>
  <c r="J1044" i="2"/>
  <c r="L1044" i="2"/>
  <c r="M1044" i="2"/>
  <c r="Q1044" i="2"/>
  <c r="R1044" i="2"/>
  <c r="S1044" i="2"/>
  <c r="D1045" i="2"/>
  <c r="E1045" i="2"/>
  <c r="F1045" i="2"/>
  <c r="H1045" i="2"/>
  <c r="I1045" i="2"/>
  <c r="J1045" i="2"/>
  <c r="L1045" i="2"/>
  <c r="M1045" i="2"/>
  <c r="Q1045" i="2"/>
  <c r="R1045" i="2"/>
  <c r="S1045" i="2"/>
  <c r="D1046" i="2"/>
  <c r="E1046" i="2"/>
  <c r="F1046" i="2"/>
  <c r="H1046" i="2"/>
  <c r="I1046" i="2"/>
  <c r="J1046" i="2"/>
  <c r="L1046" i="2"/>
  <c r="M1046" i="2"/>
  <c r="Q1046" i="2"/>
  <c r="R1046" i="2"/>
  <c r="S1046" i="2"/>
  <c r="D1047" i="2"/>
  <c r="E1047" i="2"/>
  <c r="F1047" i="2"/>
  <c r="H1047" i="2"/>
  <c r="I1047" i="2"/>
  <c r="J1047" i="2"/>
  <c r="L1047" i="2"/>
  <c r="M1047" i="2"/>
  <c r="Q1047" i="2"/>
  <c r="R1047" i="2"/>
  <c r="S1047" i="2"/>
  <c r="D1048" i="2"/>
  <c r="E1048" i="2"/>
  <c r="F1048" i="2"/>
  <c r="H1048" i="2"/>
  <c r="I1048" i="2"/>
  <c r="J1048" i="2"/>
  <c r="L1048" i="2"/>
  <c r="M1048" i="2"/>
  <c r="Q1048" i="2"/>
  <c r="R1048" i="2"/>
  <c r="S1048" i="2"/>
  <c r="D1049" i="2"/>
  <c r="E1049" i="2"/>
  <c r="F1049" i="2"/>
  <c r="H1049" i="2"/>
  <c r="I1049" i="2"/>
  <c r="J1049" i="2"/>
  <c r="L1049" i="2"/>
  <c r="M1049" i="2"/>
  <c r="Q1049" i="2"/>
  <c r="R1049" i="2"/>
  <c r="S1049" i="2"/>
  <c r="D1050" i="2"/>
  <c r="E1050" i="2"/>
  <c r="F1050" i="2"/>
  <c r="H1050" i="2"/>
  <c r="I1050" i="2"/>
  <c r="J1050" i="2"/>
  <c r="L1050" i="2"/>
  <c r="M1050" i="2"/>
  <c r="Q1050" i="2"/>
  <c r="R1050" i="2"/>
  <c r="S1050" i="2"/>
  <c r="D1051" i="2"/>
  <c r="E1051" i="2"/>
  <c r="F1051" i="2"/>
  <c r="H1051" i="2"/>
  <c r="I1051" i="2"/>
  <c r="J1051" i="2"/>
  <c r="L1051" i="2"/>
  <c r="M1051" i="2"/>
  <c r="Q1051" i="2"/>
  <c r="R1051" i="2"/>
  <c r="S1051" i="2"/>
  <c r="D1052" i="2"/>
  <c r="E1052" i="2"/>
  <c r="F1052" i="2"/>
  <c r="H1052" i="2"/>
  <c r="I1052" i="2"/>
  <c r="J1052" i="2"/>
  <c r="L1052" i="2"/>
  <c r="M1052" i="2"/>
  <c r="Q1052" i="2"/>
  <c r="R1052" i="2"/>
  <c r="S1052" i="2"/>
  <c r="D1053" i="2"/>
  <c r="E1053" i="2"/>
  <c r="F1053" i="2"/>
  <c r="H1053" i="2"/>
  <c r="I1053" i="2"/>
  <c r="J1053" i="2"/>
  <c r="L1053" i="2"/>
  <c r="M1053" i="2"/>
  <c r="Q1053" i="2"/>
  <c r="R1053" i="2"/>
  <c r="S1053" i="2"/>
  <c r="D1054" i="2"/>
  <c r="E1054" i="2"/>
  <c r="F1054" i="2"/>
  <c r="H1054" i="2"/>
  <c r="I1054" i="2"/>
  <c r="J1054" i="2"/>
  <c r="L1054" i="2"/>
  <c r="M1054" i="2"/>
  <c r="Q1054" i="2"/>
  <c r="R1054" i="2"/>
  <c r="S1054" i="2"/>
  <c r="D1055" i="2"/>
  <c r="E1055" i="2"/>
  <c r="F1055" i="2"/>
  <c r="H1055" i="2"/>
  <c r="I1055" i="2"/>
  <c r="J1055" i="2"/>
  <c r="L1055" i="2"/>
  <c r="M1055" i="2"/>
  <c r="Q1055" i="2"/>
  <c r="R1055" i="2"/>
  <c r="S1055" i="2"/>
  <c r="D1056" i="2"/>
  <c r="E1056" i="2"/>
  <c r="F1056" i="2"/>
  <c r="H1056" i="2"/>
  <c r="I1056" i="2"/>
  <c r="J1056" i="2"/>
  <c r="L1056" i="2"/>
  <c r="M1056" i="2"/>
  <c r="Q1056" i="2"/>
  <c r="R1056" i="2"/>
  <c r="S1056" i="2"/>
  <c r="D1057" i="2"/>
  <c r="E1057" i="2"/>
  <c r="F1057" i="2"/>
  <c r="H1057" i="2"/>
  <c r="I1057" i="2"/>
  <c r="J1057" i="2"/>
  <c r="L1057" i="2"/>
  <c r="M1057" i="2"/>
  <c r="Q1057" i="2"/>
  <c r="R1057" i="2"/>
  <c r="S1057" i="2"/>
  <c r="D1058" i="2"/>
  <c r="E1058" i="2"/>
  <c r="F1058" i="2"/>
  <c r="H1058" i="2"/>
  <c r="I1058" i="2"/>
  <c r="J1058" i="2"/>
  <c r="L1058" i="2"/>
  <c r="M1058" i="2"/>
  <c r="Q1058" i="2"/>
  <c r="R1058" i="2"/>
  <c r="S1058" i="2"/>
  <c r="D1059" i="2"/>
  <c r="E1059" i="2"/>
  <c r="F1059" i="2"/>
  <c r="H1059" i="2"/>
  <c r="I1059" i="2"/>
  <c r="J1059" i="2"/>
  <c r="L1059" i="2"/>
  <c r="M1059" i="2"/>
  <c r="Q1059" i="2"/>
  <c r="R1059" i="2"/>
  <c r="S1059" i="2"/>
  <c r="D1060" i="2"/>
  <c r="E1060" i="2"/>
  <c r="F1060" i="2"/>
  <c r="H1060" i="2"/>
  <c r="I1060" i="2"/>
  <c r="J1060" i="2"/>
  <c r="L1060" i="2"/>
  <c r="M1060" i="2"/>
  <c r="Q1060" i="2"/>
  <c r="R1060" i="2"/>
  <c r="S1060" i="2"/>
  <c r="D1061" i="2"/>
  <c r="E1061" i="2"/>
  <c r="F1061" i="2"/>
  <c r="H1061" i="2"/>
  <c r="I1061" i="2"/>
  <c r="J1061" i="2"/>
  <c r="L1061" i="2"/>
  <c r="M1061" i="2"/>
  <c r="Q1061" i="2"/>
  <c r="R1061" i="2"/>
  <c r="S1061" i="2"/>
  <c r="D1062" i="2"/>
  <c r="E1062" i="2"/>
  <c r="F1062" i="2"/>
  <c r="H1062" i="2"/>
  <c r="I1062" i="2"/>
  <c r="J1062" i="2"/>
  <c r="L1062" i="2"/>
  <c r="M1062" i="2"/>
  <c r="Q1062" i="2"/>
  <c r="R1062" i="2"/>
  <c r="S1062" i="2"/>
  <c r="D1063" i="2"/>
  <c r="E1063" i="2"/>
  <c r="F1063" i="2"/>
  <c r="H1063" i="2"/>
  <c r="I1063" i="2"/>
  <c r="J1063" i="2"/>
  <c r="L1063" i="2"/>
  <c r="M1063" i="2"/>
  <c r="Q1063" i="2"/>
  <c r="R1063" i="2"/>
  <c r="S1063" i="2"/>
  <c r="D1064" i="2"/>
  <c r="E1064" i="2"/>
  <c r="F1064" i="2"/>
  <c r="H1064" i="2"/>
  <c r="I1064" i="2"/>
  <c r="J1064" i="2"/>
  <c r="L1064" i="2"/>
  <c r="M1064" i="2"/>
  <c r="Q1064" i="2"/>
  <c r="R1064" i="2"/>
  <c r="S1064" i="2"/>
  <c r="D1065" i="2"/>
  <c r="E1065" i="2"/>
  <c r="F1065" i="2"/>
  <c r="H1065" i="2"/>
  <c r="I1065" i="2"/>
  <c r="J1065" i="2"/>
  <c r="L1065" i="2"/>
  <c r="M1065" i="2"/>
  <c r="Q1065" i="2"/>
  <c r="R1065" i="2"/>
  <c r="S1065" i="2"/>
  <c r="D1066" i="2"/>
  <c r="E1066" i="2"/>
  <c r="F1066" i="2"/>
  <c r="H1066" i="2"/>
  <c r="I1066" i="2"/>
  <c r="J1066" i="2"/>
  <c r="L1066" i="2"/>
  <c r="M1066" i="2"/>
  <c r="Q1066" i="2"/>
  <c r="R1066" i="2"/>
  <c r="S1066" i="2"/>
  <c r="D1067" i="2"/>
  <c r="E1067" i="2"/>
  <c r="F1067" i="2"/>
  <c r="H1067" i="2"/>
  <c r="I1067" i="2"/>
  <c r="J1067" i="2"/>
  <c r="L1067" i="2"/>
  <c r="M1067" i="2"/>
  <c r="Q1067" i="2"/>
  <c r="R1067" i="2"/>
  <c r="S1067" i="2"/>
  <c r="D1068" i="2"/>
  <c r="E1068" i="2"/>
  <c r="F1068" i="2"/>
  <c r="H1068" i="2"/>
  <c r="I1068" i="2"/>
  <c r="J1068" i="2"/>
  <c r="L1068" i="2"/>
  <c r="M1068" i="2"/>
  <c r="Q1068" i="2"/>
  <c r="R1068" i="2"/>
  <c r="S1068" i="2"/>
  <c r="D1069" i="2"/>
  <c r="E1069" i="2"/>
  <c r="F1069" i="2"/>
  <c r="H1069" i="2"/>
  <c r="I1069" i="2"/>
  <c r="J1069" i="2"/>
  <c r="L1069" i="2"/>
  <c r="M1069" i="2"/>
  <c r="Q1069" i="2"/>
  <c r="R1069" i="2"/>
  <c r="S1069" i="2"/>
  <c r="D1070" i="2"/>
  <c r="E1070" i="2"/>
  <c r="F1070" i="2"/>
  <c r="H1070" i="2"/>
  <c r="I1070" i="2"/>
  <c r="J1070" i="2"/>
  <c r="L1070" i="2"/>
  <c r="M1070" i="2"/>
  <c r="Q1070" i="2"/>
  <c r="R1070" i="2"/>
  <c r="S1070" i="2"/>
  <c r="D1071" i="2"/>
  <c r="E1071" i="2"/>
  <c r="F1071" i="2"/>
  <c r="H1071" i="2"/>
  <c r="I1071" i="2"/>
  <c r="J1071" i="2"/>
  <c r="L1071" i="2"/>
  <c r="M1071" i="2"/>
  <c r="Q1071" i="2"/>
  <c r="R1071" i="2"/>
  <c r="S1071" i="2"/>
  <c r="D1072" i="2"/>
  <c r="E1072" i="2"/>
  <c r="F1072" i="2"/>
  <c r="H1072" i="2"/>
  <c r="I1072" i="2"/>
  <c r="J1072" i="2"/>
  <c r="L1072" i="2"/>
  <c r="M1072" i="2"/>
  <c r="Q1072" i="2"/>
  <c r="R1072" i="2"/>
  <c r="S1072" i="2"/>
  <c r="D1073" i="2"/>
  <c r="E1073" i="2"/>
  <c r="F1073" i="2"/>
  <c r="H1073" i="2"/>
  <c r="I1073" i="2"/>
  <c r="J1073" i="2"/>
  <c r="L1073" i="2"/>
  <c r="M1073" i="2"/>
  <c r="Q1073" i="2"/>
  <c r="R1073" i="2"/>
  <c r="S1073" i="2"/>
  <c r="D1074" i="2"/>
  <c r="E1074" i="2"/>
  <c r="F1074" i="2"/>
  <c r="H1074" i="2"/>
  <c r="I1074" i="2"/>
  <c r="J1074" i="2"/>
  <c r="L1074" i="2"/>
  <c r="M1074" i="2"/>
  <c r="Q1074" i="2"/>
  <c r="R1074" i="2"/>
  <c r="S1074" i="2"/>
  <c r="D1075" i="2"/>
  <c r="E1075" i="2"/>
  <c r="F1075" i="2"/>
  <c r="H1075" i="2"/>
  <c r="I1075" i="2"/>
  <c r="J1075" i="2"/>
  <c r="L1075" i="2"/>
  <c r="M1075" i="2"/>
  <c r="Q1075" i="2"/>
  <c r="R1075" i="2"/>
  <c r="S1075" i="2"/>
  <c r="D1076" i="2"/>
  <c r="E1076" i="2"/>
  <c r="F1076" i="2"/>
  <c r="H1076" i="2"/>
  <c r="I1076" i="2"/>
  <c r="J1076" i="2"/>
  <c r="L1076" i="2"/>
  <c r="M1076" i="2"/>
  <c r="Q1076" i="2"/>
  <c r="R1076" i="2"/>
  <c r="S1076" i="2"/>
  <c r="D1077" i="2"/>
  <c r="E1077" i="2"/>
  <c r="F1077" i="2"/>
  <c r="H1077" i="2"/>
  <c r="I1077" i="2"/>
  <c r="J1077" i="2"/>
  <c r="L1077" i="2"/>
  <c r="M1077" i="2"/>
  <c r="Q1077" i="2"/>
  <c r="R1077" i="2"/>
  <c r="S1077" i="2"/>
  <c r="D1078" i="2"/>
  <c r="E1078" i="2"/>
  <c r="F1078" i="2"/>
  <c r="H1078" i="2"/>
  <c r="I1078" i="2"/>
  <c r="J1078" i="2"/>
  <c r="L1078" i="2"/>
  <c r="M1078" i="2"/>
  <c r="Q1078" i="2"/>
  <c r="R1078" i="2"/>
  <c r="S1078" i="2"/>
  <c r="D1079" i="2"/>
  <c r="E1079" i="2"/>
  <c r="F1079" i="2"/>
  <c r="H1079" i="2"/>
  <c r="I1079" i="2"/>
  <c r="J1079" i="2"/>
  <c r="L1079" i="2"/>
  <c r="M1079" i="2"/>
  <c r="Q1079" i="2"/>
  <c r="R1079" i="2"/>
  <c r="S1079" i="2"/>
  <c r="D1080" i="2"/>
  <c r="E1080" i="2"/>
  <c r="F1080" i="2"/>
  <c r="H1080" i="2"/>
  <c r="I1080" i="2"/>
  <c r="J1080" i="2"/>
  <c r="L1080" i="2"/>
  <c r="M1080" i="2"/>
  <c r="Q1080" i="2"/>
  <c r="R1080" i="2"/>
  <c r="S1080" i="2"/>
  <c r="D1081" i="2"/>
  <c r="E1081" i="2"/>
  <c r="F1081" i="2"/>
  <c r="H1081" i="2"/>
  <c r="I1081" i="2"/>
  <c r="J1081" i="2"/>
  <c r="L1081" i="2"/>
  <c r="M1081" i="2"/>
  <c r="Q1081" i="2"/>
  <c r="R1081" i="2"/>
  <c r="S1081" i="2"/>
  <c r="D1082" i="2"/>
  <c r="E1082" i="2"/>
  <c r="F1082" i="2"/>
  <c r="H1082" i="2"/>
  <c r="I1082" i="2"/>
  <c r="J1082" i="2"/>
  <c r="L1082" i="2"/>
  <c r="M1082" i="2"/>
  <c r="Q1082" i="2"/>
  <c r="R1082" i="2"/>
  <c r="S1082" i="2"/>
  <c r="D1083" i="2"/>
  <c r="E1083" i="2"/>
  <c r="F1083" i="2"/>
  <c r="H1083" i="2"/>
  <c r="I1083" i="2"/>
  <c r="J1083" i="2"/>
  <c r="L1083" i="2"/>
  <c r="M1083" i="2"/>
  <c r="Q1083" i="2"/>
  <c r="R1083" i="2"/>
  <c r="S1083" i="2"/>
  <c r="D1084" i="2"/>
  <c r="E1084" i="2"/>
  <c r="F1084" i="2"/>
  <c r="H1084" i="2"/>
  <c r="I1084" i="2"/>
  <c r="J1084" i="2"/>
  <c r="L1084" i="2"/>
  <c r="M1084" i="2"/>
  <c r="Q1084" i="2"/>
  <c r="R1084" i="2"/>
  <c r="S1084" i="2"/>
  <c r="D1085" i="2"/>
  <c r="E1085" i="2"/>
  <c r="F1085" i="2"/>
  <c r="H1085" i="2"/>
  <c r="I1085" i="2"/>
  <c r="J1085" i="2"/>
  <c r="L1085" i="2"/>
  <c r="M1085" i="2"/>
  <c r="Q1085" i="2"/>
  <c r="R1085" i="2"/>
  <c r="S1085" i="2"/>
  <c r="D1086" i="2"/>
  <c r="E1086" i="2"/>
  <c r="F1086" i="2"/>
  <c r="H1086" i="2"/>
  <c r="I1086" i="2"/>
  <c r="J1086" i="2"/>
  <c r="L1086" i="2"/>
  <c r="M1086" i="2"/>
  <c r="Q1086" i="2"/>
  <c r="R1086" i="2"/>
  <c r="S1086" i="2"/>
  <c r="D1087" i="2"/>
  <c r="E1087" i="2"/>
  <c r="F1087" i="2"/>
  <c r="H1087" i="2"/>
  <c r="I1087" i="2"/>
  <c r="J1087" i="2"/>
  <c r="L1087" i="2"/>
  <c r="M1087" i="2"/>
  <c r="Q1087" i="2"/>
  <c r="R1087" i="2"/>
  <c r="S1087" i="2"/>
  <c r="D1088" i="2"/>
  <c r="E1088" i="2"/>
  <c r="F1088" i="2"/>
  <c r="H1088" i="2"/>
  <c r="I1088" i="2"/>
  <c r="J1088" i="2"/>
  <c r="L1088" i="2"/>
  <c r="M1088" i="2"/>
  <c r="Q1088" i="2"/>
  <c r="R1088" i="2"/>
  <c r="S1088" i="2"/>
  <c r="D1089" i="2"/>
  <c r="E1089" i="2"/>
  <c r="F1089" i="2"/>
  <c r="H1089" i="2"/>
  <c r="I1089" i="2"/>
  <c r="J1089" i="2"/>
  <c r="L1089" i="2"/>
  <c r="M1089" i="2"/>
  <c r="Q1089" i="2"/>
  <c r="R1089" i="2"/>
  <c r="S1089" i="2"/>
  <c r="D1090" i="2"/>
  <c r="E1090" i="2"/>
  <c r="F1090" i="2"/>
  <c r="H1090" i="2"/>
  <c r="I1090" i="2"/>
  <c r="J1090" i="2"/>
  <c r="L1090" i="2"/>
  <c r="M1090" i="2"/>
  <c r="Q1090" i="2"/>
  <c r="R1090" i="2"/>
  <c r="S1090" i="2"/>
  <c r="D1091" i="2"/>
  <c r="E1091" i="2"/>
  <c r="F1091" i="2"/>
  <c r="H1091" i="2"/>
  <c r="I1091" i="2"/>
  <c r="J1091" i="2"/>
  <c r="L1091" i="2"/>
  <c r="M1091" i="2"/>
  <c r="Q1091" i="2"/>
  <c r="R1091" i="2"/>
  <c r="S1091" i="2"/>
  <c r="D1092" i="2"/>
  <c r="E1092" i="2"/>
  <c r="F1092" i="2"/>
  <c r="H1092" i="2"/>
  <c r="I1092" i="2"/>
  <c r="J1092" i="2"/>
  <c r="L1092" i="2"/>
  <c r="M1092" i="2"/>
  <c r="Q1092" i="2"/>
  <c r="R1092" i="2"/>
  <c r="S1092" i="2"/>
  <c r="D1093" i="2"/>
  <c r="E1093" i="2"/>
  <c r="F1093" i="2"/>
  <c r="H1093" i="2"/>
  <c r="I1093" i="2"/>
  <c r="J1093" i="2"/>
  <c r="L1093" i="2"/>
  <c r="M1093" i="2"/>
  <c r="Q1093" i="2"/>
  <c r="R1093" i="2"/>
  <c r="S1093" i="2"/>
  <c r="D1094" i="2"/>
  <c r="E1094" i="2"/>
  <c r="F1094" i="2"/>
  <c r="H1094" i="2"/>
  <c r="I1094" i="2"/>
  <c r="J1094" i="2"/>
  <c r="L1094" i="2"/>
  <c r="M1094" i="2"/>
  <c r="Q1094" i="2"/>
  <c r="R1094" i="2"/>
  <c r="S1094" i="2"/>
  <c r="D1095" i="2"/>
  <c r="E1095" i="2"/>
  <c r="F1095" i="2"/>
  <c r="H1095" i="2"/>
  <c r="I1095" i="2"/>
  <c r="J1095" i="2"/>
  <c r="L1095" i="2"/>
  <c r="M1095" i="2"/>
  <c r="Q1095" i="2"/>
  <c r="R1095" i="2"/>
  <c r="S1095" i="2"/>
  <c r="D1096" i="2"/>
  <c r="E1096" i="2"/>
  <c r="F1096" i="2"/>
  <c r="H1096" i="2"/>
  <c r="I1096" i="2"/>
  <c r="J1096" i="2"/>
  <c r="L1096" i="2"/>
  <c r="M1096" i="2"/>
  <c r="Q1096" i="2"/>
  <c r="R1096" i="2"/>
  <c r="S1096" i="2"/>
  <c r="D1097" i="2"/>
  <c r="E1097" i="2"/>
  <c r="F1097" i="2"/>
  <c r="H1097" i="2"/>
  <c r="I1097" i="2"/>
  <c r="J1097" i="2"/>
  <c r="L1097" i="2"/>
  <c r="M1097" i="2"/>
  <c r="Q1097" i="2"/>
  <c r="R1097" i="2"/>
  <c r="S1097" i="2"/>
  <c r="D1098" i="2"/>
  <c r="E1098" i="2"/>
  <c r="F1098" i="2"/>
  <c r="H1098" i="2"/>
  <c r="I1098" i="2"/>
  <c r="J1098" i="2"/>
  <c r="L1098" i="2"/>
  <c r="M1098" i="2"/>
  <c r="Q1098" i="2"/>
  <c r="R1098" i="2"/>
  <c r="S1098" i="2"/>
  <c r="D1099" i="2"/>
  <c r="E1099" i="2"/>
  <c r="F1099" i="2"/>
  <c r="H1099" i="2"/>
  <c r="I1099" i="2"/>
  <c r="J1099" i="2"/>
  <c r="L1099" i="2"/>
  <c r="M1099" i="2"/>
  <c r="Q1099" i="2"/>
  <c r="R1099" i="2"/>
  <c r="S1099" i="2"/>
  <c r="D1100" i="2"/>
  <c r="E1100" i="2"/>
  <c r="F1100" i="2"/>
  <c r="H1100" i="2"/>
  <c r="I1100" i="2"/>
  <c r="J1100" i="2"/>
  <c r="L1100" i="2"/>
  <c r="M1100" i="2"/>
  <c r="Q1100" i="2"/>
  <c r="R1100" i="2"/>
  <c r="S1100" i="2"/>
  <c r="D1101" i="2"/>
  <c r="E1101" i="2"/>
  <c r="F1101" i="2"/>
  <c r="H1101" i="2"/>
  <c r="I1101" i="2"/>
  <c r="J1101" i="2"/>
  <c r="L1101" i="2"/>
  <c r="M1101" i="2"/>
  <c r="Q1101" i="2"/>
  <c r="R1101" i="2"/>
  <c r="S1101" i="2"/>
  <c r="D1102" i="2"/>
  <c r="E1102" i="2"/>
  <c r="F1102" i="2"/>
  <c r="H1102" i="2"/>
  <c r="I1102" i="2"/>
  <c r="J1102" i="2"/>
  <c r="L1102" i="2"/>
  <c r="M1102" i="2"/>
  <c r="Q1102" i="2"/>
  <c r="R1102" i="2"/>
  <c r="S1102" i="2"/>
  <c r="D1103" i="2"/>
  <c r="E1103" i="2"/>
  <c r="F1103" i="2"/>
  <c r="H1103" i="2"/>
  <c r="I1103" i="2"/>
  <c r="J1103" i="2"/>
  <c r="L1103" i="2"/>
  <c r="M1103" i="2"/>
  <c r="Q1103" i="2"/>
  <c r="R1103" i="2"/>
  <c r="S1103" i="2"/>
  <c r="D1104" i="2"/>
  <c r="E1104" i="2"/>
  <c r="F1104" i="2"/>
  <c r="H1104" i="2"/>
  <c r="I1104" i="2"/>
  <c r="J1104" i="2"/>
  <c r="L1104" i="2"/>
  <c r="M1104" i="2"/>
  <c r="Q1104" i="2"/>
  <c r="R1104" i="2"/>
  <c r="S1104" i="2"/>
  <c r="D1105" i="2"/>
  <c r="E1105" i="2"/>
  <c r="F1105" i="2"/>
  <c r="H1105" i="2"/>
  <c r="I1105" i="2"/>
  <c r="J1105" i="2"/>
  <c r="L1105" i="2"/>
  <c r="M1105" i="2"/>
  <c r="Q1105" i="2"/>
  <c r="R1105" i="2"/>
  <c r="S1105" i="2"/>
  <c r="D1106" i="2"/>
  <c r="E1106" i="2"/>
  <c r="F1106" i="2"/>
  <c r="H1106" i="2"/>
  <c r="I1106" i="2"/>
  <c r="J1106" i="2"/>
  <c r="L1106" i="2"/>
  <c r="M1106" i="2"/>
  <c r="Q1106" i="2"/>
  <c r="R1106" i="2"/>
  <c r="S1106" i="2"/>
  <c r="D1107" i="2"/>
  <c r="E1107" i="2"/>
  <c r="F1107" i="2"/>
  <c r="H1107" i="2"/>
  <c r="I1107" i="2"/>
  <c r="J1107" i="2"/>
  <c r="L1107" i="2"/>
  <c r="M1107" i="2"/>
  <c r="Q1107" i="2"/>
  <c r="R1107" i="2"/>
  <c r="S1107" i="2"/>
  <c r="D1108" i="2"/>
  <c r="E1108" i="2"/>
  <c r="F1108" i="2"/>
  <c r="H1108" i="2"/>
  <c r="I1108" i="2"/>
  <c r="J1108" i="2"/>
  <c r="L1108" i="2"/>
  <c r="M1108" i="2"/>
  <c r="Q1108" i="2"/>
  <c r="R1108" i="2"/>
  <c r="S1108" i="2"/>
  <c r="D1109" i="2"/>
  <c r="E1109" i="2"/>
  <c r="F1109" i="2"/>
  <c r="H1109" i="2"/>
  <c r="I1109" i="2"/>
  <c r="J1109" i="2"/>
  <c r="L1109" i="2"/>
  <c r="M1109" i="2"/>
  <c r="Q1109" i="2"/>
  <c r="R1109" i="2"/>
  <c r="S1109" i="2"/>
  <c r="D1110" i="2"/>
  <c r="E1110" i="2"/>
  <c r="F1110" i="2"/>
  <c r="H1110" i="2"/>
  <c r="I1110" i="2"/>
  <c r="J1110" i="2"/>
  <c r="L1110" i="2"/>
  <c r="M1110" i="2"/>
  <c r="Q1110" i="2"/>
  <c r="R1110" i="2"/>
  <c r="S1110" i="2"/>
  <c r="D1111" i="2"/>
  <c r="E1111" i="2"/>
  <c r="F1111" i="2"/>
  <c r="H1111" i="2"/>
  <c r="I1111" i="2"/>
  <c r="J1111" i="2"/>
  <c r="L1111" i="2"/>
  <c r="M1111" i="2"/>
  <c r="Q1111" i="2"/>
  <c r="R1111" i="2"/>
  <c r="S1111" i="2"/>
  <c r="D1112" i="2"/>
  <c r="E1112" i="2"/>
  <c r="F1112" i="2"/>
  <c r="H1112" i="2"/>
  <c r="I1112" i="2"/>
  <c r="J1112" i="2"/>
  <c r="L1112" i="2"/>
  <c r="M1112" i="2"/>
  <c r="Q1112" i="2"/>
  <c r="R1112" i="2"/>
  <c r="S1112" i="2"/>
  <c r="D1113" i="2"/>
  <c r="E1113" i="2"/>
  <c r="F1113" i="2"/>
  <c r="H1113" i="2"/>
  <c r="I1113" i="2"/>
  <c r="J1113" i="2"/>
  <c r="L1113" i="2"/>
  <c r="M1113" i="2"/>
  <c r="Q1113" i="2"/>
  <c r="R1113" i="2"/>
  <c r="S1113" i="2"/>
  <c r="D1114" i="2"/>
  <c r="E1114" i="2"/>
  <c r="F1114" i="2"/>
  <c r="H1114" i="2"/>
  <c r="I1114" i="2"/>
  <c r="J1114" i="2"/>
  <c r="L1114" i="2"/>
  <c r="M1114" i="2"/>
  <c r="Q1114" i="2"/>
  <c r="R1114" i="2"/>
  <c r="S1114" i="2"/>
  <c r="D1115" i="2"/>
  <c r="E1115" i="2"/>
  <c r="F1115" i="2"/>
  <c r="H1115" i="2"/>
  <c r="I1115" i="2"/>
  <c r="J1115" i="2"/>
  <c r="L1115" i="2"/>
  <c r="M1115" i="2"/>
  <c r="Q1115" i="2"/>
  <c r="R1115" i="2"/>
  <c r="S1115" i="2"/>
  <c r="D1116" i="2"/>
  <c r="E1116" i="2"/>
  <c r="F1116" i="2"/>
  <c r="H1116" i="2"/>
  <c r="I1116" i="2"/>
  <c r="J1116" i="2"/>
  <c r="L1116" i="2"/>
  <c r="M1116" i="2"/>
  <c r="Q1116" i="2"/>
  <c r="R1116" i="2"/>
  <c r="S1116" i="2"/>
  <c r="D1117" i="2"/>
  <c r="E1117" i="2"/>
  <c r="F1117" i="2"/>
  <c r="H1117" i="2"/>
  <c r="I1117" i="2"/>
  <c r="J1117" i="2"/>
  <c r="L1117" i="2"/>
  <c r="M1117" i="2"/>
  <c r="Q1117" i="2"/>
  <c r="R1117" i="2"/>
  <c r="S1117" i="2"/>
  <c r="D1118" i="2"/>
  <c r="E1118" i="2"/>
  <c r="F1118" i="2"/>
  <c r="H1118" i="2"/>
  <c r="I1118" i="2"/>
  <c r="J1118" i="2"/>
  <c r="L1118" i="2"/>
  <c r="M1118" i="2"/>
  <c r="Q1118" i="2"/>
  <c r="R1118" i="2"/>
  <c r="S1118" i="2"/>
  <c r="D1119" i="2"/>
  <c r="E1119" i="2"/>
  <c r="F1119" i="2"/>
  <c r="H1119" i="2"/>
  <c r="I1119" i="2"/>
  <c r="J1119" i="2"/>
  <c r="L1119" i="2"/>
  <c r="M1119" i="2"/>
  <c r="Q1119" i="2"/>
  <c r="R1119" i="2"/>
  <c r="S1119" i="2"/>
  <c r="D1120" i="2"/>
  <c r="E1120" i="2"/>
  <c r="F1120" i="2"/>
  <c r="H1120" i="2"/>
  <c r="I1120" i="2"/>
  <c r="J1120" i="2"/>
  <c r="L1120" i="2"/>
  <c r="M1120" i="2"/>
  <c r="Q1120" i="2"/>
  <c r="R1120" i="2"/>
  <c r="S1120" i="2"/>
  <c r="D1121" i="2"/>
  <c r="E1121" i="2"/>
  <c r="F1121" i="2"/>
  <c r="H1121" i="2"/>
  <c r="I1121" i="2"/>
  <c r="J1121" i="2"/>
  <c r="L1121" i="2"/>
  <c r="M1121" i="2"/>
  <c r="Q1121" i="2"/>
  <c r="R1121" i="2"/>
  <c r="S1121" i="2"/>
  <c r="D1122" i="2"/>
  <c r="E1122" i="2"/>
  <c r="F1122" i="2"/>
  <c r="H1122" i="2"/>
  <c r="I1122" i="2"/>
  <c r="J1122" i="2"/>
  <c r="L1122" i="2"/>
  <c r="M1122" i="2"/>
  <c r="Q1122" i="2"/>
  <c r="R1122" i="2"/>
  <c r="S1122" i="2"/>
  <c r="D1123" i="2"/>
  <c r="E1123" i="2"/>
  <c r="F1123" i="2"/>
  <c r="H1123" i="2"/>
  <c r="I1123" i="2"/>
  <c r="J1123" i="2"/>
  <c r="L1123" i="2"/>
  <c r="M1123" i="2"/>
  <c r="Q1123" i="2"/>
  <c r="R1123" i="2"/>
  <c r="S1123" i="2"/>
  <c r="D1124" i="2"/>
  <c r="E1124" i="2"/>
  <c r="F1124" i="2"/>
  <c r="H1124" i="2"/>
  <c r="I1124" i="2"/>
  <c r="J1124" i="2"/>
  <c r="L1124" i="2"/>
  <c r="M1124" i="2"/>
  <c r="Q1124" i="2"/>
  <c r="R1124" i="2"/>
  <c r="S1124" i="2"/>
  <c r="D1125" i="2"/>
  <c r="E1125" i="2"/>
  <c r="F1125" i="2"/>
  <c r="H1125" i="2"/>
  <c r="I1125" i="2"/>
  <c r="J1125" i="2"/>
  <c r="L1125" i="2"/>
  <c r="M1125" i="2"/>
  <c r="Q1125" i="2"/>
  <c r="R1125" i="2"/>
  <c r="S1125" i="2"/>
  <c r="D1126" i="2"/>
  <c r="E1126" i="2"/>
  <c r="F1126" i="2"/>
  <c r="H1126" i="2"/>
  <c r="I1126" i="2"/>
  <c r="J1126" i="2"/>
  <c r="L1126" i="2"/>
  <c r="M1126" i="2"/>
  <c r="Q1126" i="2"/>
  <c r="R1126" i="2"/>
  <c r="S1126" i="2"/>
  <c r="D1127" i="2"/>
  <c r="E1127" i="2"/>
  <c r="F1127" i="2"/>
  <c r="H1127" i="2"/>
  <c r="I1127" i="2"/>
  <c r="J1127" i="2"/>
  <c r="L1127" i="2"/>
  <c r="M1127" i="2"/>
  <c r="Q1127" i="2"/>
  <c r="R1127" i="2"/>
  <c r="S1127" i="2"/>
  <c r="D1128" i="2"/>
  <c r="E1128" i="2"/>
  <c r="F1128" i="2"/>
  <c r="H1128" i="2"/>
  <c r="I1128" i="2"/>
  <c r="J1128" i="2"/>
  <c r="L1128" i="2"/>
  <c r="M1128" i="2"/>
  <c r="Q1128" i="2"/>
  <c r="R1128" i="2"/>
  <c r="S1128" i="2"/>
  <c r="D1129" i="2"/>
  <c r="E1129" i="2"/>
  <c r="F1129" i="2"/>
  <c r="H1129" i="2"/>
  <c r="I1129" i="2"/>
  <c r="J1129" i="2"/>
  <c r="L1129" i="2"/>
  <c r="M1129" i="2"/>
  <c r="Q1129" i="2"/>
  <c r="R1129" i="2"/>
  <c r="S1129" i="2"/>
  <c r="D1130" i="2"/>
  <c r="E1130" i="2"/>
  <c r="F1130" i="2"/>
  <c r="H1130" i="2"/>
  <c r="I1130" i="2"/>
  <c r="J1130" i="2"/>
  <c r="L1130" i="2"/>
  <c r="M1130" i="2"/>
  <c r="Q1130" i="2"/>
  <c r="R1130" i="2"/>
  <c r="S1130" i="2"/>
  <c r="D1131" i="2"/>
  <c r="E1131" i="2"/>
  <c r="F1131" i="2"/>
  <c r="H1131" i="2"/>
  <c r="I1131" i="2"/>
  <c r="J1131" i="2"/>
  <c r="L1131" i="2"/>
  <c r="M1131" i="2"/>
  <c r="Q1131" i="2"/>
  <c r="R1131" i="2"/>
  <c r="S1131" i="2"/>
  <c r="D1132" i="2"/>
  <c r="E1132" i="2"/>
  <c r="F1132" i="2"/>
  <c r="H1132" i="2"/>
  <c r="I1132" i="2"/>
  <c r="J1132" i="2"/>
  <c r="L1132" i="2"/>
  <c r="M1132" i="2"/>
  <c r="Q1132" i="2"/>
  <c r="R1132" i="2"/>
  <c r="S1132" i="2"/>
  <c r="D1133" i="2"/>
  <c r="E1133" i="2"/>
  <c r="F1133" i="2"/>
  <c r="H1133" i="2"/>
  <c r="I1133" i="2"/>
  <c r="J1133" i="2"/>
  <c r="L1133" i="2"/>
  <c r="M1133" i="2"/>
  <c r="Q1133" i="2"/>
  <c r="R1133" i="2"/>
  <c r="S1133" i="2"/>
  <c r="D1134" i="2"/>
  <c r="E1134" i="2"/>
  <c r="F1134" i="2"/>
  <c r="H1134" i="2"/>
  <c r="I1134" i="2"/>
  <c r="J1134" i="2"/>
  <c r="L1134" i="2"/>
  <c r="M1134" i="2"/>
  <c r="Q1134" i="2"/>
  <c r="R1134" i="2"/>
  <c r="S1134" i="2"/>
  <c r="D1135" i="2"/>
  <c r="E1135" i="2"/>
  <c r="F1135" i="2"/>
  <c r="H1135" i="2"/>
  <c r="I1135" i="2"/>
  <c r="J1135" i="2"/>
  <c r="L1135" i="2"/>
  <c r="M1135" i="2"/>
  <c r="Q1135" i="2"/>
  <c r="R1135" i="2"/>
  <c r="S1135" i="2"/>
  <c r="D1136" i="2"/>
  <c r="E1136" i="2"/>
  <c r="F1136" i="2"/>
  <c r="H1136" i="2"/>
  <c r="I1136" i="2"/>
  <c r="J1136" i="2"/>
  <c r="L1136" i="2"/>
  <c r="M1136" i="2"/>
  <c r="Q1136" i="2"/>
  <c r="R1136" i="2"/>
  <c r="S1136" i="2"/>
  <c r="D1137" i="2"/>
  <c r="E1137" i="2"/>
  <c r="F1137" i="2"/>
  <c r="H1137" i="2"/>
  <c r="I1137" i="2"/>
  <c r="J1137" i="2"/>
  <c r="L1137" i="2"/>
  <c r="M1137" i="2"/>
  <c r="Q1137" i="2"/>
  <c r="R1137" i="2"/>
  <c r="S1137" i="2"/>
  <c r="D1138" i="2"/>
  <c r="E1138" i="2"/>
  <c r="F1138" i="2"/>
  <c r="H1138" i="2"/>
  <c r="I1138" i="2"/>
  <c r="J1138" i="2"/>
  <c r="L1138" i="2"/>
  <c r="M1138" i="2"/>
  <c r="Q1138" i="2"/>
  <c r="R1138" i="2"/>
  <c r="S1138" i="2"/>
  <c r="D1139" i="2"/>
  <c r="E1139" i="2"/>
  <c r="F1139" i="2"/>
  <c r="H1139" i="2"/>
  <c r="I1139" i="2"/>
  <c r="J1139" i="2"/>
  <c r="L1139" i="2"/>
  <c r="M1139" i="2"/>
  <c r="Q1139" i="2"/>
  <c r="R1139" i="2"/>
  <c r="S1139" i="2"/>
  <c r="D1140" i="2"/>
  <c r="E1140" i="2"/>
  <c r="F1140" i="2"/>
  <c r="H1140" i="2"/>
  <c r="I1140" i="2"/>
  <c r="J1140" i="2"/>
  <c r="L1140" i="2"/>
  <c r="M1140" i="2"/>
  <c r="Q1140" i="2"/>
  <c r="R1140" i="2"/>
  <c r="S1140" i="2"/>
  <c r="D1141" i="2"/>
  <c r="E1141" i="2"/>
  <c r="F1141" i="2"/>
  <c r="H1141" i="2"/>
  <c r="I1141" i="2"/>
  <c r="J1141" i="2"/>
  <c r="L1141" i="2"/>
  <c r="M1141" i="2"/>
  <c r="Q1141" i="2"/>
  <c r="R1141" i="2"/>
  <c r="S1141" i="2"/>
  <c r="D1142" i="2"/>
  <c r="E1142" i="2"/>
  <c r="F1142" i="2"/>
  <c r="H1142" i="2"/>
  <c r="I1142" i="2"/>
  <c r="J1142" i="2"/>
  <c r="L1142" i="2"/>
  <c r="M1142" i="2"/>
  <c r="Q1142" i="2"/>
  <c r="R1142" i="2"/>
  <c r="S1142" i="2"/>
  <c r="D1143" i="2"/>
  <c r="E1143" i="2"/>
  <c r="F1143" i="2"/>
  <c r="H1143" i="2"/>
  <c r="I1143" i="2"/>
  <c r="J1143" i="2"/>
  <c r="L1143" i="2"/>
  <c r="M1143" i="2"/>
  <c r="Q1143" i="2"/>
  <c r="R1143" i="2"/>
  <c r="S1143" i="2"/>
  <c r="D1144" i="2"/>
  <c r="E1144" i="2"/>
  <c r="F1144" i="2"/>
  <c r="H1144" i="2"/>
  <c r="I1144" i="2"/>
  <c r="J1144" i="2"/>
  <c r="L1144" i="2"/>
  <c r="M1144" i="2"/>
  <c r="Q1144" i="2"/>
  <c r="R1144" i="2"/>
  <c r="S1144" i="2"/>
  <c r="D1145" i="2"/>
  <c r="E1145" i="2"/>
  <c r="F1145" i="2"/>
  <c r="H1145" i="2"/>
  <c r="I1145" i="2"/>
  <c r="J1145" i="2"/>
  <c r="L1145" i="2"/>
  <c r="M1145" i="2"/>
  <c r="Q1145" i="2"/>
  <c r="R1145" i="2"/>
  <c r="S1145" i="2"/>
  <c r="D1146" i="2"/>
  <c r="E1146" i="2"/>
  <c r="F1146" i="2"/>
  <c r="H1146" i="2"/>
  <c r="I1146" i="2"/>
  <c r="J1146" i="2"/>
  <c r="L1146" i="2"/>
  <c r="M1146" i="2"/>
  <c r="Q1146" i="2"/>
  <c r="R1146" i="2"/>
  <c r="S1146" i="2"/>
  <c r="D1147" i="2"/>
  <c r="E1147" i="2"/>
  <c r="F1147" i="2"/>
  <c r="H1147" i="2"/>
  <c r="I1147" i="2"/>
  <c r="J1147" i="2"/>
  <c r="L1147" i="2"/>
  <c r="M1147" i="2"/>
  <c r="Q1147" i="2"/>
  <c r="R1147" i="2"/>
  <c r="S1147" i="2"/>
  <c r="D1148" i="2"/>
  <c r="E1148" i="2"/>
  <c r="F1148" i="2"/>
  <c r="H1148" i="2"/>
  <c r="I1148" i="2"/>
  <c r="J1148" i="2"/>
  <c r="L1148" i="2"/>
  <c r="M1148" i="2"/>
  <c r="Q1148" i="2"/>
  <c r="R1148" i="2"/>
  <c r="S1148" i="2"/>
  <c r="D1149" i="2"/>
  <c r="E1149" i="2"/>
  <c r="F1149" i="2"/>
  <c r="H1149" i="2"/>
  <c r="I1149" i="2"/>
  <c r="J1149" i="2"/>
  <c r="L1149" i="2"/>
  <c r="M1149" i="2"/>
  <c r="Q1149" i="2"/>
  <c r="R1149" i="2"/>
  <c r="S1149" i="2"/>
  <c r="D1150" i="2"/>
  <c r="E1150" i="2"/>
  <c r="F1150" i="2"/>
  <c r="H1150" i="2"/>
  <c r="I1150" i="2"/>
  <c r="J1150" i="2"/>
  <c r="L1150" i="2"/>
  <c r="M1150" i="2"/>
  <c r="Q1150" i="2"/>
  <c r="R1150" i="2"/>
  <c r="S1150" i="2"/>
  <c r="H12" i="2"/>
  <c r="N958" i="2" l="1"/>
  <c r="N1045" i="2"/>
  <c r="N1037" i="2"/>
  <c r="N1005" i="2"/>
  <c r="N924" i="2"/>
  <c r="N892" i="2"/>
  <c r="O1119" i="2"/>
  <c r="O1007" i="2"/>
  <c r="N1121" i="2"/>
  <c r="K1055" i="2"/>
  <c r="K1047" i="2"/>
  <c r="O985" i="2"/>
  <c r="N966" i="2"/>
  <c r="O957" i="2"/>
  <c r="N956" i="2"/>
  <c r="N934" i="2"/>
  <c r="N1120" i="2"/>
  <c r="N968" i="2"/>
  <c r="N960" i="2"/>
  <c r="O953" i="2"/>
  <c r="O937" i="2"/>
  <c r="N910" i="2"/>
  <c r="N894" i="2"/>
  <c r="N1103" i="2"/>
  <c r="N1090" i="2"/>
  <c r="N1082" i="2"/>
  <c r="N986" i="2"/>
  <c r="O883" i="2"/>
  <c r="O958" i="2"/>
  <c r="K890" i="2"/>
  <c r="N885" i="2"/>
  <c r="N976" i="2"/>
  <c r="O956" i="2"/>
  <c r="N1144" i="2"/>
  <c r="O1061" i="2"/>
  <c r="O1053" i="2"/>
  <c r="N926" i="2"/>
  <c r="N1047" i="2"/>
  <c r="N1044" i="2"/>
  <c r="N1001" i="2"/>
  <c r="N972" i="2"/>
  <c r="O941" i="2"/>
  <c r="O925" i="2"/>
  <c r="O893" i="2"/>
  <c r="N1131" i="2"/>
  <c r="N998" i="2"/>
  <c r="N990" i="2"/>
  <c r="K921" i="2"/>
  <c r="N916" i="2"/>
  <c r="K889" i="2"/>
  <c r="N884" i="2"/>
  <c r="O1107" i="2"/>
  <c r="N1083" i="2"/>
  <c r="N1058" i="2"/>
  <c r="O1021" i="2"/>
  <c r="K1009" i="2"/>
  <c r="O1008" i="2"/>
  <c r="N999" i="2"/>
  <c r="O998" i="2"/>
  <c r="O991" i="2"/>
  <c r="O977" i="2"/>
  <c r="O973" i="2"/>
  <c r="O969" i="2"/>
  <c r="N954" i="2"/>
  <c r="N946" i="2"/>
  <c r="N942" i="2"/>
  <c r="N938" i="2"/>
  <c r="N888" i="2"/>
  <c r="O1143" i="2"/>
  <c r="O1139" i="2"/>
  <c r="O1135" i="2"/>
  <c r="O1127" i="2"/>
  <c r="N1126" i="2"/>
  <c r="O1123" i="2"/>
  <c r="N1122" i="2"/>
  <c r="K1118" i="2"/>
  <c r="O1112" i="2"/>
  <c r="N1108" i="2"/>
  <c r="K1090" i="2"/>
  <c r="N1088" i="2"/>
  <c r="N1072" i="2"/>
  <c r="K1061" i="2"/>
  <c r="N1055" i="2"/>
  <c r="N1026" i="2"/>
  <c r="N1014" i="2"/>
  <c r="K999" i="2"/>
  <c r="K998" i="2"/>
  <c r="N997" i="2"/>
  <c r="N987" i="2"/>
  <c r="O986" i="2"/>
  <c r="N983" i="2"/>
  <c r="N982" i="2"/>
  <c r="N978" i="2"/>
  <c r="N974" i="2"/>
  <c r="N970" i="2"/>
  <c r="K953" i="2"/>
  <c r="N948" i="2"/>
  <c r="K922" i="2"/>
  <c r="N920" i="2"/>
  <c r="N908" i="2"/>
  <c r="N904" i="2"/>
  <c r="N901" i="2"/>
  <c r="N896" i="2"/>
  <c r="O894" i="2"/>
  <c r="O892" i="2"/>
  <c r="O889" i="2"/>
  <c r="N1136" i="2"/>
  <c r="N1128" i="2"/>
  <c r="K1126" i="2"/>
  <c r="N1109" i="2"/>
  <c r="O1101" i="2"/>
  <c r="O1093" i="2"/>
  <c r="K1091" i="2"/>
  <c r="O1085" i="2"/>
  <c r="O1077" i="2"/>
  <c r="O1069" i="2"/>
  <c r="N1039" i="2"/>
  <c r="O1035" i="2"/>
  <c r="N1031" i="2"/>
  <c r="O1019" i="2"/>
  <c r="K1017" i="2"/>
  <c r="N1016" i="2"/>
  <c r="O989" i="2"/>
  <c r="K987" i="2"/>
  <c r="K986" i="2"/>
  <c r="N975" i="2"/>
  <c r="K954" i="2"/>
  <c r="N952" i="2"/>
  <c r="N940" i="2"/>
  <c r="N936" i="2"/>
  <c r="N933" i="2"/>
  <c r="N928" i="2"/>
  <c r="O926" i="2"/>
  <c r="O924" i="2"/>
  <c r="O921" i="2"/>
  <c r="O909" i="2"/>
  <c r="O905" i="2"/>
  <c r="N902" i="2"/>
  <c r="N890" i="2"/>
  <c r="K888" i="2"/>
  <c r="O1147" i="2"/>
  <c r="K1144" i="2"/>
  <c r="K1150" i="2"/>
  <c r="N1148" i="2"/>
  <c r="N1139" i="2"/>
  <c r="K1134" i="2"/>
  <c r="N1118" i="2"/>
  <c r="O1115" i="2"/>
  <c r="O1111" i="2"/>
  <c r="N1110" i="2"/>
  <c r="K1106" i="2"/>
  <c r="O1100" i="2"/>
  <c r="O1090" i="2"/>
  <c r="O1087" i="2"/>
  <c r="K1083" i="2"/>
  <c r="K1082" i="2"/>
  <c r="N1080" i="2"/>
  <c r="O1071" i="2"/>
  <c r="N1066" i="2"/>
  <c r="N1053" i="2"/>
  <c r="N1052" i="2"/>
  <c r="O1043" i="2"/>
  <c r="N1034" i="2"/>
  <c r="K1031" i="2"/>
  <c r="O1029" i="2"/>
  <c r="K1007" i="2"/>
  <c r="O1003" i="2"/>
  <c r="N1000" i="2"/>
  <c r="N994" i="2"/>
  <c r="K990" i="2"/>
  <c r="K989" i="2"/>
  <c r="N964" i="2"/>
  <c r="O963" i="2"/>
  <c r="O954" i="2"/>
  <c r="O952" i="2"/>
  <c r="N950" i="2"/>
  <c r="O945" i="2"/>
  <c r="N932" i="2"/>
  <c r="O931" i="2"/>
  <c r="O922" i="2"/>
  <c r="O920" i="2"/>
  <c r="N918" i="2"/>
  <c r="O913" i="2"/>
  <c r="N900" i="2"/>
  <c r="O899" i="2"/>
  <c r="O890" i="2"/>
  <c r="O888" i="2"/>
  <c r="N886" i="2"/>
  <c r="O881" i="2"/>
  <c r="N882" i="2"/>
  <c r="N1124" i="2"/>
  <c r="O1113" i="2"/>
  <c r="N1094" i="2"/>
  <c r="N1063" i="2"/>
  <c r="N1059" i="2"/>
  <c r="N1050" i="2"/>
  <c r="O1045" i="2"/>
  <c r="N1036" i="2"/>
  <c r="O1009" i="2"/>
  <c r="N996" i="2"/>
  <c r="K979" i="2"/>
  <c r="O970" i="2"/>
  <c r="O968" i="2"/>
  <c r="O961" i="2"/>
  <c r="O947" i="2"/>
  <c r="O938" i="2"/>
  <c r="O936" i="2"/>
  <c r="O929" i="2"/>
  <c r="O915" i="2"/>
  <c r="O906" i="2"/>
  <c r="O904" i="2"/>
  <c r="O897" i="2"/>
  <c r="N1150" i="2"/>
  <c r="N1146" i="2"/>
  <c r="K1143" i="2"/>
  <c r="N1134" i="2"/>
  <c r="O1131" i="2"/>
  <c r="N1115" i="2"/>
  <c r="N1106" i="2"/>
  <c r="O1103" i="2"/>
  <c r="O1099" i="2"/>
  <c r="N1098" i="2"/>
  <c r="O1082" i="2"/>
  <c r="O1079" i="2"/>
  <c r="N1074" i="2"/>
  <c r="O1065" i="2"/>
  <c r="O1051" i="2"/>
  <c r="N1042" i="2"/>
  <c r="K1039" i="2"/>
  <c r="O1037" i="2"/>
  <c r="N1029" i="2"/>
  <c r="N1028" i="2"/>
  <c r="O1026" i="2"/>
  <c r="K1025" i="2"/>
  <c r="O1022" i="2"/>
  <c r="K1019" i="2"/>
  <c r="N1017" i="2"/>
  <c r="N1013" i="2"/>
  <c r="N1006" i="2"/>
  <c r="O990" i="2"/>
  <c r="N979" i="2"/>
  <c r="O978" i="2"/>
  <c r="O976" i="2"/>
  <c r="O974" i="2"/>
  <c r="O972" i="2"/>
  <c r="K970" i="2"/>
  <c r="K969" i="2"/>
  <c r="K968" i="2"/>
  <c r="N962" i="2"/>
  <c r="N949" i="2"/>
  <c r="N944" i="2"/>
  <c r="O942" i="2"/>
  <c r="O940" i="2"/>
  <c r="K938" i="2"/>
  <c r="K937" i="2"/>
  <c r="K936" i="2"/>
  <c r="N930" i="2"/>
  <c r="N917" i="2"/>
  <c r="N912" i="2"/>
  <c r="O910" i="2"/>
  <c r="O908" i="2"/>
  <c r="K906" i="2"/>
  <c r="K905" i="2"/>
  <c r="K904" i="2"/>
  <c r="N898" i="2"/>
  <c r="O1011" i="2"/>
  <c r="N1011" i="2"/>
  <c r="K1146" i="2"/>
  <c r="O1141" i="2"/>
  <c r="K1135" i="2"/>
  <c r="O1133" i="2"/>
  <c r="N1130" i="2"/>
  <c r="O1125" i="2"/>
  <c r="K1120" i="2"/>
  <c r="K1119" i="2"/>
  <c r="O1117" i="2"/>
  <c r="O1116" i="2"/>
  <c r="N1114" i="2"/>
  <c r="N1113" i="2"/>
  <c r="N1112" i="2"/>
  <c r="K1110" i="2"/>
  <c r="K1108" i="2"/>
  <c r="K1107" i="2"/>
  <c r="O1105" i="2"/>
  <c r="O1104" i="2"/>
  <c r="N1102" i="2"/>
  <c r="N1101" i="2"/>
  <c r="N1100" i="2"/>
  <c r="K1098" i="2"/>
  <c r="N1096" i="2"/>
  <c r="O1095" i="2"/>
  <c r="O1089" i="2"/>
  <c r="N1087" i="2"/>
  <c r="K1085" i="2"/>
  <c r="O1081" i="2"/>
  <c r="N1079" i="2"/>
  <c r="K1077" i="2"/>
  <c r="N1075" i="2"/>
  <c r="O1073" i="2"/>
  <c r="N1071" i="2"/>
  <c r="K1069" i="2"/>
  <c r="N1067" i="2"/>
  <c r="K1063" i="2"/>
  <c r="N1061" i="2"/>
  <c r="N1060" i="2"/>
  <c r="O1058" i="2"/>
  <c r="K1057" i="2"/>
  <c r="N1054" i="2"/>
  <c r="N1051" i="2"/>
  <c r="O1050" i="2"/>
  <c r="K1049" i="2"/>
  <c r="N1046" i="2"/>
  <c r="N1043" i="2"/>
  <c r="O1042" i="2"/>
  <c r="K1041" i="2"/>
  <c r="N1038" i="2"/>
  <c r="N1035" i="2"/>
  <c r="O1034" i="2"/>
  <c r="K1033" i="2"/>
  <c r="N1030" i="2"/>
  <c r="K1027" i="2"/>
  <c r="K1026" i="2"/>
  <c r="N1025" i="2"/>
  <c r="N1024" i="2"/>
  <c r="K1022" i="2"/>
  <c r="K1021" i="2"/>
  <c r="N1019" i="2"/>
  <c r="N1018" i="2"/>
  <c r="N1012" i="2"/>
  <c r="N1004" i="2"/>
  <c r="O995" i="2"/>
  <c r="N995" i="2"/>
  <c r="N965" i="2"/>
  <c r="O965" i="2"/>
  <c r="O1149" i="2"/>
  <c r="O1140" i="2"/>
  <c r="N1138" i="2"/>
  <c r="K1136" i="2"/>
  <c r="O1132" i="2"/>
  <c r="K1128" i="2"/>
  <c r="K1127" i="2"/>
  <c r="K1122" i="2"/>
  <c r="K1148" i="2"/>
  <c r="K1147" i="2"/>
  <c r="O1145" i="2"/>
  <c r="O1144" i="2"/>
  <c r="N1143" i="2"/>
  <c r="N1142" i="2"/>
  <c r="N1141" i="2"/>
  <c r="N1140" i="2"/>
  <c r="K1138" i="2"/>
  <c r="N1135" i="2"/>
  <c r="N1132" i="2"/>
  <c r="K1130" i="2"/>
  <c r="N1127" i="2"/>
  <c r="K1124" i="2"/>
  <c r="K1123" i="2"/>
  <c r="N1119" i="2"/>
  <c r="N1116" i="2"/>
  <c r="K1114" i="2"/>
  <c r="K1112" i="2"/>
  <c r="K1111" i="2"/>
  <c r="N1107" i="2"/>
  <c r="N1104" i="2"/>
  <c r="K1102" i="2"/>
  <c r="K1100" i="2"/>
  <c r="K1099" i="2"/>
  <c r="O1097" i="2"/>
  <c r="N1095" i="2"/>
  <c r="K1094" i="2"/>
  <c r="K1093" i="2"/>
  <c r="N1091" i="2"/>
  <c r="K1087" i="2"/>
  <c r="N1085" i="2"/>
  <c r="N1084" i="2"/>
  <c r="O1083" i="2"/>
  <c r="K1079" i="2"/>
  <c r="N1077" i="2"/>
  <c r="N1076" i="2"/>
  <c r="O1074" i="2"/>
  <c r="N1073" i="2"/>
  <c r="K1071" i="2"/>
  <c r="N1069" i="2"/>
  <c r="N1068" i="2"/>
  <c r="O1066" i="2"/>
  <c r="N1062" i="2"/>
  <c r="K1059" i="2"/>
  <c r="K1058" i="2"/>
  <c r="N1056" i="2"/>
  <c r="O1055" i="2"/>
  <c r="K1051" i="2"/>
  <c r="K1050" i="2"/>
  <c r="N1048" i="2"/>
  <c r="O1047" i="2"/>
  <c r="K1043" i="2"/>
  <c r="K1042" i="2"/>
  <c r="N1040" i="2"/>
  <c r="O1039" i="2"/>
  <c r="K1035" i="2"/>
  <c r="K1034" i="2"/>
  <c r="N1032" i="2"/>
  <c r="O1031" i="2"/>
  <c r="N1021" i="2"/>
  <c r="N1020" i="2"/>
  <c r="O1017" i="2"/>
  <c r="K1015" i="2"/>
  <c r="O1013" i="2"/>
  <c r="O1005" i="2"/>
  <c r="N1147" i="2"/>
  <c r="K1142" i="2"/>
  <c r="K1140" i="2"/>
  <c r="K1139" i="2"/>
  <c r="O1137" i="2"/>
  <c r="O1136" i="2"/>
  <c r="K1132" i="2"/>
  <c r="K1131" i="2"/>
  <c r="O1129" i="2"/>
  <c r="O1128" i="2"/>
  <c r="N1123" i="2"/>
  <c r="O1121" i="2"/>
  <c r="O1120" i="2"/>
  <c r="K1116" i="2"/>
  <c r="K1115" i="2"/>
  <c r="N1111" i="2"/>
  <c r="O1109" i="2"/>
  <c r="O1108" i="2"/>
  <c r="K1104" i="2"/>
  <c r="K1103" i="2"/>
  <c r="N1099" i="2"/>
  <c r="K1095" i="2"/>
  <c r="N1093" i="2"/>
  <c r="N1092" i="2"/>
  <c r="N1086" i="2"/>
  <c r="N1078" i="2"/>
  <c r="K1075" i="2"/>
  <c r="K1074" i="2"/>
  <c r="N1070" i="2"/>
  <c r="K1067" i="2"/>
  <c r="K1066" i="2"/>
  <c r="N1064" i="2"/>
  <c r="O1063" i="2"/>
  <c r="O1057" i="2"/>
  <c r="K1053" i="2"/>
  <c r="O1049" i="2"/>
  <c r="K1045" i="2"/>
  <c r="O1041" i="2"/>
  <c r="K1037" i="2"/>
  <c r="O1033" i="2"/>
  <c r="K1029" i="2"/>
  <c r="N1027" i="2"/>
  <c r="O1023" i="2"/>
  <c r="K1016" i="2"/>
  <c r="N1015" i="2"/>
  <c r="O1015" i="2"/>
  <c r="N1010" i="2"/>
  <c r="N1009" i="2"/>
  <c r="N1007" i="2"/>
  <c r="O1012" i="2"/>
  <c r="K1008" i="2"/>
  <c r="O1006" i="2"/>
  <c r="O1004" i="2"/>
  <c r="K1003" i="2"/>
  <c r="O994" i="2"/>
  <c r="K993" i="2"/>
  <c r="K991" i="2"/>
  <c r="N989" i="2"/>
  <c r="N988" i="2"/>
  <c r="N985" i="2"/>
  <c r="O983" i="2"/>
  <c r="K978" i="2"/>
  <c r="K977" i="2"/>
  <c r="K976" i="2"/>
  <c r="K975" i="2"/>
  <c r="K974" i="2"/>
  <c r="K973" i="2"/>
  <c r="K972" i="2"/>
  <c r="N969" i="2"/>
  <c r="O967" i="2"/>
  <c r="O962" i="2"/>
  <c r="O960" i="2"/>
  <c r="K958" i="2"/>
  <c r="K957" i="2"/>
  <c r="K956" i="2"/>
  <c r="N953" i="2"/>
  <c r="O951" i="2"/>
  <c r="O946" i="2"/>
  <c r="O944" i="2"/>
  <c r="K942" i="2"/>
  <c r="K941" i="2"/>
  <c r="K940" i="2"/>
  <c r="N937" i="2"/>
  <c r="O935" i="2"/>
  <c r="O930" i="2"/>
  <c r="O928" i="2"/>
  <c r="K926" i="2"/>
  <c r="K925" i="2"/>
  <c r="K924" i="2"/>
  <c r="N921" i="2"/>
  <c r="O919" i="2"/>
  <c r="O914" i="2"/>
  <c r="O912" i="2"/>
  <c r="K910" i="2"/>
  <c r="K909" i="2"/>
  <c r="K908" i="2"/>
  <c r="N905" i="2"/>
  <c r="O903" i="2"/>
  <c r="O898" i="2"/>
  <c r="O896" i="2"/>
  <c r="K894" i="2"/>
  <c r="K893" i="2"/>
  <c r="K892" i="2"/>
  <c r="N889" i="2"/>
  <c r="O887" i="2"/>
  <c r="O882" i="2"/>
  <c r="O1016" i="2"/>
  <c r="K1013" i="2"/>
  <c r="K1011" i="2"/>
  <c r="K1006" i="2"/>
  <c r="K1005" i="2"/>
  <c r="K1004" i="2"/>
  <c r="N1002" i="2"/>
  <c r="O1000" i="2"/>
  <c r="O999" i="2"/>
  <c r="K995" i="2"/>
  <c r="K994" i="2"/>
  <c r="N993" i="2"/>
  <c r="N992" i="2"/>
  <c r="O987" i="2"/>
  <c r="O984" i="2"/>
  <c r="N981" i="2"/>
  <c r="N980" i="2"/>
  <c r="N977" i="2"/>
  <c r="N973" i="2"/>
  <c r="O971" i="2"/>
  <c r="O966" i="2"/>
  <c r="O964" i="2"/>
  <c r="K962" i="2"/>
  <c r="K961" i="2"/>
  <c r="K960" i="2"/>
  <c r="N957" i="2"/>
  <c r="O955" i="2"/>
  <c r="O950" i="2"/>
  <c r="O949" i="2"/>
  <c r="O948" i="2"/>
  <c r="K946" i="2"/>
  <c r="K945" i="2"/>
  <c r="K944" i="2"/>
  <c r="N941" i="2"/>
  <c r="O939" i="2"/>
  <c r="O934" i="2"/>
  <c r="O933" i="2"/>
  <c r="O932" i="2"/>
  <c r="K930" i="2"/>
  <c r="K929" i="2"/>
  <c r="K928" i="2"/>
  <c r="N925" i="2"/>
  <c r="O923" i="2"/>
  <c r="O918" i="2"/>
  <c r="O917" i="2"/>
  <c r="O916" i="2"/>
  <c r="K914" i="2"/>
  <c r="K913" i="2"/>
  <c r="K912" i="2"/>
  <c r="N909" i="2"/>
  <c r="O907" i="2"/>
  <c r="O902" i="2"/>
  <c r="O901" i="2"/>
  <c r="O900" i="2"/>
  <c r="K898" i="2"/>
  <c r="K897" i="2"/>
  <c r="K896" i="2"/>
  <c r="N893" i="2"/>
  <c r="O891" i="2"/>
  <c r="O886" i="2"/>
  <c r="O885" i="2"/>
  <c r="O884" i="2"/>
  <c r="K882" i="2"/>
  <c r="K881" i="2"/>
  <c r="K1000" i="2"/>
  <c r="K997" i="2"/>
  <c r="K984" i="2"/>
  <c r="K983" i="2"/>
  <c r="O979" i="2"/>
  <c r="O975" i="2"/>
  <c r="K966" i="2"/>
  <c r="K965" i="2"/>
  <c r="K964" i="2"/>
  <c r="N961" i="2"/>
  <c r="O959" i="2"/>
  <c r="K950" i="2"/>
  <c r="K949" i="2"/>
  <c r="K948" i="2"/>
  <c r="N945" i="2"/>
  <c r="O943" i="2"/>
  <c r="K934" i="2"/>
  <c r="K933" i="2"/>
  <c r="K932" i="2"/>
  <c r="N929" i="2"/>
  <c r="O927" i="2"/>
  <c r="K918" i="2"/>
  <c r="K917" i="2"/>
  <c r="K916" i="2"/>
  <c r="N913" i="2"/>
  <c r="O911" i="2"/>
  <c r="K902" i="2"/>
  <c r="K901" i="2"/>
  <c r="K900" i="2"/>
  <c r="N897" i="2"/>
  <c r="O895" i="2"/>
  <c r="K886" i="2"/>
  <c r="K885" i="2"/>
  <c r="K884" i="2"/>
  <c r="N881" i="2"/>
  <c r="N1133" i="2"/>
  <c r="N1008" i="2"/>
  <c r="N1003" i="2"/>
  <c r="O1150" i="2"/>
  <c r="O1146" i="2"/>
  <c r="O1142" i="2"/>
  <c r="O1138" i="2"/>
  <c r="O1134" i="2"/>
  <c r="O1130" i="2"/>
  <c r="O1126" i="2"/>
  <c r="O1122" i="2"/>
  <c r="O1118" i="2"/>
  <c r="O1114" i="2"/>
  <c r="O1110" i="2"/>
  <c r="O1106" i="2"/>
  <c r="O1102" i="2"/>
  <c r="O1098" i="2"/>
  <c r="O1092" i="2"/>
  <c r="O1084" i="2"/>
  <c r="O1076" i="2"/>
  <c r="O1068" i="2"/>
  <c r="O1060" i="2"/>
  <c r="O1052" i="2"/>
  <c r="O1044" i="2"/>
  <c r="O1036" i="2"/>
  <c r="O1028" i="2"/>
  <c r="K1024" i="2"/>
  <c r="N1023" i="2"/>
  <c r="O1018" i="2"/>
  <c r="K1014" i="2"/>
  <c r="O1001" i="2"/>
  <c r="O996" i="2"/>
  <c r="K992" i="2"/>
  <c r="N991" i="2"/>
  <c r="K985" i="2"/>
  <c r="O982" i="2"/>
  <c r="O980" i="2"/>
  <c r="N1125" i="2"/>
  <c r="K1096" i="2"/>
  <c r="K1088" i="2"/>
  <c r="K1080" i="2"/>
  <c r="K1072" i="2"/>
  <c r="K1064" i="2"/>
  <c r="K1056" i="2"/>
  <c r="K1048" i="2"/>
  <c r="K1040" i="2"/>
  <c r="K1032" i="2"/>
  <c r="K1012" i="2"/>
  <c r="K1002" i="2"/>
  <c r="K981" i="2"/>
  <c r="N1145" i="2"/>
  <c r="N1105" i="2"/>
  <c r="N1097" i="2"/>
  <c r="N1089" i="2"/>
  <c r="N1041" i="2"/>
  <c r="K1149" i="2"/>
  <c r="K1145" i="2"/>
  <c r="K1133" i="2"/>
  <c r="K1125" i="2"/>
  <c r="K1121" i="2"/>
  <c r="K1117" i="2"/>
  <c r="K1113" i="2"/>
  <c r="K1109" i="2"/>
  <c r="K1105" i="2"/>
  <c r="K1101" i="2"/>
  <c r="K1097" i="2"/>
  <c r="K1089" i="2"/>
  <c r="K1081" i="2"/>
  <c r="K1073" i="2"/>
  <c r="K1065" i="2"/>
  <c r="N1033" i="2"/>
  <c r="K1086" i="2"/>
  <c r="K1078" i="2"/>
  <c r="K1070" i="2"/>
  <c r="K1062" i="2"/>
  <c r="K1054" i="2"/>
  <c r="K1046" i="2"/>
  <c r="K1038" i="2"/>
  <c r="K1030" i="2"/>
  <c r="O1024" i="2"/>
  <c r="K1023" i="2"/>
  <c r="K1020" i="2"/>
  <c r="O1014" i="2"/>
  <c r="K1010" i="2"/>
  <c r="K1001" i="2"/>
  <c r="O997" i="2"/>
  <c r="O992" i="2"/>
  <c r="K988" i="2"/>
  <c r="K971" i="2"/>
  <c r="K967" i="2"/>
  <c r="K963" i="2"/>
  <c r="K959" i="2"/>
  <c r="K955" i="2"/>
  <c r="K951" i="2"/>
  <c r="K947" i="2"/>
  <c r="K943" i="2"/>
  <c r="K939" i="2"/>
  <c r="K935" i="2"/>
  <c r="K931" i="2"/>
  <c r="K927" i="2"/>
  <c r="K923" i="2"/>
  <c r="K919" i="2"/>
  <c r="K915" i="2"/>
  <c r="K911" i="2"/>
  <c r="K907" i="2"/>
  <c r="K903" i="2"/>
  <c r="K899" i="2"/>
  <c r="K895" i="2"/>
  <c r="K891" i="2"/>
  <c r="K887" i="2"/>
  <c r="K883" i="2"/>
  <c r="N1149" i="2"/>
  <c r="O1148" i="2"/>
  <c r="O1124" i="2"/>
  <c r="O1096" i="2"/>
  <c r="O1091" i="2"/>
  <c r="O1088" i="2"/>
  <c r="O1080" i="2"/>
  <c r="O1075" i="2"/>
  <c r="O1072" i="2"/>
  <c r="O1067" i="2"/>
  <c r="O1064" i="2"/>
  <c r="O1059" i="2"/>
  <c r="O1056" i="2"/>
  <c r="O1048" i="2"/>
  <c r="O1040" i="2"/>
  <c r="O1032" i="2"/>
  <c r="O1027" i="2"/>
  <c r="O1002" i="2"/>
  <c r="O981" i="2"/>
  <c r="N1137" i="2"/>
  <c r="N1129" i="2"/>
  <c r="N1081" i="2"/>
  <c r="N1049" i="2"/>
  <c r="N984" i="2"/>
  <c r="K1137" i="2"/>
  <c r="K1129" i="2"/>
  <c r="K1092" i="2"/>
  <c r="K1084" i="2"/>
  <c r="K1036" i="2"/>
  <c r="K1018" i="2"/>
  <c r="K996" i="2"/>
  <c r="K982" i="2"/>
  <c r="K980" i="2"/>
  <c r="N1117" i="2"/>
  <c r="N1065" i="2"/>
  <c r="N1057" i="2"/>
  <c r="K1141" i="2"/>
  <c r="K1076" i="2"/>
  <c r="K1068" i="2"/>
  <c r="K1060" i="2"/>
  <c r="K1052" i="2"/>
  <c r="K1044" i="2"/>
  <c r="K1028" i="2"/>
  <c r="N1022" i="2"/>
  <c r="O1094" i="2"/>
  <c r="O1086" i="2"/>
  <c r="O1078" i="2"/>
  <c r="O1070" i="2"/>
  <c r="O1062" i="2"/>
  <c r="O1054" i="2"/>
  <c r="O1046" i="2"/>
  <c r="O1038" i="2"/>
  <c r="O1030" i="2"/>
  <c r="O1025" i="2"/>
  <c r="O1020" i="2"/>
  <c r="O1010" i="2"/>
  <c r="O993" i="2"/>
  <c r="O988" i="2"/>
  <c r="N971" i="2"/>
  <c r="N967" i="2"/>
  <c r="N963" i="2"/>
  <c r="N959" i="2"/>
  <c r="N955" i="2"/>
  <c r="N951" i="2"/>
  <c r="N947" i="2"/>
  <c r="N943" i="2"/>
  <c r="N939" i="2"/>
  <c r="N935" i="2"/>
  <c r="N931" i="2"/>
  <c r="N927" i="2"/>
  <c r="N923" i="2"/>
  <c r="N919" i="2"/>
  <c r="N915" i="2"/>
  <c r="N911" i="2"/>
  <c r="N907" i="2"/>
  <c r="N903" i="2"/>
  <c r="N899" i="2"/>
  <c r="N895" i="2"/>
  <c r="N891" i="2"/>
  <c r="N887" i="2"/>
  <c r="N883" i="2"/>
  <c r="H1151" i="2"/>
  <c r="H1152" i="2"/>
  <c r="H1153" i="2"/>
  <c r="H1154" i="2"/>
  <c r="H1155" i="2"/>
  <c r="H1156" i="2"/>
  <c r="H1157" i="2"/>
  <c r="D1151" i="2"/>
  <c r="E1151" i="2"/>
  <c r="F1151" i="2"/>
  <c r="Q12" i="2"/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12" i="2"/>
  <c r="D8" i="2" l="1"/>
  <c r="I1151" i="2" l="1"/>
  <c r="I1152" i="2"/>
  <c r="I1153" i="2"/>
  <c r="I1154" i="2"/>
  <c r="I1155" i="2"/>
  <c r="I1156" i="2"/>
  <c r="I1157" i="2"/>
  <c r="Y881" i="2" l="1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I12" i="2" l="1"/>
  <c r="J12" i="2" s="1"/>
  <c r="K12" i="2" l="1"/>
  <c r="L12" i="2" l="1"/>
  <c r="M12" i="2"/>
  <c r="O12" i="2"/>
  <c r="N12" i="2"/>
  <c r="R12" i="2" l="1"/>
</calcChain>
</file>

<file path=xl/sharedStrings.xml><?xml version="1.0" encoding="utf-8"?>
<sst xmlns="http://schemas.openxmlformats.org/spreadsheetml/2006/main" count="16356" uniqueCount="5851">
  <si>
    <t>Short Item No</t>
  </si>
  <si>
    <t>LAMBS NAVY DARK RUM PET</t>
  </si>
  <si>
    <t>LAMBS CLASSIC WHITE RUM PET</t>
  </si>
  <si>
    <t>CROWN ROYAL DELUXE WHISKY</t>
  </si>
  <si>
    <t>POTTER'S SPECIAL OLD WHISKYPET</t>
  </si>
  <si>
    <t>JP WISERS DELUXE WHISKY</t>
  </si>
  <si>
    <t>CANADIAN FIVE STAR WHISKY PET</t>
  </si>
  <si>
    <t>CANADIAN FIVE STAR WHISKY</t>
  </si>
  <si>
    <t>ALBERTA PREMIUM RYE WHISKY</t>
  </si>
  <si>
    <t>MEAGHERS 1878 WHISKY PET</t>
  </si>
  <si>
    <t>LAMBS PALM BREEZE AMBR RUM PET</t>
  </si>
  <si>
    <t>GIBSONS FINEST RARE 12 YO WH</t>
  </si>
  <si>
    <t>CAPTAIN MORGAN FINEST DARK RUM</t>
  </si>
  <si>
    <t>BACARDI GOLD RUM PET</t>
  </si>
  <si>
    <t>BACARDI GOLD RUM</t>
  </si>
  <si>
    <t>ALBERTA PURE VODKA PET</t>
  </si>
  <si>
    <t>NEWFOUNDLAND SCREECH RUM</t>
  </si>
  <si>
    <t>CANADIAN 83 WHISKY PET</t>
  </si>
  <si>
    <t>CANADIAN 83 WHISKY</t>
  </si>
  <si>
    <t>CAPTAIN MORGAN WT LABEL RUM</t>
  </si>
  <si>
    <t>SEAGRAMS V O WHISKY</t>
  </si>
  <si>
    <t>LAMBS NAVY DARK RUM</t>
  </si>
  <si>
    <t>LAMBS PALM BREEZE AMBER RUM</t>
  </si>
  <si>
    <t>PERNOD LIQUEUR</t>
  </si>
  <si>
    <t>ALBERTA SPRINGS VINTAGE RYE WH</t>
  </si>
  <si>
    <t>GORDONS LONDON DRY GIN</t>
  </si>
  <si>
    <t>SMIRNOFF RED LABEL #21 VODKA</t>
  </si>
  <si>
    <t>BACARDI SUPERIOR WHITE RUM</t>
  </si>
  <si>
    <t>SMIRNOFF RED LABEL #21 VOD PET</t>
  </si>
  <si>
    <t>WALKERS SPECIAL OLD WHISKY PET</t>
  </si>
  <si>
    <t>BACARDI SUPERIOR WHITE RUM PET</t>
  </si>
  <si>
    <t>CAPTAIN MORGAN DELUXE DARK RUM</t>
  </si>
  <si>
    <t>JP WISERS SPECIAL BLEND WHISKY</t>
  </si>
  <si>
    <t>RON CARIOCA WHITE RUM PET</t>
  </si>
  <si>
    <t>CAPTAIN MORGAN FINE DK RUM PET</t>
  </si>
  <si>
    <t>BAILEYS ORIG IRISH CREAM LIQ</t>
  </si>
  <si>
    <t>SAMALENS BAS VSOP ARMAGNAC</t>
  </si>
  <si>
    <t>GORDONS LONDON DRY GIN PET</t>
  </si>
  <si>
    <t>BACARDI BLACK RUM</t>
  </si>
  <si>
    <t>CAPTAIN MORGAN WT LBL RUM PET</t>
  </si>
  <si>
    <t>DRAMBUIE SCOTCH LIQUEUR</t>
  </si>
  <si>
    <t>POTTER'S VODKA PET</t>
  </si>
  <si>
    <t>SMIRNOFF BLUE LABEL #57 VODKA</t>
  </si>
  <si>
    <t>GIBSONS FINE STERL EDITION WH</t>
  </si>
  <si>
    <t>UNDERBERG HERB DIGEST LIQUEUR</t>
  </si>
  <si>
    <t>WARNINKS ADVOCAAT LIQUOR</t>
  </si>
  <si>
    <t>CROWN ROYAL GIFT BOX ***</t>
  </si>
  <si>
    <t>CAMPARI APERITIVO LIQUEUR</t>
  </si>
  <si>
    <t>CROWN ROYAL LIMITED EDITION WH</t>
  </si>
  <si>
    <t>GILBEYS LEMON GIN COLLINS</t>
  </si>
  <si>
    <t>CROWN ROYAL RESERVE WHISKY</t>
  </si>
  <si>
    <t>PIMM'S NUMBER 1 CUP LIQUEUR</t>
  </si>
  <si>
    <t>SEAGRAMS V O WHISKY ADD ON</t>
  </si>
  <si>
    <t>CAPTAIN MORGAN DARK RUM ADD ON</t>
  </si>
  <si>
    <t>SMIRNOFF RED LAB #21 VOD ADDON</t>
  </si>
  <si>
    <t>CANADIAN ICEBERG VODKA</t>
  </si>
  <si>
    <t>MALIBU TROP COCONUT RUM LIQ</t>
  </si>
  <si>
    <t>JP WISERS SPEC BLEND WH ADD ON</t>
  </si>
  <si>
    <t>CAPTAIN MORGAN SPICED RUM</t>
  </si>
  <si>
    <t>LAMBS PALMBREEZE AMB RUM ADDON</t>
  </si>
  <si>
    <t>GIBSONS FINE VENERABLE 18YO WH</t>
  </si>
  <si>
    <t>LAMBS CLASSIC WT RUM PET ADDON</t>
  </si>
  <si>
    <t>SMIRNOFF VANILLA VODKA</t>
  </si>
  <si>
    <t>FORTY CREEK BARREL SEL WHISKY</t>
  </si>
  <si>
    <t>BERINGER M&amp;V PIGR</t>
  </si>
  <si>
    <t>SHERIDAN'S ORIGINAL COFFEE LIQ</t>
  </si>
  <si>
    <t>SMIRNOFF RASPBERRY VODKA</t>
  </si>
  <si>
    <t>SMIRNOFF RASP TWIST VODKA</t>
  </si>
  <si>
    <t>SMIRNOFF GREEN APPLE TWIST VOD</t>
  </si>
  <si>
    <t>CAPTAIN MORGAN GOLD RUM ADD ON</t>
  </si>
  <si>
    <t>ALBERTA SPRINGS RYE WH ADD ON</t>
  </si>
  <si>
    <t>CITRA MONTE D'ABRUZZO DOC</t>
  </si>
  <si>
    <t>BRIGHTS 74 APERA</t>
  </si>
  <si>
    <t>CALONA ROYAL RED</t>
  </si>
  <si>
    <t>MARTINI ROSSI EX DRY VERMOUTH</t>
  </si>
  <si>
    <t>MARTINI ROSSI ASTI DOLCE DOCG</t>
  </si>
  <si>
    <t>GEKKEIKAN SAKE</t>
  </si>
  <si>
    <t>TAYLOR FLAD TAWNY 20 YO PORT</t>
  </si>
  <si>
    <t>MANISCHEWITZ BLACKBERRY KOSHER</t>
  </si>
  <si>
    <t>PASQUA SOAVE LETTERE DOC</t>
  </si>
  <si>
    <t>GEKKEIKAN SAKE CASK</t>
  </si>
  <si>
    <t>SEGURA VIUDAS BRUT RES CAVA</t>
  </si>
  <si>
    <t>BOLLINGER GRAND ANNEE</t>
  </si>
  <si>
    <t>BRIGHTS 74 TAWNY</t>
  </si>
  <si>
    <t>HENKELL TROCKEN MAG</t>
  </si>
  <si>
    <t>LONDON WESTMINSTER APERA PET</t>
  </si>
  <si>
    <t>CINZANO ROSSO VERMOUTH</t>
  </si>
  <si>
    <t>GEKKEIKAN PLUM WINE</t>
  </si>
  <si>
    <t>TAYLOR FLADGATE LBV PORT</t>
  </si>
  <si>
    <t>LONDON XXX APERA</t>
  </si>
  <si>
    <t>CALONA ROYAL WHITE</t>
  </si>
  <si>
    <t>MANISCHEWITZ CONCORD KOSHER</t>
  </si>
  <si>
    <t>TAYLOR FLAD TAWNY 10 YO PORT</t>
  </si>
  <si>
    <t>ANDRES BABY CANADIAN SPARKLING</t>
  </si>
  <si>
    <t>DANGLADE ST EMILION AC</t>
  </si>
  <si>
    <t>HENKELL TROCKEN</t>
  </si>
  <si>
    <t>CITRA TREBBIANO D'ABRUZZO DOC</t>
  </si>
  <si>
    <t>HENKELL TROCKEN PIC 3/200</t>
  </si>
  <si>
    <t>CARLO ROSSI RED</t>
  </si>
  <si>
    <t>CARLO ROSSI WHITE</t>
  </si>
  <si>
    <t>KOURTAKIS MAVRO OF PATRAS AOC</t>
  </si>
  <si>
    <t>MUMM CORDON ROUGE BRUT</t>
  </si>
  <si>
    <t>MUMM CARTE CLASSIQUE EXTRA DRY</t>
  </si>
  <si>
    <t>OKANAGAN CELLARS 35 APERA PET</t>
  </si>
  <si>
    <t>SAWMILL CREEK CHARDONNAY</t>
  </si>
  <si>
    <t>SAWMILL CREEK BAR SEL SAUV BL</t>
  </si>
  <si>
    <t>DUBOEUF BEAUJOLAIS VILLAGES AC</t>
  </si>
  <si>
    <t>J LOHR 7 OAKS CAB SAUVIGNON</t>
  </si>
  <si>
    <t>SANTA RITA RESERVA CAB SAUV</t>
  </si>
  <si>
    <t>CARLO ROSSI BLUSH</t>
  </si>
  <si>
    <t>BOUTARI KRETIKOS VDP</t>
  </si>
  <si>
    <t>BERINGER M&amp;V WHZIN</t>
  </si>
  <si>
    <t>MASI BONACOSTA VALP CL DOC</t>
  </si>
  <si>
    <t>MUMM CARTE CLASSIQUE EX DRY NV</t>
  </si>
  <si>
    <t>SAWMILL CREEK BAR SEL RED CASK</t>
  </si>
  <si>
    <t>SAWMILL CREEK BAR SEL WT CASK</t>
  </si>
  <si>
    <t>SAWMILL CREEK CHARDONNAY CASK</t>
  </si>
  <si>
    <t>SAWMILL CREEK MERLOT CASK</t>
  </si>
  <si>
    <t>CONO SUR PINOT NOIR</t>
  </si>
  <si>
    <t>SAWMILL CREEK MERLOT</t>
  </si>
  <si>
    <t>PIPER HEIDSIECK CUVEE BRUT</t>
  </si>
  <si>
    <t>BOLLINGER SPECIAL CUVEE BRUT</t>
  </si>
  <si>
    <t>ROBERT MONDAVI PRIV SEL CAB</t>
  </si>
  <si>
    <t>PASQUA DI PUGLIA SANG IGT</t>
  </si>
  <si>
    <t>MOET &amp; CHANDON IMP BRUT CHAMP</t>
  </si>
  <si>
    <t>HAKUTSURU DRAFT SAKE</t>
  </si>
  <si>
    <t>ARBOR MIST EXOTIC FRUIT WT ZIN</t>
  </si>
  <si>
    <t>ARBOR MIST STRAWBERRY WT ZIN</t>
  </si>
  <si>
    <t>MOET &amp; CHANDON NECTAR IMP CHAM</t>
  </si>
  <si>
    <t>MASI MODELLO DELLE VENEZIE RED</t>
  </si>
  <si>
    <t>SOLA NERO WHITE</t>
  </si>
  <si>
    <t>J LOHR LOS OSOS MERLOT</t>
  </si>
  <si>
    <t>SEGURA VIUDAS RES HEREDAD BRUT</t>
  </si>
  <si>
    <t>KITTLING RIDGE ICEWINE/BRANDY</t>
  </si>
  <si>
    <t>PELLER FAMILY VIN MERL CASK</t>
  </si>
  <si>
    <t>PELLER FAMILY VIN CAB/MERL</t>
  </si>
  <si>
    <t>PELLER FAMILY VIN CAB/ME CSK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</si>
  <si>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</si>
  <si>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</si>
  <si>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</si>
  <si>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</si>
  <si>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</si>
  <si>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PELLER FAMILY VIN CHARD CASK</t>
  </si>
  <si>
    <t>GROWERS PEACH CIDER 2L PET</t>
  </si>
  <si>
    <t>GROWERS RASP CIDER 2L PET</t>
  </si>
  <si>
    <t>GROWERS ORCH BRY CIDER 2L PET</t>
  </si>
  <si>
    <t>MOLSON DRY 6/355 C</t>
  </si>
  <si>
    <t>MOLSON DRY 24/355 C</t>
  </si>
  <si>
    <t>MOLSON DRY 15/355 C</t>
  </si>
  <si>
    <t>LABATT BLUE 15/355 C</t>
  </si>
  <si>
    <t>LABATT BLUE 6/355 C</t>
  </si>
  <si>
    <t>LABATT BLUE 24/355 C</t>
  </si>
  <si>
    <t>SLEEMAN CREAM ALE 12/341 B</t>
  </si>
  <si>
    <t>LABATT LITE 15/355 C</t>
  </si>
  <si>
    <t>LABATT LITE 24/355 C</t>
  </si>
  <si>
    <t>MOLSON DRY 12/341 B</t>
  </si>
  <si>
    <t>MOOSEHEAD LAGER 12/341 B</t>
  </si>
  <si>
    <t>MOOSEHEAD LAGER 24/341 B</t>
  </si>
  <si>
    <t>MOOSEHEAD LIGHT 24/341 B</t>
  </si>
  <si>
    <t>LABATT BLUE 12/341 B</t>
  </si>
  <si>
    <t>LABATT 50 ALE 12/341B</t>
  </si>
  <si>
    <t>LABATT LITE 12/341 B</t>
  </si>
  <si>
    <t>LABATT BLUE 24/341 B</t>
  </si>
  <si>
    <t>LABATT LITE 24/341 B</t>
  </si>
  <si>
    <t>SLEEMAN HONEY BROWN LG 12/341B</t>
  </si>
  <si>
    <t>SLEEMAN HONEY BROWN LG 6/341 B</t>
  </si>
  <si>
    <t>DE BORTOLI TAWNY 8 YO</t>
  </si>
  <si>
    <t>KAMORA COFFEE LIQUOR</t>
  </si>
  <si>
    <t>PELLER FAMILY VIN SAUV BL CASK</t>
  </si>
  <si>
    <t>CONO SUR CAR/CAB SAUV/SYR ORG</t>
  </si>
  <si>
    <t>PELLER FAMILY VIN DRY RED CASK</t>
  </si>
  <si>
    <t>PELLER FAMILY VIN DRY WHT CASK</t>
  </si>
  <si>
    <t>GEKKEIKAN BLACK &amp; GOLD SAKE</t>
  </si>
  <si>
    <t>SPERONE FINE DRY MARSALA</t>
  </si>
  <si>
    <t>TAYLOR FLAD TAWNY 30 YO PORT</t>
  </si>
  <si>
    <t>SLEEMAN ORIGINAL DR 12/341 B</t>
  </si>
  <si>
    <t>PELLER FAMILY VIN SHZ CASK</t>
  </si>
  <si>
    <t>PELLER FAMILY VIN PIGR CASK</t>
  </si>
  <si>
    <t>PELLER FAMILY VIN PINOT GRIG</t>
  </si>
  <si>
    <t>PELLER FAMILY VIN SHIRAZ</t>
  </si>
  <si>
    <t>PELLER FAMILY VIN CHARDONNAY</t>
  </si>
  <si>
    <t>SMIRNOFF CHERRY VODKA</t>
  </si>
  <si>
    <t>SLEEMAN HONEY BROWN LG 12/355C</t>
  </si>
  <si>
    <t>MOOSEHEAD LAGER 473 C</t>
  </si>
  <si>
    <t>NAKED GRAPE UNOAKED SHIRAZ</t>
  </si>
  <si>
    <t>PELLER FAMILY VIN CAB SAUV/MER</t>
  </si>
  <si>
    <t>CAPTAIN MORGAN WHT SPICED RUM</t>
  </si>
  <si>
    <t>JP CHENET MERLOT VDP CASK</t>
  </si>
  <si>
    <t>CAPTAIN MORGAN SPICED RUM PET</t>
  </si>
  <si>
    <t>CROWN ROYAL DELUXE WHISKY PET</t>
  </si>
  <si>
    <t>SMIRNOFF LIME VODKA</t>
  </si>
  <si>
    <t>HAKUTSURU SAKE</t>
  </si>
  <si>
    <t>JACKSON TRIGGS MERLOT CASK</t>
  </si>
  <si>
    <t>NAKED GRAPE UNOAKED PIGR</t>
  </si>
  <si>
    <t>FORTY CREEK BARREL SEL WH PET</t>
  </si>
  <si>
    <t>SMIRNOFF BLUEBERRY VODKA</t>
  </si>
  <si>
    <t>MOOSEHEAD LAGER 15/355C</t>
  </si>
  <si>
    <t>BERINGER M&amp;V CHARD</t>
  </si>
  <si>
    <t>BERINGER M&amp;V CAB</t>
  </si>
  <si>
    <t>DEL BOSQUE CAB SAUVIGNON RSV</t>
  </si>
  <si>
    <t>NAKED GRAPE UNOAKED SHIRAZCASK</t>
  </si>
  <si>
    <t>NAKED GRAPE UNOAKED PIGR CASK</t>
  </si>
  <si>
    <t>MOLSON DRY 710 C</t>
  </si>
  <si>
    <t>MALIBU TROP COC RUM LIQ ADD ON</t>
  </si>
  <si>
    <t>HENKELL ROSE</t>
  </si>
  <si>
    <t>BREE RIESLING PFALZ QBA</t>
  </si>
  <si>
    <t>MOET &amp; CHANDON ROSE IMP CHAMP</t>
  </si>
  <si>
    <t>TAYLOR FLADGATE V2007 PORT</t>
  </si>
  <si>
    <t>CROWN ROYAL BLACK WHISKY</t>
  </si>
  <si>
    <t>SAWMILL CREEK SAUV BLANC CASK</t>
  </si>
  <si>
    <t>JP WISERS 18 YEAR OLD CDN WH</t>
  </si>
  <si>
    <t>TRAPICHE SGLVNYD MALB MIX3/750</t>
  </si>
  <si>
    <t>SAWMILL CREEK DRY WHITE CASK</t>
  </si>
  <si>
    <t>SAWMILL CREEK DRY RED CASK</t>
  </si>
  <si>
    <t>SAWMILL CREEK CAB SAUV CASK</t>
  </si>
  <si>
    <t>BOUTARI MOSCHOFILERO</t>
  </si>
  <si>
    <t>LABATT EXTRA DRY 15/355C</t>
  </si>
  <si>
    <t>LABATT BLUE 8/355 C</t>
  </si>
  <si>
    <t>LABATT LITE 8/355 C</t>
  </si>
  <si>
    <t>SLEEMAN HONEY BROWN LG 15/355C</t>
  </si>
  <si>
    <t>SUZE APERITIF</t>
  </si>
  <si>
    <t>FORTY CREEK BARREL SEL WHADDON</t>
  </si>
  <si>
    <t>FORTY CREEK BAR SEL WH ADD ON</t>
  </si>
  <si>
    <t>SAWMILL CREEK PIGR CASK</t>
  </si>
  <si>
    <t>CAPTAIN MORGAN GOLD RUM</t>
  </si>
  <si>
    <t>FONSECA GUIMARAENS V2009 PORT</t>
  </si>
  <si>
    <t>CROFT FINE TAWNY PORT</t>
  </si>
  <si>
    <t>POL ROGER BRUT RES</t>
  </si>
  <si>
    <t>POL ROGER BL DE BL RES CHAMP</t>
  </si>
  <si>
    <t>SLEEMAN ORIGINAL DR 18/355 C</t>
  </si>
  <si>
    <t>NAKED GRAPE UNOAKED MALBEC</t>
  </si>
  <si>
    <t>UNIBROUE SUMMER COLL 12/341B</t>
  </si>
  <si>
    <t>CAPTAIN MORG WT LAB RUM ADD ON</t>
  </si>
  <si>
    <t>CROWN ROYAL MAPLE WHISKY</t>
  </si>
  <si>
    <t>GIBSONS FINE RARE 12 WH ADD ON</t>
  </si>
  <si>
    <t>PELLER FAMILY VIN ROSE CASK</t>
  </si>
  <si>
    <t>HENKELL ROSE PICCOLO 3/200</t>
  </si>
  <si>
    <t>GIBSONS FINEST 12 YO WH ADD ON</t>
  </si>
  <si>
    <t>MALIBU BLACK RUM LIQUEUR ADDON</t>
  </si>
  <si>
    <t>JP WISERS VANILLA WHISKY ADDON</t>
  </si>
  <si>
    <t>BODACIOUS SMOOTH RED</t>
  </si>
  <si>
    <t>ARBOR MIST PINK RASP MOSCATO</t>
  </si>
  <si>
    <t>BEERTHIRST</t>
  </si>
  <si>
    <t>JP WISERS DELUXE WHISKY ADD ON</t>
  </si>
  <si>
    <t>VILLA CONCHI CAVA BRUT SEL DO</t>
  </si>
  <si>
    <t>BODACIOUS SMOOTH WHITE</t>
  </si>
  <si>
    <t>LAMBS BLACK SHEEP SP RUM ADDON</t>
  </si>
  <si>
    <t>CROWN ROYAL XR BLUE WHISKY</t>
  </si>
  <si>
    <t>LAKE SONOMA WINERY CAB</t>
  </si>
  <si>
    <t>BLACK CELLAR BLEND13 MALB/MER</t>
  </si>
  <si>
    <t>BLACK CELLAR BLEND 19 SHZ/CAB</t>
  </si>
  <si>
    <t>BLACK CELLAR BLEND11 PIGR</t>
  </si>
  <si>
    <t>SLEEMAN ORIGINAL DR 8/355 C</t>
  </si>
  <si>
    <t>ARBOR MIST PEACH MOSCATO</t>
  </si>
  <si>
    <t>VEUVE CLICQUOT PONSARDIN CHAMP</t>
  </si>
  <si>
    <t>KIM CRAWFORD SOUTH ISLAND PINO</t>
  </si>
  <si>
    <t>BLACK CELLAR BLEND 9 CAB SAUV</t>
  </si>
  <si>
    <t>BODACIOUS SMOOTH RED CASK</t>
  </si>
  <si>
    <t>BODACIOUS SMOOTH WHITE CASK</t>
  </si>
  <si>
    <t>LABATT BLUE 740 C</t>
  </si>
  <si>
    <t>LABATT EXTRA DRY 740 C</t>
  </si>
  <si>
    <t>FORTY CREEK SPIKE HONEY WHISKY</t>
  </si>
  <si>
    <t>LABATT 50 ALE 473C</t>
  </si>
  <si>
    <t>CROWN ROYAL APPLE WHISKY</t>
  </si>
  <si>
    <t>LABATT BLUE DRY 740C</t>
  </si>
  <si>
    <t>POLAR ICE 90 NORTH VODKA ADDON</t>
  </si>
  <si>
    <t>LOLEA NO1 RED SANGRIA</t>
  </si>
  <si>
    <t>RUFFINO PROSECCO DOC</t>
  </si>
  <si>
    <t>CROWN ROYAL NORTH HARV RYE WH</t>
  </si>
  <si>
    <t>CROWN ROYAL XO CANADIAN WHISKY</t>
  </si>
  <si>
    <t>FORTY CREEK CREAM LIQ ADD ON</t>
  </si>
  <si>
    <t>BODACIOUS SHIRAZ</t>
  </si>
  <si>
    <t>BODACIOUS PINOT GRIGIO</t>
  </si>
  <si>
    <t>BLACK CELLAR PIGR CASK</t>
  </si>
  <si>
    <t>BLACK CELLAR B 13 MALB/MERCASK</t>
  </si>
  <si>
    <t>FORTY CREEK SPIKE HON WH ADDON</t>
  </si>
  <si>
    <t>CAPTAIN MORG CARIB PNAPPLE RUM</t>
  </si>
  <si>
    <t>CAPTAIN MORG CARIB COCONUT RUM</t>
  </si>
  <si>
    <t>LAMBS SPICED RUM</t>
  </si>
  <si>
    <t>SLEEMAN ORIGINAL DR 24/355 C</t>
  </si>
  <si>
    <t>CROWN ROYAL VANILLA WHISKY</t>
  </si>
  <si>
    <t>JP WISERS VANILLA WHISKY</t>
  </si>
  <si>
    <t>GREAT WESTERN RADLER 12/355 C</t>
  </si>
  <si>
    <t>MOLSON DRY 8/355C</t>
  </si>
  <si>
    <t>LAMBS SPICED RUM ADD ON</t>
  </si>
  <si>
    <t>LAVAU GIGONDAS ROUGE AOC</t>
  </si>
  <si>
    <t>GIBSONS FINEST BOLD 8 YO WH</t>
  </si>
  <si>
    <t>MOOSEHEAD RADLER 12/355 C</t>
  </si>
  <si>
    <t>CAPTAIN MORG PNAPPLE RUM ADDON</t>
  </si>
  <si>
    <t>CAPTAIN MORG COCONUT RUM ADDON</t>
  </si>
  <si>
    <t>VILLA CONCHI CAVA BRUT ROSE DO</t>
  </si>
  <si>
    <t>BLACK CELLAR B 19 SHZ/CAB CASK</t>
  </si>
  <si>
    <t>JP WISERS HOPPED WHISKY ADD ON</t>
  </si>
  <si>
    <t>BODACIOUS CABERNET SAUVIGNON</t>
  </si>
  <si>
    <t>TWIST OF FATE PIGR/CHARD</t>
  </si>
  <si>
    <t>TWIST OF FATE MALBEC/MERLOT</t>
  </si>
  <si>
    <t>JP WISERS APPLE WHISKY</t>
  </si>
  <si>
    <t>SHRUGGING DOCTOR UPPSALA MEAD</t>
  </si>
  <si>
    <t>RUFFINO SPARKLING ROSE</t>
  </si>
  <si>
    <t>GERARD BERTRAND TERR LANGUEDOC</t>
  </si>
  <si>
    <t>LAVAU COTES RHONE VILLAGE AOC</t>
  </si>
  <si>
    <t>FORTY CREEK B SEL WH PET ADDON</t>
  </si>
  <si>
    <t>SMIRNF RD LAB#21 VOD PET ADDON</t>
  </si>
  <si>
    <t>RONDIAZ SPICED BLK CHERRY RUM</t>
  </si>
  <si>
    <t>NAKED GRAPE PINOT GRIGIO CASK</t>
  </si>
  <si>
    <t>NAKED GRAPE SHIRAZ CASK</t>
  </si>
  <si>
    <t>SHRUGGING DOCTOR CRANBERRYWINE</t>
  </si>
  <si>
    <t>SHRUGGING DOCTOR APP CID 750B</t>
  </si>
  <si>
    <t>JP WISERS APPLE WHISKY ADDON</t>
  </si>
  <si>
    <t>SMIRNOFF SOURCED ORNGVOD ADDON</t>
  </si>
  <si>
    <t>JP WISERS TRIPLE BARREL RYE WH</t>
  </si>
  <si>
    <t>COPPER POT RESERVE WH ADD ON</t>
  </si>
  <si>
    <t>SMIRNOFF SOURCEDGRPFR VODADDON</t>
  </si>
  <si>
    <t>CAPTAIN MORGAN WT SPCRUM ADDON</t>
  </si>
  <si>
    <t>SMIRNOFF SOURCED CRAN APPADDON</t>
  </si>
  <si>
    <t>JP WISERS TRI BAR RYE WHADD ON</t>
  </si>
  <si>
    <t>CROWN ROYAL VANILLA WH ADDON</t>
  </si>
  <si>
    <t>SANTA MARGH SPARK RS VS BRUT</t>
  </si>
  <si>
    <t>MOOSEHEAD RADLER 473C</t>
  </si>
  <si>
    <t>BODACIOUS PINOT GRIGIO CASK</t>
  </si>
  <si>
    <t>CABANA SHORE PEACH PIGR</t>
  </si>
  <si>
    <t>SAWMILL CREEK ROSE CASK</t>
  </si>
  <si>
    <t>GREAT WESTERN RADLER 473C</t>
  </si>
  <si>
    <t>MALIBU LIME RUM LIQ ADDON</t>
  </si>
  <si>
    <t>LAMBS PALM BRZ AMBRUMPET ADDON</t>
  </si>
  <si>
    <t>VILLA CONCHI CAVA BRUT RESERVA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</si>
  <si>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</si>
  <si>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</si>
  <si>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</si>
  <si>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</si>
  <si>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</si>
  <si>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</si>
  <si>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Description</t>
  </si>
  <si>
    <t>Size</t>
  </si>
  <si>
    <t>Sku</t>
  </si>
  <si>
    <t>Tier 1</t>
  </si>
  <si>
    <t>Tier 1-3</t>
  </si>
  <si>
    <t>RBA</t>
  </si>
  <si>
    <t>Footprint</t>
  </si>
  <si>
    <t>Submitted by:</t>
  </si>
  <si>
    <t>Manitoba Rep:</t>
  </si>
  <si>
    <t>Shelf Talker</t>
  </si>
  <si>
    <t>Neck Tag</t>
  </si>
  <si>
    <t>Rep Applied</t>
  </si>
  <si>
    <t>Near Pack</t>
  </si>
  <si>
    <t>Display Location</t>
  </si>
  <si>
    <t>LTO</t>
  </si>
  <si>
    <t>Hot Buy</t>
  </si>
  <si>
    <t>Value Add Type</t>
  </si>
  <si>
    <t>Value_Add</t>
  </si>
  <si>
    <t>Shopping Cart Ad</t>
  </si>
  <si>
    <t>ALTO_BEVERAGE_GROUP</t>
  </si>
  <si>
    <t>ANDRE_DENIS_ENTERPRISES</t>
  </si>
  <si>
    <t>ANDREW_PELLER_LIMITED</t>
  </si>
  <si>
    <t>AQUA_VITAE</t>
  </si>
  <si>
    <t>ARMAGNAC_SAMALENS</t>
  </si>
  <si>
    <t>ARTERRA_WINES_CANADA</t>
  </si>
  <si>
    <t>BARN_HAMMER_BREWING_COMPANY</t>
  </si>
  <si>
    <t>BEAM_SUNTORY</t>
  </si>
  <si>
    <t>BKG_DISTRIBUTORS</t>
  </si>
  <si>
    <t>BLEND_IMPORTS</t>
  </si>
  <si>
    <t>BREWSTERS_BREWING_COMPANY</t>
  </si>
  <si>
    <t>CAPITAL_K_DISTILLERY_INC</t>
  </si>
  <si>
    <t>CASTEL_FRERES</t>
  </si>
  <si>
    <t>CELLAR_STOCK_IMPORTERS_INC</t>
  </si>
  <si>
    <t>COBEES_ENTERPRISE_LTD</t>
  </si>
  <si>
    <t>CORBY_SPIRIT_AND_WINE_LIMITED</t>
  </si>
  <si>
    <t>CRUSH_IMPORTS</t>
  </si>
  <si>
    <t>CULIN_IMPORTERS</t>
  </si>
  <si>
    <t>EAST_INDIA_CO</t>
  </si>
  <si>
    <t>ECLECTIC_BEVERAGES</t>
  </si>
  <si>
    <t>ENOTECA_BACCO</t>
  </si>
  <si>
    <t>FARMERY_ESTATE_BREWERY</t>
  </si>
  <si>
    <t>FORTY_CREEK_DISTILLERY</t>
  </si>
  <si>
    <t>GLENCAR_FOOD_AND_BEVERAGE</t>
  </si>
  <si>
    <t>GROUP_PATRIARCHE</t>
  </si>
  <si>
    <t>HALF_PINTS_BREWING_COMPANY_LTD</t>
  </si>
  <si>
    <t>HILL_STREET_BEVERAGE_COMPANY</t>
  </si>
  <si>
    <t>HORIZON_BEER_INC</t>
  </si>
  <si>
    <t>ICON_FINE_WINE_AND_SPIRITS</t>
  </si>
  <si>
    <t>INTERNATIONAL_CELLARS</t>
  </si>
  <si>
    <t>LA_CAVE_DU_VIEIL_ARMAND</t>
  </si>
  <si>
    <t>LABATT_BREWING_COMPANY_LIMITED</t>
  </si>
  <si>
    <t>LAKE_OF_THE_WOODS_BREWING_COMPANY</t>
  </si>
  <si>
    <t>LIBERTY_SPECIALTY_IMPORTS</t>
  </si>
  <si>
    <t>LITTLE_BROWN_JUG_BREWING_COMPANY</t>
  </si>
  <si>
    <t>LUMAR_AGENCY</t>
  </si>
  <si>
    <t>MAGNOTTA_BREWERY</t>
  </si>
  <si>
    <t>MAISON_RIVIERE</t>
  </si>
  <si>
    <t>MANDI_INTERNATIONAL</t>
  </si>
  <si>
    <t>MCCLELLAND_PREMIUM_IMPORTS</t>
  </si>
  <si>
    <t>MINHAS_CREEK_BREWING_COMPANY</t>
  </si>
  <si>
    <t>MOLSON_BREWERIES</t>
  </si>
  <si>
    <t>NONSUCH_BREWING_CO</t>
  </si>
  <si>
    <t>OCTOBER_BREWING_LTD</t>
  </si>
  <si>
    <t>ONE_GREAT_CITY_BREWING_COMPANY_LTD</t>
  </si>
  <si>
    <t>OXUS_BREWING</t>
  </si>
  <si>
    <t>PACIFIC_WINE_AND_SPIRITS</t>
  </si>
  <si>
    <t>PAINTED_ROCK_ESTATE_WINERY_LTD</t>
  </si>
  <si>
    <t>PETER_MIELZYNSKI_AGENCIES_CANADA_LTD</t>
  </si>
  <si>
    <t>PRESTIGE_BEVERAGE_GROUP_CANADA</t>
  </si>
  <si>
    <t>PROXIMO_SPIRITS_CANADA_INC</t>
  </si>
  <si>
    <t>QINGHUA_INTERNATIONAL_TRADE</t>
  </si>
  <si>
    <t>RENAISSANCE_WINE_MERCHANTS</t>
  </si>
  <si>
    <t>ROUST_CANADA</t>
  </si>
  <si>
    <t>ROYAL_TOKAJI_BORASZATI_KFT</t>
  </si>
  <si>
    <t>SIMPLICITY_WINES_CANADA</t>
  </si>
  <si>
    <t>TRANS_CANADA_BREWING</t>
  </si>
  <si>
    <t>TWO_WOLVES_BREWING_INC</t>
  </si>
  <si>
    <t>UNIVINS_AND_SPIRITS_CANADA_INC</t>
  </si>
  <si>
    <t>UNTAPPED_TRADING_INC</t>
  </si>
  <si>
    <t>WOOREE_TRADING_LTD</t>
  </si>
  <si>
    <t>WORLD_WINE_SYNERGY_INC</t>
  </si>
  <si>
    <t>Z_G_M</t>
  </si>
  <si>
    <t>_204_SPIRITS_INC</t>
  </si>
  <si>
    <t>_49TH_PARALLEL_GROUP_INC</t>
  </si>
  <si>
    <t>Tier 1-4</t>
  </si>
  <si>
    <t>DEAD_HORSE_CIDER_COMPANY</t>
  </si>
  <si>
    <t>DISTRIBUTION_MISSUM_INC</t>
  </si>
  <si>
    <t>EBB_VIN_LTD</t>
  </si>
  <si>
    <t>MALINDA_DISTRIBUTORS</t>
  </si>
  <si>
    <t>PRIVUS_BRANDS</t>
  </si>
  <si>
    <t>CROWN ROYAL DELUXE WK  ADD ON</t>
  </si>
  <si>
    <t>PELLER FAMILY VIN SAUV BLANC</t>
  </si>
  <si>
    <t>PELLER FAMILY VIN WHITE CASK</t>
  </si>
  <si>
    <t>PELLER FAMILY VIN RED CASK</t>
  </si>
  <si>
    <t>19 CRIMES BANISHED RED BLD</t>
  </si>
  <si>
    <t>LINDEMANS CHARDONNAY CAN</t>
  </si>
  <si>
    <t>BOLLA PROSECCO EXTRA DRY DOC</t>
  </si>
  <si>
    <t>NAKED GRAPE SANGRIA CASK</t>
  </si>
  <si>
    <t>LINDEMANS SHIRAZ CAN</t>
  </si>
  <si>
    <t>LINDEMANS PINOT GRIGIO CAN</t>
  </si>
  <si>
    <t>LIBERADO CAB SAUV/TEMP CASK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</si>
  <si>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</si>
  <si>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</si>
  <si>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</si>
  <si>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</si>
  <si>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</si>
  <si>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% or $ Discount indicated</t>
  </si>
  <si>
    <t>Missing Field</t>
  </si>
  <si>
    <t>Incorrect Spirit %</t>
  </si>
  <si>
    <t>HOT BUY</t>
  </si>
  <si>
    <t>HOT BUY % too low</t>
  </si>
  <si>
    <t>Incorrect non-spirit %</t>
  </si>
  <si>
    <t>Meets Requirements?</t>
  </si>
  <si>
    <t>PATENT_5</t>
  </si>
  <si>
    <t>FORTY CREEK CREAM LIQUEUR</t>
  </si>
  <si>
    <t>CROWN R NORTH HARV RYE ADDON</t>
  </si>
  <si>
    <t>SMIRNOFF RED LBLVOD PET ADD ON</t>
  </si>
  <si>
    <t>CANADIAN ICEBERG VOD ADD ON</t>
  </si>
  <si>
    <t>CROWN ROYAL APPLE WHISKY ADDON</t>
  </si>
  <si>
    <t>YES WAY ROSE BUBBLES</t>
  </si>
  <si>
    <t>GRAND_RIVER_BREWING</t>
  </si>
  <si>
    <t>WILD_ROSE_BREWERY</t>
  </si>
  <si>
    <t>Spirits</t>
  </si>
  <si>
    <t>Wine</t>
  </si>
  <si>
    <t>Beer</t>
  </si>
  <si>
    <t>Refreshment Beverage</t>
  </si>
  <si>
    <t>ALL_THE_RIGHT_GRAPES</t>
  </si>
  <si>
    <t>AUTHENTIC_SEACOAST_DISTILLING_COMPANY</t>
  </si>
  <si>
    <t>HET_ANKER</t>
  </si>
  <si>
    <t>LANDMARK_SELECTIONS</t>
  </si>
  <si>
    <t>TWIST_LP</t>
  </si>
  <si>
    <t>Item Category</t>
  </si>
  <si>
    <t>LE MESNIL BRUT BL DE BL CHAMP</t>
  </si>
  <si>
    <t>ALEGRIA_FOOD_AND_DRINKS</t>
  </si>
  <si>
    <t>FLUID_ASSETS</t>
  </si>
  <si>
    <t>ONYX_BEVERAGE_GROUP_INC</t>
  </si>
  <si>
    <t>SOCIETE_DES_ALCOOLS_DU_QUEBEC</t>
  </si>
  <si>
    <t>STERLING_BEVERAGES</t>
  </si>
  <si>
    <t>STONE_ANGEL_BREWING</t>
  </si>
  <si>
    <t>SUMMIT_FINE_WINES</t>
  </si>
  <si>
    <t>TANTALUS_INDUSTRIES_INC</t>
  </si>
  <si>
    <t>THE_DELF_GROUP</t>
  </si>
  <si>
    <t>TIMELY_LIBATIONS</t>
  </si>
  <si>
    <t>TORQUE_BREWING</t>
  </si>
  <si>
    <t>TRAJECTORY_BEVERAGE_PARTNERS</t>
  </si>
  <si>
    <t>XOXO PINOT GRIGIO/CHARDONNAY</t>
  </si>
  <si>
    <t>PELLER FAMILY VIN CAB SAUV</t>
  </si>
  <si>
    <t>BLACK CELLAR CHARDONNAY</t>
  </si>
  <si>
    <t>XOXO PINOT GRIGIO/CHARD CASK</t>
  </si>
  <si>
    <t>DOW'S VINTAGE 2017 PORT</t>
  </si>
  <si>
    <t>XOXO SIMPLY SMOOTH RED</t>
  </si>
  <si>
    <t>XOXO MOSCATO</t>
  </si>
  <si>
    <t>Product_Spotlight</t>
  </si>
  <si>
    <t>Price</t>
  </si>
  <si>
    <r>
      <t xml:space="preserve">Period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</si>
  <si>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BEE_BOYZZ_WINERY_AND_MEADERY</t>
  </si>
  <si>
    <t>SOOKRAMS_BREWING_CO</t>
  </si>
  <si>
    <t>AUTHENTIC_WINE_AND_SPIRITS_MERCHANTS</t>
  </si>
  <si>
    <t>BLUE_NOTE_WINE_AND_SPIRITS_INC</t>
  </si>
  <si>
    <t>BONNET_AND_ASSOCIES</t>
  </si>
  <si>
    <t>BRAZEN_HALL_KITCHEN_AND_BREWERY</t>
  </si>
  <si>
    <t>DARK_HORSE_WINE_AND_SPIRITS</t>
  </si>
  <si>
    <t>DECANTER_WINE_AND_SPIRITS</t>
  </si>
  <si>
    <t>ESCALADE_WINE_AND_SPIRITS_INC</t>
  </si>
  <si>
    <t>ILLANA_FRANCISCO_MANITOBA_LIQ_AND_SPIRITS</t>
  </si>
  <si>
    <t>LIFFORD_WINE_AND_SPIRITS_INC</t>
  </si>
  <si>
    <t>MARK_ANTHONY_WINE_AND_SPIRITS</t>
  </si>
  <si>
    <t>PEACOCK_AND_MARTIN</t>
  </si>
  <si>
    <t>SAS_SAMAZEUILH_AND_CIE</t>
  </si>
  <si>
    <t>SEEDLIP_LTD</t>
  </si>
  <si>
    <t>SET_THE_BAR_SALES_AND_DISTRIBUTION_LTD</t>
  </si>
  <si>
    <t>TAP_AND_RAIL_BEVERAGE_GROUP</t>
  </si>
  <si>
    <t>WELLINGTON_ESTATE_FINE_WINES_AND_SPIRITS</t>
  </si>
  <si>
    <t>NEW</t>
  </si>
  <si>
    <t>CROWN ROYAL BLACK WHISKY ADDON</t>
  </si>
  <si>
    <t>Discount Amount ($)</t>
  </si>
  <si>
    <t>Discount Price ($)</t>
  </si>
  <si>
    <t>Category</t>
  </si>
  <si>
    <t>Contest_Mechanism</t>
  </si>
  <si>
    <t>Online</t>
  </si>
  <si>
    <t>Text-to-Win</t>
  </si>
  <si>
    <t>Other</t>
  </si>
  <si>
    <t>Contest Prize Description</t>
  </si>
  <si>
    <t>Value Add Item (Brief Description)</t>
  </si>
  <si>
    <t>12-Pack Carrier Ad</t>
  </si>
  <si>
    <t>In-Store Audio Ad</t>
  </si>
  <si>
    <t>Display Number</t>
  </si>
  <si>
    <t>Plant Applied</t>
  </si>
  <si>
    <t>BREAKTHRU_BEVERAGE_CANADA</t>
  </si>
  <si>
    <t>SHARP_IMPORTS</t>
  </si>
  <si>
    <t xml:space="preserve">Description </t>
  </si>
  <si>
    <t>Unit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</si>
  <si>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</si>
  <si>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</si>
  <si>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</si>
  <si>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</si>
  <si>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</si>
  <si>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</si>
  <si>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</si>
  <si>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</si>
  <si>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</si>
  <si>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</si>
  <si>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</si>
  <si>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</si>
  <si>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</si>
  <si>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</si>
  <si>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</si>
  <si>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</si>
  <si>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</si>
  <si>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</si>
  <si>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</si>
  <si>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</si>
  <si>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</si>
  <si>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</si>
  <si>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</si>
  <si>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</si>
  <si>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</si>
  <si>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</si>
  <si>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</si>
  <si>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</si>
  <si>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</si>
  <si>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</si>
  <si>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</si>
  <si>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</si>
  <si>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</si>
  <si>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</si>
  <si>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</si>
  <si>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</si>
  <si>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</si>
  <si>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</si>
  <si>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</si>
  <si>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</si>
  <si>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</si>
  <si>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</si>
  <si>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</si>
  <si>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</si>
  <si>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</si>
  <si>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</si>
  <si>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</si>
  <si>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</si>
  <si>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</si>
  <si>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</si>
  <si>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</si>
  <si>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</si>
  <si>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</si>
  <si>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</si>
  <si>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</si>
  <si>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</si>
  <si>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</si>
  <si>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</si>
  <si>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</si>
  <si>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STICKLEBACK RED</t>
  </si>
  <si>
    <t>DR ZENZEN GOLD SPARKLER DRY</t>
  </si>
  <si>
    <t>THE DEAD ARM SHIRAZ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</si>
  <si>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</si>
  <si>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</si>
  <si>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</si>
  <si>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</si>
  <si>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</si>
  <si>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</si>
  <si>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</si>
  <si>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</si>
  <si>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</si>
  <si>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</si>
  <si>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</si>
  <si>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</si>
  <si>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</si>
  <si>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</si>
  <si>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</si>
  <si>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</si>
  <si>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</si>
  <si>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</si>
  <si>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</si>
  <si>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</si>
  <si>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</si>
  <si>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</si>
  <si>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</si>
  <si>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</si>
  <si>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</si>
  <si>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</si>
  <si>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</si>
  <si>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</si>
  <si>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</si>
  <si>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</si>
  <si>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</si>
  <si>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</si>
  <si>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</si>
  <si>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</si>
  <si>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</si>
  <si>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</si>
  <si>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</si>
  <si>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ANAKENA SAUVIGNON BLANC</t>
  </si>
  <si>
    <t>ANAKENA MERLOT</t>
  </si>
  <si>
    <t>DON DAVID RESERVE MALBEC</t>
  </si>
  <si>
    <t>DON DAVID CABERNET SAUVIGNON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</si>
  <si>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</si>
  <si>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</si>
  <si>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</si>
  <si>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</si>
  <si>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</si>
  <si>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</si>
  <si>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</si>
  <si>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</si>
  <si>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</si>
  <si>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</si>
  <si>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</si>
  <si>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</si>
  <si>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</si>
  <si>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</si>
  <si>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</si>
  <si>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</si>
  <si>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</si>
  <si>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</si>
  <si>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</si>
  <si>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</si>
  <si>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</si>
  <si>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</si>
  <si>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</si>
  <si>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</si>
  <si>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</si>
  <si>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</si>
  <si>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</si>
  <si>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</si>
  <si>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</si>
  <si>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</si>
  <si>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</si>
  <si>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</si>
  <si>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</si>
  <si>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</si>
  <si>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</si>
  <si>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SMIRNOFF ICE VODKA 24/330B</t>
  </si>
  <si>
    <t>DON DAVID TANNAT</t>
  </si>
  <si>
    <t>ANAKENA CARMENERE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</si>
  <si>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</si>
  <si>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</si>
  <si>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</si>
  <si>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</si>
  <si>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</si>
  <si>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</si>
  <si>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</si>
  <si>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</si>
  <si>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</si>
  <si>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</si>
  <si>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</si>
  <si>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</si>
  <si>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</si>
  <si>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</si>
  <si>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</si>
  <si>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</si>
  <si>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</si>
  <si>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</si>
  <si>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</si>
  <si>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</si>
  <si>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</si>
  <si>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</si>
  <si>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</si>
  <si>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TEMPTATION SWEET MALBEC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</si>
  <si>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</si>
  <si>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</si>
  <si>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</si>
  <si>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</si>
  <si>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</si>
  <si>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</si>
  <si>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</si>
  <si>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</si>
  <si>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</si>
  <si>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</si>
  <si>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</si>
  <si>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</si>
  <si>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</si>
  <si>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</si>
  <si>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</si>
  <si>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</si>
  <si>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</si>
  <si>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</si>
  <si>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TOCORNAL CAB SAUV/MERLOT CASK</t>
  </si>
  <si>
    <t>CONO SUR TOCORNAL CHARD CASK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</si>
  <si>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</si>
  <si>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</si>
  <si>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</si>
  <si>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</si>
  <si>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</si>
  <si>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</si>
  <si>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ZELTINGER HIMMEL AUSLESE QMP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</si>
  <si>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</si>
  <si>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</si>
  <si>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</si>
  <si>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</si>
  <si>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</si>
  <si>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</si>
  <si>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</si>
  <si>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</si>
  <si>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</si>
  <si>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GRAFFIGNA CENTENARIO MALBEC</t>
  </si>
  <si>
    <t>GRAFFIGNA CENTENARIO PINOT GRI</t>
  </si>
  <si>
    <t>SANTIAGO GRAFFIGNA</t>
  </si>
  <si>
    <t>ELDERTON ESTATE SHIRAZ</t>
  </si>
  <si>
    <t>MONTALTO NERO D'AVOLA CAB SAUV</t>
  </si>
  <si>
    <t>YELLOW TAIL ROSE</t>
  </si>
  <si>
    <t>BOXER LAGER 6/355C</t>
  </si>
  <si>
    <t>TRIUS CABERNET FRANC VQA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</si>
  <si>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</si>
  <si>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</si>
  <si>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</si>
  <si>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</si>
  <si>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</si>
  <si>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</si>
  <si>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</si>
  <si>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</si>
  <si>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</si>
  <si>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</si>
  <si>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</si>
  <si>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</si>
  <si>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</si>
  <si>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</si>
  <si>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</si>
  <si>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</si>
  <si>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</si>
  <si>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BRAUN JUFFER SONNENUHR RSL AUS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</si>
  <si>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</si>
  <si>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</si>
  <si>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</si>
  <si>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</si>
  <si>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</si>
  <si>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WAKEFIELD ESTATE CAB SAUVIGNON</t>
  </si>
  <si>
    <t>CASAL DO COELHEIRA RESERVA DOC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</si>
  <si>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</si>
  <si>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</si>
  <si>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</si>
  <si>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</si>
  <si>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</si>
  <si>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</si>
  <si>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</si>
  <si>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</si>
  <si>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</si>
  <si>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</si>
  <si>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</si>
  <si>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</si>
  <si>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</si>
  <si>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</si>
  <si>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</si>
  <si>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INNIS&amp;GUNN BLOOD RD SKYALE330B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</si>
  <si>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</si>
  <si>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</si>
  <si>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</si>
  <si>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</si>
  <si>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</si>
  <si>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</si>
  <si>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</si>
  <si>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</si>
  <si>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</si>
  <si>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</si>
  <si>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</si>
  <si>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</si>
  <si>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</si>
  <si>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CANADIAN CLUB LTD ED 20YR WH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</si>
  <si>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</si>
  <si>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</si>
  <si>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</si>
  <si>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</si>
  <si>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</si>
  <si>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</si>
  <si>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</si>
  <si>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</si>
  <si>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</si>
  <si>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</si>
  <si>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</si>
  <si>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</si>
  <si>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</si>
  <si>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</si>
  <si>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</si>
  <si>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</si>
  <si>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</si>
  <si>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</si>
  <si>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</si>
  <si>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SUPERIOR JUNMAI GINJO SAKE</t>
  </si>
  <si>
    <t>STRONGBOW CIDER 500 C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</si>
  <si>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</si>
  <si>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</si>
  <si>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</si>
  <si>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</si>
  <si>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</si>
  <si>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</si>
  <si>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</si>
  <si>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</si>
  <si>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</si>
  <si>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</si>
  <si>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</si>
  <si>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</si>
  <si>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</si>
  <si>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</si>
  <si>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</si>
  <si>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ST JAMES PALE ALE 6/341B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</si>
  <si>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</si>
  <si>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</si>
  <si>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</si>
  <si>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</si>
  <si>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</si>
  <si>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</si>
  <si>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</si>
  <si>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</si>
  <si>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FORT GARRY ROUGE 12/341B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</si>
  <si>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</si>
  <si>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</si>
  <si>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</si>
  <si>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</si>
  <si>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</si>
  <si>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</si>
  <si>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</si>
  <si>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</si>
  <si>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</si>
  <si>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</si>
  <si>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</si>
  <si>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</si>
  <si>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</si>
  <si>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</si>
  <si>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</si>
  <si>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</si>
  <si>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</si>
  <si>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</si>
  <si>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</si>
  <si>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MELIPAL MALBEC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</si>
  <si>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</si>
  <si>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</si>
  <si>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</si>
  <si>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</si>
  <si>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</si>
  <si>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</si>
  <si>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</si>
  <si>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</si>
  <si>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</si>
  <si>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</si>
  <si>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</si>
  <si>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</si>
  <si>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</si>
  <si>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</si>
  <si>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</si>
  <si>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</si>
  <si>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</si>
  <si>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</si>
  <si>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</si>
  <si>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</si>
  <si>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</si>
  <si>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SUGARILLE BRUN DI MONTE DOCG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</si>
  <si>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</si>
  <si>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</si>
  <si>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</si>
  <si>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</si>
  <si>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</si>
  <si>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</si>
  <si>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TRIUS DIVINE WHITE VQA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</si>
  <si>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</si>
  <si>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</si>
  <si>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</si>
  <si>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</si>
  <si>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</si>
  <si>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WAYNE GRETZKY 2/750VQA GIFT PK</t>
  </si>
  <si>
    <t>WHITE OWL WHISKY</t>
  </si>
  <si>
    <t>PERIQUITA RED</t>
  </si>
  <si>
    <t>DUJARDIN VSOP BRANDY</t>
  </si>
  <si>
    <t>STARLING CASTLE RIESLING QBA</t>
  </si>
  <si>
    <t>CONQUISTA MALBEC</t>
  </si>
  <si>
    <t>BUD LIGHT LIME 12/355C</t>
  </si>
  <si>
    <t>BUD LIGHT 30/355C</t>
  </si>
  <si>
    <t>BOXER LAGER 15/355C</t>
  </si>
  <si>
    <t>DB FAM SELECTION PINOT GRIGIO</t>
  </si>
  <si>
    <t>RELEAF CAB/MERLOT/SHZ ORGANIC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</si>
  <si>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</si>
  <si>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</si>
  <si>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</si>
  <si>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</si>
  <si>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</si>
  <si>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6/355 C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</si>
  <si>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</si>
  <si>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</si>
  <si>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</si>
  <si>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</si>
  <si>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</si>
  <si>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</si>
  <si>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</si>
  <si>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</si>
  <si>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</si>
  <si>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</si>
  <si>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</si>
  <si>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</si>
  <si>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</si>
  <si>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</si>
  <si>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</si>
  <si>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</si>
  <si>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</si>
  <si>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</si>
  <si>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</si>
  <si>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</si>
  <si>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</si>
  <si>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PIONEER BLOCK 1 FOUNDATION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</si>
  <si>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</si>
  <si>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</si>
  <si>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</si>
  <si>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</si>
  <si>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</si>
  <si>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</si>
  <si>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</si>
  <si>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</si>
  <si>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ST JAMES PALE ALE 12/341B</t>
  </si>
  <si>
    <t>HENNESSY XO COGNAC</t>
  </si>
  <si>
    <t>WATERBROOK MELANGE BLANC</t>
  </si>
  <si>
    <t>ROCKSTAR +VO MANGO ORANGE 473C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</si>
  <si>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</si>
  <si>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</si>
  <si>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</si>
  <si>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</si>
  <si>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</si>
  <si>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</si>
  <si>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</si>
  <si>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</si>
  <si>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</si>
  <si>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</si>
  <si>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</si>
  <si>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</si>
  <si>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</si>
  <si>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</si>
  <si>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</si>
  <si>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</si>
  <si>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</si>
  <si>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</si>
  <si>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ESTRELLA DAMM INEDIT LAGER750B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</si>
  <si>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</si>
  <si>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</si>
  <si>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</si>
  <si>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</si>
  <si>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</si>
  <si>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</si>
  <si>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</si>
  <si>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GLENMORANGIE QUINTA RUBAN SC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</si>
  <si>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</si>
  <si>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</si>
  <si>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</si>
  <si>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</si>
  <si>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</si>
  <si>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</si>
  <si>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</si>
  <si>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</si>
  <si>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</si>
  <si>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</si>
  <si>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</si>
  <si>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</si>
  <si>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</si>
  <si>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COURVOISIER 21 COGNAC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</si>
  <si>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</si>
  <si>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</si>
  <si>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</si>
  <si>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</si>
  <si>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</si>
  <si>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</si>
  <si>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</si>
  <si>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</si>
  <si>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</si>
  <si>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</si>
  <si>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</si>
  <si>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</si>
  <si>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CRISTAL 2009 CHAMPAGNE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</si>
  <si>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</si>
  <si>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</si>
  <si>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</si>
  <si>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</si>
  <si>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</si>
  <si>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</si>
  <si>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</si>
  <si>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</si>
  <si>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</si>
  <si>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</si>
  <si>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</si>
  <si>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</si>
  <si>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</si>
  <si>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</si>
  <si>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</si>
  <si>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</si>
  <si>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</si>
  <si>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</si>
  <si>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</si>
  <si>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</si>
  <si>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</si>
  <si>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</si>
  <si>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</si>
  <si>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</si>
  <si>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</si>
  <si>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</si>
  <si>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</si>
  <si>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</si>
  <si>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</si>
  <si>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</si>
  <si>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LINDEMANS BIN 90 MOSCATO</t>
  </si>
  <si>
    <t>NORTON BARREL SELECT MALBEC</t>
  </si>
  <si>
    <t>GLENMORANGIE NECTAR D'OR SC 12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</si>
  <si>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</si>
  <si>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</si>
  <si>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</si>
  <si>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</si>
  <si>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</si>
  <si>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</si>
  <si>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</si>
  <si>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</si>
  <si>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</si>
  <si>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</si>
  <si>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</si>
  <si>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</si>
  <si>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</si>
  <si>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</si>
  <si>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</si>
  <si>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</si>
  <si>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</si>
  <si>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</si>
  <si>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</si>
  <si>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</si>
  <si>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</si>
  <si>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</si>
  <si>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</si>
  <si>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</si>
  <si>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</si>
  <si>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</si>
  <si>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</si>
  <si>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</si>
  <si>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</si>
  <si>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COOL HARVEST PINOT GRIGIO</t>
  </si>
  <si>
    <t>MIDDLE SISTER SWEET&amp;SASSY MOSC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</si>
  <si>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</si>
  <si>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</si>
  <si>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</si>
  <si>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</si>
  <si>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</si>
  <si>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</si>
  <si>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</si>
  <si>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</si>
  <si>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</si>
  <si>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</si>
  <si>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</si>
  <si>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</si>
  <si>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</si>
  <si>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</si>
  <si>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</si>
  <si>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BACCHUS FRAMBOISE 375B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</si>
  <si>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</si>
  <si>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</si>
  <si>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</si>
  <si>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</si>
  <si>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</si>
  <si>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</si>
  <si>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</si>
  <si>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</si>
  <si>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</si>
  <si>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</si>
  <si>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</si>
  <si>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</si>
  <si>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</si>
  <si>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</si>
  <si>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</si>
  <si>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G MARQUIS CAB SAUV REDLINE VQA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</si>
  <si>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</si>
  <si>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</si>
  <si>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</si>
  <si>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</si>
  <si>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</si>
  <si>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</si>
  <si>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</si>
  <si>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</si>
  <si>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PLACE IN THE SUN CAB SAUV FTC</t>
  </si>
  <si>
    <t>BON COURAGE CHARD PRESTIGE CUV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</si>
  <si>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</si>
  <si>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</si>
  <si>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</si>
  <si>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</si>
  <si>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</si>
  <si>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</si>
  <si>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</si>
  <si>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</si>
  <si>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</si>
  <si>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</si>
  <si>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</si>
  <si>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</si>
  <si>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</si>
  <si>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ETCETERA TORRONTES</t>
  </si>
  <si>
    <t>FRONTERA SAUVIGNON BLANC CASK</t>
  </si>
  <si>
    <t>AULERDE GG RIESLING TROKEN QBA</t>
  </si>
  <si>
    <t>ORIGINAL 16 PALE ALE 6/355C</t>
  </si>
  <si>
    <t>LA ROSA BAROLO DOCG</t>
  </si>
  <si>
    <t>HENRY OF PELHAM PINOT NOIR VQA</t>
  </si>
  <si>
    <t>BREE SWEET RED</t>
  </si>
  <si>
    <t>LEMON HART DEMERARA RUM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</si>
  <si>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</si>
  <si>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</si>
  <si>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</si>
  <si>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</si>
  <si>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</si>
  <si>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</si>
  <si>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AUSTRALIAN CHARDONNAY BIB</t>
  </si>
  <si>
    <t>CINQ CEPAGES CAB SAUVIGNON</t>
  </si>
  <si>
    <t>THE DREAMING TREE CRUSH</t>
  </si>
  <si>
    <t>BLACK BOX SHIRAZ CASK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</si>
  <si>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</si>
  <si>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</si>
  <si>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</si>
  <si>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</si>
  <si>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</si>
  <si>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</si>
  <si>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</si>
  <si>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</si>
  <si>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</si>
  <si>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</si>
  <si>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</si>
  <si>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</si>
  <si>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</si>
  <si>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</si>
  <si>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</si>
  <si>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</si>
  <si>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</si>
  <si>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</si>
  <si>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SILENI PINOT GRIS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</si>
  <si>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</si>
  <si>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</si>
  <si>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</si>
  <si>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</si>
  <si>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</si>
  <si>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</si>
  <si>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</si>
  <si>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</si>
  <si>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</si>
  <si>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</si>
  <si>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</si>
  <si>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</si>
  <si>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</si>
  <si>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</si>
  <si>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</si>
  <si>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</si>
  <si>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</si>
  <si>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</si>
  <si>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</si>
  <si>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</si>
  <si>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</si>
  <si>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</si>
  <si>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</si>
  <si>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GANCIA SPARKLING ROSE</t>
  </si>
  <si>
    <t>CHATEAUNEUF DUPAPE CUV TRAD BL</t>
  </si>
  <si>
    <t>GENERATIONS GASTON PHILIPP2015</t>
  </si>
  <si>
    <t>BANROCK STATION SHIRAZ CASK</t>
  </si>
  <si>
    <t>CH MOUTON ROTHSCHILD PR GR CR</t>
  </si>
  <si>
    <t>CH HAUT BAILLY CR CL GRAVES</t>
  </si>
  <si>
    <t>CH LEOVILLE BARTON GR CR CL</t>
  </si>
  <si>
    <t>CH PONTET CANET GR CR CL</t>
  </si>
  <si>
    <t>CHATEAU TALBOT GRAN CRU 2011</t>
  </si>
  <si>
    <t>CHATEAU SUDUIRAUT SAUTERNES</t>
  </si>
  <si>
    <t>CH CLERC MILON GRAN CRU 2011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</si>
  <si>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</si>
  <si>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</si>
  <si>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</si>
  <si>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</si>
  <si>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</si>
  <si>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</si>
  <si>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</si>
  <si>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ESPRIT DU RHONE ROSE AOC</t>
  </si>
  <si>
    <t>BONESHAKER ZINFANDEL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</si>
  <si>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</si>
  <si>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</si>
  <si>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</si>
  <si>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</si>
  <si>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</si>
  <si>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</si>
  <si>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</si>
  <si>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</si>
  <si>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</si>
  <si>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</si>
  <si>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</si>
  <si>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</si>
  <si>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</si>
  <si>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SAUVIGNON DE BORDEAUX AOC</t>
  </si>
  <si>
    <t>COPPER POT RESERVE WHISKY</t>
  </si>
  <si>
    <t>BIG WHEEL DELUXE AMBER ALE473C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</si>
  <si>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</si>
  <si>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</si>
  <si>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</si>
  <si>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</si>
  <si>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</si>
  <si>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</si>
  <si>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</si>
  <si>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</si>
  <si>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</si>
  <si>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</si>
  <si>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</si>
  <si>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ABERLOUR 16 YO SCOTCH</t>
  </si>
  <si>
    <t>CAMPO VIEJO TEMPRANILLO DOC</t>
  </si>
  <si>
    <t>MACALLAN GOLD DBLCSK SCOTCH</t>
  </si>
  <si>
    <t>BLACKSMITH CAB SAUV</t>
  </si>
  <si>
    <t>POST HOUSE BLACK MAIL MERLOT</t>
  </si>
  <si>
    <t>CASILLERO DEL DIABLO PIGR DO</t>
  </si>
  <si>
    <t>OYSTER BAY PINOT GRIGIO</t>
  </si>
  <si>
    <t>BONESHAKER UNFILTERED IPA 473C</t>
  </si>
  <si>
    <t>OPAL NERA SAMBUCA LIQ</t>
  </si>
  <si>
    <t>TULLIBARDINE 20YO SGLE MALT SC</t>
  </si>
  <si>
    <t>NO 99 PINOT GRIGIO VQA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</si>
  <si>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</si>
  <si>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</si>
  <si>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</si>
  <si>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</si>
  <si>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</si>
  <si>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</si>
  <si>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NO 99 MERLOT VQA</t>
  </si>
  <si>
    <t>TOMMASI FILODORA PROS BRUT DOC</t>
  </si>
  <si>
    <t>LA FIOLE COTES DU RHONE AOC</t>
  </si>
  <si>
    <t>DAB MAIBOCK 500C</t>
  </si>
  <si>
    <t>COORS ORIGINAL 473 C</t>
  </si>
  <si>
    <t>COORS ORIGINAL 12/355 C</t>
  </si>
  <si>
    <t>BULLEIT STRAIGHT RYE WHISKEY</t>
  </si>
  <si>
    <t>CAMUS VS ELEGANCE COGNAC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</si>
  <si>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</si>
  <si>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</si>
  <si>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</si>
  <si>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</si>
  <si>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</si>
  <si>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</si>
  <si>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</si>
  <si>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</si>
  <si>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</si>
  <si>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</si>
  <si>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</si>
  <si>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</si>
  <si>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</si>
  <si>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</si>
  <si>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</si>
  <si>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MONEMVASIA AGIORGITIKO RED</t>
  </si>
  <si>
    <t>CASILLERO DIABLO DEVIL'S RED</t>
  </si>
  <si>
    <t>LOUIS BERNARD ORGANIC RED</t>
  </si>
  <si>
    <t>CASILLERO DIABLO DEVIL'S WT</t>
  </si>
  <si>
    <t>1865 SINGLE VINEYARD CARM</t>
  </si>
  <si>
    <t>BENJAMIN BRIDGE NOVA 7</t>
  </si>
  <si>
    <t>ASKA BOLGHERI ROSSO DOC</t>
  </si>
  <si>
    <t>INCEPTION DEEP LAYERED RED</t>
  </si>
  <si>
    <t>COW'S CORNER GREN/SHZ/MATARO</t>
  </si>
  <si>
    <t>EPIPHANY SHIRAZ</t>
  </si>
  <si>
    <t>FREIXENET MIA MOSCATO</t>
  </si>
  <si>
    <t>SEGURA VIUDAS GRAN CUVEE RES</t>
  </si>
  <si>
    <t>ROSSO DI MONTALCINO DOC</t>
  </si>
  <si>
    <t>BUNNAHABHAIN 12YO ISLAY SGLE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</si>
  <si>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</si>
  <si>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</si>
  <si>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</si>
  <si>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</si>
  <si>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</si>
  <si>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</si>
  <si>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</si>
  <si>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</si>
  <si>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</si>
  <si>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</si>
  <si>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</si>
  <si>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</si>
  <si>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</si>
  <si>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</si>
  <si>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</si>
  <si>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</si>
  <si>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</si>
  <si>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</si>
  <si>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</si>
  <si>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</si>
  <si>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</si>
  <si>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</si>
  <si>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</si>
  <si>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BIRRA MORETTI 500C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</si>
  <si>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</si>
  <si>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</si>
  <si>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</si>
  <si>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</si>
  <si>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</si>
  <si>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</si>
  <si>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</si>
  <si>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</si>
  <si>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</si>
  <si>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</si>
  <si>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CHATEAU RECOUGNE ROUGE AOC</t>
  </si>
  <si>
    <t>FLEUR DE CLINET POMEROL</t>
  </si>
  <si>
    <t>JD CC DOWNHOME PUNCH 296B</t>
  </si>
  <si>
    <t>WG THE GREAT WHITE VQA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</si>
  <si>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</si>
  <si>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</si>
  <si>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</si>
  <si>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</si>
  <si>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</si>
  <si>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</si>
  <si>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</si>
  <si>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LYNCH BAGES 2012</t>
  </si>
  <si>
    <t>CHATEAU LEOVILLE BARTON 2012</t>
  </si>
  <si>
    <t>ERDINGER DUNKEL WEISSBIER 500B</t>
  </si>
  <si>
    <t>ERDINGER 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</si>
  <si>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</si>
  <si>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</si>
  <si>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</si>
  <si>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</si>
  <si>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</si>
  <si>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</si>
  <si>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</si>
  <si>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</si>
  <si>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</si>
  <si>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</si>
  <si>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</si>
  <si>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</si>
  <si>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</si>
  <si>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</si>
  <si>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</si>
  <si>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</si>
  <si>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</si>
  <si>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</si>
  <si>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</si>
  <si>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</si>
  <si>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STARLING CASTLE RIESLING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</si>
  <si>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</si>
  <si>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</si>
  <si>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</si>
  <si>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</si>
  <si>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</si>
  <si>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</si>
  <si>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</si>
  <si>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</si>
  <si>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</si>
  <si>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</si>
  <si>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</si>
  <si>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HANGIN SNAKES SHIRAZ/VIOGNIER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</si>
  <si>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</si>
  <si>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</si>
  <si>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</si>
  <si>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</si>
  <si>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</si>
  <si>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</si>
  <si>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</si>
  <si>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</si>
  <si>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</si>
  <si>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</si>
  <si>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</si>
  <si>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</si>
  <si>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</si>
  <si>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</si>
  <si>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</si>
  <si>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</si>
  <si>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</si>
  <si>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</si>
  <si>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</si>
  <si>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</si>
  <si>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</si>
  <si>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</si>
  <si>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</si>
  <si>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</si>
  <si>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</si>
  <si>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</si>
  <si>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</si>
  <si>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</si>
  <si>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</si>
  <si>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</si>
  <si>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</si>
  <si>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</si>
  <si>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</si>
  <si>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</si>
  <si>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</si>
  <si>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</si>
  <si>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CHATEAU TALBOT GRAN CRU 2013</t>
  </si>
  <si>
    <t>CHATEAU BEYCHEVELLE AOC 2013</t>
  </si>
  <si>
    <t>CUVEE CATHARINE BRUT VQA</t>
  </si>
  <si>
    <t>DR MCG PEACH SCHNAPP LIQUORPET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</si>
  <si>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</si>
  <si>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</si>
  <si>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</si>
  <si>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</si>
  <si>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</si>
  <si>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</si>
  <si>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RADIO BOKA VERDEJO</t>
  </si>
  <si>
    <t>ACINATICO VALP RIP CL SUP DOC</t>
  </si>
  <si>
    <t>ROOT 1 CARMENERE</t>
  </si>
  <si>
    <t>CONQUISTA OAK CASK MALBEC IP</t>
  </si>
  <si>
    <t>G MARQUIS SILVER LINE EPIC VQA</t>
  </si>
  <si>
    <t>CH DES CHARMES VID ICEWINE VQA</t>
  </si>
  <si>
    <t>BERINGER QUANTUM</t>
  </si>
  <si>
    <t>JEAN DE TRIMOULET GR CRU RED</t>
  </si>
  <si>
    <t>FRULI STRAWBERRY ALE 330 B</t>
  </si>
  <si>
    <t>VINTAGE INK REBEL RED VQA</t>
  </si>
  <si>
    <t>TUNDRA ICE LAGER STRONG 2L PET</t>
  </si>
  <si>
    <t>RAVENSWOOD BESIEGED</t>
  </si>
  <si>
    <t>SUMAC PRIV RES CAB/MERL VQA</t>
  </si>
  <si>
    <t>BUDWEISER 473C</t>
  </si>
  <si>
    <t>BUD LIGHT 473C</t>
  </si>
  <si>
    <t>INK MONSTER ZINFANDEL WSG</t>
  </si>
  <si>
    <t>THE CROSSINGS PINOT NOIR</t>
  </si>
  <si>
    <t>DR MCG PEACH SCHNAPPS LIQUOR</t>
  </si>
  <si>
    <t>KRONENBOURG 1664 BLANC 500C</t>
  </si>
  <si>
    <t>GLUTENBERG AMERICAN P ALE 473C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</si>
  <si>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</si>
  <si>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</si>
  <si>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</si>
  <si>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</si>
  <si>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</si>
  <si>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</si>
  <si>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</si>
  <si>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MANOTSURU DEMON SLAYER</t>
  </si>
  <si>
    <t>ROOT 1 SAUVIGNON BLANC</t>
  </si>
  <si>
    <t>LOWENBRAU ORIGINAL BEER 473C</t>
  </si>
  <si>
    <t>TRALCETTO MONTE D'ABRUZZO</t>
  </si>
  <si>
    <t>BOXER GLUTEN FREE 6/355C</t>
  </si>
  <si>
    <t>G M PLAN DE DIEU ST MAPALIS</t>
  </si>
  <si>
    <t>SABLES D'AZUR ROSE</t>
  </si>
  <si>
    <t>FORT GARRY ROUGE 473 C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</si>
  <si>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</si>
  <si>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</si>
  <si>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</si>
  <si>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</si>
  <si>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</si>
  <si>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</si>
  <si>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</si>
  <si>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</si>
  <si>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</si>
  <si>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BAILEYS SALTED CARAMEL LIQ</t>
  </si>
  <si>
    <t>MIONETTO PROSECCO TREVISO BRUT</t>
  </si>
  <si>
    <t>ENGLISH BAY PALE ALE 473 C</t>
  </si>
  <si>
    <t>ELIJAH CRAIG SMALL BATCH BOURB</t>
  </si>
  <si>
    <t>TINCUP AMERICAN WHISKEY</t>
  </si>
  <si>
    <t>DIABOLICA WHITE WINE VQA</t>
  </si>
  <si>
    <t>VINTAGE INK WILD WHITE VQA</t>
  </si>
  <si>
    <t>THE DREAMING TREE CAB SAUV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</si>
  <si>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</si>
  <si>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</si>
  <si>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</si>
  <si>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</si>
  <si>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</si>
  <si>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</si>
  <si>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</si>
  <si>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</si>
  <si>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</si>
  <si>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</si>
  <si>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</si>
  <si>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</si>
  <si>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ROCKSTAR SUPERSOURS BLUE 473C</t>
  </si>
  <si>
    <t>JALIFA AMON SOL ESP 30YR SHRY</t>
  </si>
  <si>
    <t>SMIRNOFF ICE LT WT PCH&amp;S4/355C</t>
  </si>
  <si>
    <t>AMERICAN V ICED TEA MX 12/355C</t>
  </si>
  <si>
    <t>TILIMUQUI SV CAB/BON ORG FTC</t>
  </si>
  <si>
    <t>TILIMUQUI SV TORRONTES ORG FTC</t>
  </si>
  <si>
    <t>PILLITTERI RES CAB ICEWINE VQA</t>
  </si>
  <si>
    <t>GARUN ICELANDIC STOUT 330B</t>
  </si>
  <si>
    <t>REFOSCO FRIULI COLLI ORIEN DOC</t>
  </si>
  <si>
    <t>PRAIRIE BOREALIS HASKAP BERRY</t>
  </si>
  <si>
    <t>BURNT SHIP VIDAL ICEWINE VQA</t>
  </si>
  <si>
    <t>SIPAN CYNAR AMARO APERITIVO</t>
  </si>
  <si>
    <t>GROWERS STRW RHUB CIDER 2L PET</t>
  </si>
  <si>
    <t>PAULANER HEFE WEISSBIER 500 C</t>
  </si>
  <si>
    <t>SCHOFFERHOFER GRAPEFRUIT 500C</t>
  </si>
  <si>
    <t>ERRAZURIZ ACONCAGUA ALTO CAB</t>
  </si>
  <si>
    <t>DEINHARD 1794 RIESLING/MOSCATO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</si>
  <si>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</si>
  <si>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</si>
  <si>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</si>
  <si>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</si>
  <si>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</si>
  <si>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</si>
  <si>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</si>
  <si>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</si>
  <si>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</si>
  <si>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GLENGLASSAUGH REVIVAL SGLE SC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</si>
  <si>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</si>
  <si>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</si>
  <si>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</si>
  <si>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</si>
  <si>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</si>
  <si>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</si>
  <si>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</si>
  <si>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CH CAILLETEAU BERGERON BDX RG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</si>
  <si>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</si>
  <si>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</si>
  <si>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</si>
  <si>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</si>
  <si>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</si>
  <si>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</si>
  <si>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</si>
  <si>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</si>
  <si>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</si>
  <si>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</si>
  <si>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</si>
  <si>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</si>
  <si>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</si>
  <si>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</si>
  <si>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</si>
  <si>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</si>
  <si>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</si>
  <si>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</si>
  <si>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</si>
  <si>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</si>
  <si>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</si>
  <si>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</si>
  <si>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</si>
  <si>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</si>
  <si>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</si>
  <si>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</si>
  <si>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</si>
  <si>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</si>
  <si>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</si>
  <si>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TRAPICHE ZAPHY CAB SAUV ORG</t>
  </si>
  <si>
    <t>TECATE LAGER 473C</t>
  </si>
  <si>
    <t>ARSVITIS RIESLING CASK QBA</t>
  </si>
  <si>
    <t>ORACULO RIBERA DEL DUERO TEMP</t>
  </si>
  <si>
    <t>POST HOUSE MERRY WIDOW SHIRAZ</t>
  </si>
  <si>
    <t>EL ESTECO CABERNET SAUVIGNON</t>
  </si>
  <si>
    <t>NEDERBURG WINEMASTERS RES PIGR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</si>
  <si>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</si>
  <si>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</si>
  <si>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</si>
  <si>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</si>
  <si>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</si>
  <si>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</si>
  <si>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</si>
  <si>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VIGNO OLD VINE DRY FARM CARIGN</t>
  </si>
  <si>
    <t>SHO UNE JUNMAI DAI GINJO SAKE</t>
  </si>
  <si>
    <t>GRAND MARNIER CUV 1880 LIQUEUR</t>
  </si>
  <si>
    <t>DR MCG INTENSE BUTTERSCTCH LIQ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</si>
  <si>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</si>
  <si>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</si>
  <si>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</si>
  <si>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</si>
  <si>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</si>
  <si>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CAT BOTTLE BLUE RIESLING QBA</t>
  </si>
  <si>
    <t>HICKSON IMPERIAL IPA 500B</t>
  </si>
  <si>
    <t>BERONIA RUEDA VERDEJO DO</t>
  </si>
  <si>
    <t>BERONIA TEMPRANILLO DOC</t>
  </si>
  <si>
    <t>OLD MILWAUKEE 8/355 C</t>
  </si>
  <si>
    <t>204 VODKA</t>
  </si>
  <si>
    <t>OLD STYLE PILSNER 473C</t>
  </si>
  <si>
    <t>CHATEAU BELLE VUE 2014</t>
  </si>
  <si>
    <t>CHATEAU BEYCHEVELLE 2014</t>
  </si>
  <si>
    <t>CHATEAU CLINET 2014</t>
  </si>
  <si>
    <t>CONNETABLE DE TALBOT 2014</t>
  </si>
  <si>
    <t>CHATEAU LYNCH BAGES 2014</t>
  </si>
  <si>
    <t>LE PETIT MOUTON PAUILLAC 2014</t>
  </si>
  <si>
    <t>CHATEAU TALBOT GRAN CRU 2014</t>
  </si>
  <si>
    <t>OSCAR'S WHITE DOC</t>
  </si>
  <si>
    <t>COORS LIGHT 710 C</t>
  </si>
  <si>
    <t>GOOSE ISLAND IPA 473C</t>
  </si>
  <si>
    <t>CASTELLO DE POGGIO MOSC D'ASTI</t>
  </si>
  <si>
    <t>BACARDI G R MAESTRO DE RON RUM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</si>
  <si>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</si>
  <si>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</si>
  <si>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</si>
  <si>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</si>
  <si>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</si>
  <si>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</si>
  <si>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</si>
  <si>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</si>
  <si>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DOUGLAS GREEN SAUV BL FTC</t>
  </si>
  <si>
    <t>LITTLE SUMPIN SUMPIN ALE 355B</t>
  </si>
  <si>
    <t>VEUVE CLICQUOT RICH CHAMP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</si>
  <si>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</si>
  <si>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</si>
  <si>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</si>
  <si>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</si>
  <si>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</si>
  <si>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</si>
  <si>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</si>
  <si>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</si>
  <si>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</si>
  <si>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</si>
  <si>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YELLOW TAIL COOL CRISP WHITE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</si>
  <si>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</si>
  <si>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</si>
  <si>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</si>
  <si>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</si>
  <si>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</si>
  <si>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</si>
  <si>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</si>
  <si>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PFEIFFER PINOT GRIGIO</t>
  </si>
  <si>
    <t>GOUGUENHEIM MALBEC BUBBLES</t>
  </si>
  <si>
    <t>MISTY COVE ESTATE SERIES PINO</t>
  </si>
  <si>
    <t>MERLOT DE BORDEAUX AOP</t>
  </si>
  <si>
    <t>SHORT WAVE PALE ALE 473C</t>
  </si>
  <si>
    <t>CARIB LAGER 330 B</t>
  </si>
  <si>
    <t>VILLA MARIA CEL SEL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</si>
  <si>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</si>
  <si>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</si>
  <si>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</si>
  <si>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</si>
  <si>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</si>
  <si>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THE DEVERON 12 YO HIGHLAND SC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</si>
  <si>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</si>
  <si>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</si>
  <si>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</si>
  <si>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</si>
  <si>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</si>
  <si>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BLACK BOX MERLOT CASK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</si>
  <si>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</si>
  <si>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</si>
  <si>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</si>
  <si>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</si>
  <si>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</si>
  <si>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</si>
  <si>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</si>
  <si>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</si>
  <si>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</si>
  <si>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</si>
  <si>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</si>
  <si>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</si>
  <si>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</si>
  <si>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</si>
  <si>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</si>
  <si>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</si>
  <si>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</si>
  <si>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</si>
  <si>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</si>
  <si>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</si>
  <si>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</si>
  <si>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</si>
  <si>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</si>
  <si>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</si>
  <si>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</si>
  <si>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</si>
  <si>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</si>
  <si>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JINRO CHAMISUL CLASSIC 360SOJU</t>
  </si>
  <si>
    <t>BONAVITA TINTO</t>
  </si>
  <si>
    <t>OPACO</t>
  </si>
  <si>
    <t>LAB OF PORTUGAL</t>
  </si>
  <si>
    <t>JOSE CUERVO SPK CL MARG 4/355C</t>
  </si>
  <si>
    <t>BAILEYS ALMANDE LIQUEUR</t>
  </si>
  <si>
    <t>GINGERBEARD 500B</t>
  </si>
  <si>
    <t>JERKFACE 9000 NW WHEAT ALE473C</t>
  </si>
  <si>
    <t>NINFA ESCOLHA TINTO</t>
  </si>
  <si>
    <t>CABRIZ COLHEITA SELECIONADA RD</t>
  </si>
  <si>
    <t>LONGHAND CABERNET MERLOT VQA</t>
  </si>
  <si>
    <t>LONGHAND PINOT GRIGIO VQA</t>
  </si>
  <si>
    <t>JACK DANIELS COLA 473C</t>
  </si>
  <si>
    <t>WOODFORD RES KTK ST BOURBON WH</t>
  </si>
  <si>
    <t>VILLA MARIA PRIV BIN LTLY SPK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</si>
  <si>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</si>
  <si>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</si>
  <si>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</si>
  <si>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</si>
  <si>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</si>
  <si>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</si>
  <si>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</si>
  <si>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</si>
  <si>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</si>
  <si>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</si>
  <si>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</si>
  <si>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</si>
  <si>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</si>
  <si>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</si>
  <si>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</si>
  <si>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</si>
  <si>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</si>
  <si>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GLENFIDDICH SP RES12Y SC ADDON</t>
  </si>
  <si>
    <t>DONINI MERLOT</t>
  </si>
  <si>
    <t>DONINI TREBBIANO/CHARD IGT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</si>
  <si>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</si>
  <si>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</si>
  <si>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</si>
  <si>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</si>
  <si>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</si>
  <si>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BREWHOUSE PRIME 8/355 C</t>
  </si>
  <si>
    <t>BREWHOUSE LIGHT 8/355 C</t>
  </si>
  <si>
    <t>ALAMBRE 10YEAR MOSC DE SETUBAL</t>
  </si>
  <si>
    <t>MONTE DA BAIA TINTO</t>
  </si>
  <si>
    <t>QUINTA DO PORTAL GRANDE RES</t>
  </si>
  <si>
    <t>THE BEER WITH NO NAME 473C</t>
  </si>
  <si>
    <t>ARMAND GR CRU OLLWILLER GEWURZ</t>
  </si>
  <si>
    <t>LES JAMELLES SAUVIGNON BLANC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</si>
  <si>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</si>
  <si>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</si>
  <si>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</si>
  <si>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</si>
  <si>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</si>
  <si>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</si>
  <si>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</si>
  <si>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</si>
  <si>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</si>
  <si>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</si>
  <si>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</si>
  <si>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</si>
  <si>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</si>
  <si>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SLEEMAN SELECTION 15/355C</t>
  </si>
  <si>
    <t>AMBROISE APRICOT WHEAT ALE473C</t>
  </si>
  <si>
    <t>BOTA BOX OLD VINE ZINFANDEL</t>
  </si>
  <si>
    <t>BOTA BOX PINOT GRIGIO</t>
  </si>
  <si>
    <t>Z ALEXANDER BROWN UNCAGED CAB</t>
  </si>
  <si>
    <t>BARON SAMEDI SPICED RUM</t>
  </si>
  <si>
    <t>STANDARD LAGER 15/355C</t>
  </si>
  <si>
    <t>JACK DANIELS SAMPLER PK 5/50ML</t>
  </si>
  <si>
    <t>TRIPLE BOGEY PREM LAGER 473C</t>
  </si>
  <si>
    <t>CHASSAGNE MONTRACHET AC</t>
  </si>
  <si>
    <t>RAVENSWOOD OLD VINE ZINFANDEL</t>
  </si>
  <si>
    <t>GLENLIVET FOUNDERS RESERVE SC</t>
  </si>
  <si>
    <t>ABERFELDY 16 YO SCOTCH</t>
  </si>
  <si>
    <t>HOB NOB WICKED RED BLEND</t>
  </si>
  <si>
    <t>WOODBRIDGE CAB SAUV CASK</t>
  </si>
  <si>
    <t>VINA ISTRIA MALVAZIJA</t>
  </si>
  <si>
    <t>VALDIVIESO SGLE VNYD CARM DO</t>
  </si>
  <si>
    <t>VINA ISTRIA TERRA ROSSA</t>
  </si>
  <si>
    <t>PHILLIPS BLUE BUCK ALE 473C</t>
  </si>
  <si>
    <t>CANVASBACK CABERNET SAUVIGNON</t>
  </si>
  <si>
    <t>RANSACK UNIVERSE HEM IPA 473C</t>
  </si>
  <si>
    <t>BECK'S NON ALCOHOLIC BEER 330B</t>
  </si>
  <si>
    <t>TRES REYES TEMPRANILLO SYRAH</t>
  </si>
  <si>
    <t>DOMAINE QUEYLUS PINO TRAD VQA</t>
  </si>
  <si>
    <t>IVORY &amp; BURT ZINFANDEL</t>
  </si>
  <si>
    <t>CODORNIU CLASICO BRUT 3/200ML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</si>
  <si>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</si>
  <si>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</si>
  <si>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</si>
  <si>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</si>
  <si>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</si>
  <si>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</si>
  <si>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</si>
  <si>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FARMERY PINK LEMONALE 6/355 C</t>
  </si>
  <si>
    <t>FARMERY PRAIRIE BERRY A 6/355C</t>
  </si>
  <si>
    <t>FARMERY HARD ICED TEA 6/355 C</t>
  </si>
  <si>
    <t>FARMERY DIRTY DOZEN 12/355 C</t>
  </si>
  <si>
    <t>CIAO MOSCATO IGT CAN</t>
  </si>
  <si>
    <t>BELGIAN MOON WHITE ALE 12/341B</t>
  </si>
  <si>
    <t>GLENLIVET 12 YO SPEYSIDE SC</t>
  </si>
  <si>
    <t>DODGY SELLICK FOOTHILLS SHZ</t>
  </si>
  <si>
    <t>CRYSTAL HEAD VODKA ADD ON</t>
  </si>
  <si>
    <t>BRUNEL DE LA GARDINE BLANC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</si>
  <si>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</si>
  <si>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</si>
  <si>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</si>
  <si>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</si>
  <si>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</si>
  <si>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</si>
  <si>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</si>
  <si>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GLENLIVET XXV 25YO SGLE SC WH</t>
  </si>
  <si>
    <t>MARK WEST BLACK PINOT NOIR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</si>
  <si>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</si>
  <si>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</si>
  <si>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</si>
  <si>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</si>
  <si>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</si>
  <si>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</si>
  <si>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POMINO PINOT NERO</t>
  </si>
  <si>
    <t>TRAPICHE TER SER AMBROSIA MALB</t>
  </si>
  <si>
    <t>BOLLA LA ORIGINI AMARONE</t>
  </si>
  <si>
    <t>JAMESON CASKMATES IRISH WH</t>
  </si>
  <si>
    <t>JAMESON CRESTED IRISH WHISKEY</t>
  </si>
  <si>
    <t>ANCIANO 7 YO GRAN RES TEMP DO</t>
  </si>
  <si>
    <t>YELLOW SPOT IRISH WHISKEY</t>
  </si>
  <si>
    <t>PABST BLUE RIBBON 473C</t>
  </si>
  <si>
    <t>REDBREAST LUSTAU ED IRISH WH</t>
  </si>
  <si>
    <t>GLENLIVET NADURRA PEATED SC</t>
  </si>
  <si>
    <t>SKYY VODKA ADD ON</t>
  </si>
  <si>
    <t>TERROIR FRENCH OAK CHARD VQA</t>
  </si>
  <si>
    <t>SAINT CLAIR FAMILY ESTATE SABL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</si>
  <si>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</si>
  <si>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</si>
  <si>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</si>
  <si>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</si>
  <si>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</si>
  <si>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</si>
  <si>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</si>
  <si>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</si>
  <si>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</si>
  <si>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</si>
  <si>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</si>
  <si>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CHATEAU FAUGERES GR CRU CL2015</t>
  </si>
  <si>
    <t>LE PETIT MOUTON 2015</t>
  </si>
  <si>
    <t>CH MOUTON ROTHSCHILD 2015</t>
  </si>
  <si>
    <t>CH CLOS MARSALETTE BLANC 2015</t>
  </si>
  <si>
    <t>BLACK LABEL LAGER 8/355C</t>
  </si>
  <si>
    <t>WILD NORTH SER PUMPKIN ALE473C</t>
  </si>
  <si>
    <t>PIKE CREEK DBL BARREL WHISKY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</si>
  <si>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</si>
  <si>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</si>
  <si>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</si>
  <si>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</si>
  <si>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</si>
  <si>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</si>
  <si>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FIREHOUSE ALE 473C</t>
  </si>
  <si>
    <t>BIG TIMBER IPA 473C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</si>
  <si>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</si>
  <si>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</si>
  <si>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</si>
  <si>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</si>
  <si>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</si>
  <si>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</si>
  <si>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TOP SHELF VIENNA LAGER 473C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</si>
  <si>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</si>
  <si>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</si>
  <si>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</si>
  <si>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</si>
  <si>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</si>
  <si>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</si>
  <si>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</si>
  <si>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</si>
  <si>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</si>
  <si>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</si>
  <si>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</si>
  <si>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</si>
  <si>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</si>
  <si>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</si>
  <si>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REBEL YELL KENT STR BOURBON WH</t>
  </si>
  <si>
    <t>EVAN WILLIAM BOND BOURBON WH</t>
  </si>
  <si>
    <t>WILD NORTH MIDNIGHT BOCK 473C</t>
  </si>
  <si>
    <t>FARMERY BL CDN PALE ALE 6/355C</t>
  </si>
  <si>
    <t>FARMERY PREMIUM LAGER 6/355C</t>
  </si>
  <si>
    <t>AVERBODE BELGIAN ALE 330B</t>
  </si>
  <si>
    <t>ANIMUS RED DOC</t>
  </si>
  <si>
    <t>CONUNDRUM RED</t>
  </si>
  <si>
    <t>CH D'ARCHE SAUTERNES 2010</t>
  </si>
  <si>
    <t>GLENDALOUGH 13YO SGL MALT WH</t>
  </si>
  <si>
    <t>GLENDALOUGH DBL BARREL 4YO WH</t>
  </si>
  <si>
    <t>MESSAGE IN A BOTTLE RED IGT</t>
  </si>
  <si>
    <t>PERFILES GRAVA CAB SAUVIGNON</t>
  </si>
  <si>
    <t>PERFILES TEXTURA FINA MALBEC</t>
  </si>
  <si>
    <t>SEGHESIO DEFIANT RED BLEND</t>
  </si>
  <si>
    <t>EVOLUTION PINOT NOIR</t>
  </si>
  <si>
    <t>JOSH CELLARS CHARDONNAY</t>
  </si>
  <si>
    <t>MENAGE A TROIS GOLD CHARD</t>
  </si>
  <si>
    <t>REDEMPTION ZINFANDEL</t>
  </si>
  <si>
    <t>PAPERMAKER PILSNER 473C</t>
  </si>
  <si>
    <t>TWISTED TEA MIXED UP 12/355C</t>
  </si>
  <si>
    <t>TWISTED TEA HARD ICED 6/355C</t>
  </si>
  <si>
    <t>THE FEDERALIST CAB SAUV</t>
  </si>
  <si>
    <t>BOTA BOX MOSCATO CASK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</si>
  <si>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</si>
  <si>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</si>
  <si>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</si>
  <si>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</si>
  <si>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</si>
  <si>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</si>
  <si>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</si>
  <si>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</si>
  <si>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</si>
  <si>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</si>
  <si>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FERN WALK PINOT GRIS VQA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</si>
  <si>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</si>
  <si>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</si>
  <si>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</si>
  <si>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</si>
  <si>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</si>
  <si>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</si>
  <si>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</si>
  <si>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</si>
  <si>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</si>
  <si>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</si>
  <si>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</si>
  <si>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</si>
  <si>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</si>
  <si>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</si>
  <si>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</si>
  <si>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ISLANDER MIX SIX 6/473C</t>
  </si>
  <si>
    <t>SCAPA GLANSA SCOTCH WHISKY</t>
  </si>
  <si>
    <t>JIM BEAM DOUBLE OAK BOURBON WH</t>
  </si>
  <si>
    <t>DILLON'S ROSE GIN LIQUEUR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</si>
  <si>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</si>
  <si>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</si>
  <si>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</si>
  <si>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</si>
  <si>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</si>
  <si>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</si>
  <si>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POPLAR GROVE BLANC DE NOIRS</t>
  </si>
  <si>
    <t>SMIRNOFF ICE ORG SCRWDR 6/355C</t>
  </si>
  <si>
    <t>SMIRNOFF ICE PEACH BELL 6/355C</t>
  </si>
  <si>
    <t>TALL GRASS GIN</t>
  </si>
  <si>
    <t>SMIRNOFF ICE FLAV VAR 12/355 C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</si>
  <si>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</si>
  <si>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</si>
  <si>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</si>
  <si>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</si>
  <si>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</si>
  <si>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</si>
  <si>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</si>
  <si>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SOMERSBY PEAR CIDER 500 C</t>
  </si>
  <si>
    <t>TWISTED TEA RASPBERRY 6/355C</t>
  </si>
  <si>
    <t>MEDEIROS PRIVATE SELECTION RED</t>
  </si>
  <si>
    <t>D'ONT POKE BEAR CAB/BANO VQA</t>
  </si>
  <si>
    <t>D'ONT POKE BEAR CHARD/SAB/RSL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</si>
  <si>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</si>
  <si>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</si>
  <si>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</si>
  <si>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</si>
  <si>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</si>
  <si>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FIOL PROSECCO DOC</t>
  </si>
  <si>
    <t>UNO CABERNET SAUVIGNON</t>
  </si>
  <si>
    <t>ADUENTUS CLASSIC RED</t>
  </si>
  <si>
    <t>VILLA CONCHI EXTRA BRUT IMP</t>
  </si>
  <si>
    <t>BLACK BOX MALBEC CASK</t>
  </si>
  <si>
    <t>JACOB'S CREEK DOTS PIGR</t>
  </si>
  <si>
    <t>JAGERMEISTER LIQUEUR 10/20 B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</si>
  <si>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</si>
  <si>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</si>
  <si>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</si>
  <si>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</si>
  <si>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</si>
  <si>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</si>
  <si>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</si>
  <si>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</si>
  <si>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</si>
  <si>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CANADIAN CLUB 100%RYE WH ADDON</t>
  </si>
  <si>
    <t>ACQUESI ROSATO BRUT DOC</t>
  </si>
  <si>
    <t>TRIVENTO GOLDEN RESERVE CAB</t>
  </si>
  <si>
    <t>BEAU BONHOMME MONASTRELL</t>
  </si>
  <si>
    <t>MIKE'S HARD BLK CHERRY 6/355C</t>
  </si>
  <si>
    <t>CABRIZ TOURIGA NACIONAL RED</t>
  </si>
  <si>
    <t>CAIR CUVEE DO</t>
  </si>
  <si>
    <t>VIVANCO CRIANZA TEMP DOC</t>
  </si>
  <si>
    <t>PAGO CIRSUS SELECCION FAMILIA</t>
  </si>
  <si>
    <t>OSBORNE SANTA MARIA CR SHERRY</t>
  </si>
  <si>
    <t>CARCHELO SELECTO DO</t>
  </si>
  <si>
    <t>VALCATRINA</t>
  </si>
  <si>
    <t>DILLON'S VERMOUTH</t>
  </si>
  <si>
    <t>CUNE RESERVA DOC</t>
  </si>
  <si>
    <t>CUNE CRIANZA DOC</t>
  </si>
  <si>
    <t>LAKESIDE KOLSCH 473C</t>
  </si>
  <si>
    <t>A TOUT LE MONDE ALE 750B</t>
  </si>
  <si>
    <t>FARMERY IN A HOP B RYE IPA473C</t>
  </si>
  <si>
    <t>FORAGER GLUTEN FREE LAGER 330B</t>
  </si>
  <si>
    <t>HERMANOS LURTON TEMPRANILLO DO</t>
  </si>
  <si>
    <t>1000 STORIES ZINFANDEL</t>
  </si>
  <si>
    <t>THOMAS GOSS SHIRAZ</t>
  </si>
  <si>
    <t>CRACKING BLACK SHIRAZ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</si>
  <si>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</si>
  <si>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</si>
  <si>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</si>
  <si>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</si>
  <si>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</si>
  <si>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HORNITOS REPOSADO TEQ</t>
  </si>
  <si>
    <t>JUICY DOUBLE IPA 473C</t>
  </si>
  <si>
    <t>SANTA EMA BARRELL RES CAB/MER</t>
  </si>
  <si>
    <t>BARTIER CABERNET FRANC VQA</t>
  </si>
  <si>
    <t>BLANCHE DE NAMUR WHEAT ALE500C</t>
  </si>
  <si>
    <t>204 GIN PET</t>
  </si>
  <si>
    <t>WOODBRIDGE RED BLEND</t>
  </si>
  <si>
    <t>PHUMLA CHENIN BLANC</t>
  </si>
  <si>
    <t>TWO OCEANS CABERNET MERL CASK</t>
  </si>
  <si>
    <t>TWO OCEANS SAUVIGNON BL CASK</t>
  </si>
  <si>
    <t>LAYER CAKE SAUVIGNON BLANC</t>
  </si>
  <si>
    <t>CONCRETO MALBEC</t>
  </si>
  <si>
    <t>BUDWEISER 48/355 C</t>
  </si>
  <si>
    <t>BUD LIGHT 48/355 C</t>
  </si>
  <si>
    <t>12 MINS RASP/HIB LAG 473C</t>
  </si>
  <si>
    <t>BOOKER'S BOURBON WHISKEY</t>
  </si>
  <si>
    <t>NONSUCH SAISON ALE 750B</t>
  </si>
  <si>
    <t>HICKSON BALTER PORTER 500B</t>
  </si>
  <si>
    <t>CHARLES HENRI BLONDE ALE 500B</t>
  </si>
  <si>
    <t>CHARLES HENRI AMBER ALE 500B</t>
  </si>
  <si>
    <t>DUNAVAR CHARDONNAY</t>
  </si>
  <si>
    <t>FARMERY CELEBRATION PK12/355 C</t>
  </si>
  <si>
    <t>STEAM WHISTLE PILSNER 473C</t>
  </si>
  <si>
    <t>XTRA CITRA ALE 473C</t>
  </si>
  <si>
    <t>TODD THE AXE MAN ALE 473C</t>
  </si>
  <si>
    <t>FURIOUS IPA 473C</t>
  </si>
  <si>
    <t>HELL LAGER 473C</t>
  </si>
  <si>
    <t>COFFEE BENDER ALE 473C</t>
  </si>
  <si>
    <t>CULMINA R&amp;D GOLDEN MILE VQA</t>
  </si>
  <si>
    <t>ABSOLUT LIME VODKA</t>
  </si>
  <si>
    <t>SMIRNOFF RED SANGRIA 473C</t>
  </si>
  <si>
    <t>TWISTED SHOTZ CHINA WH 4/30ML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</si>
  <si>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</si>
  <si>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</si>
  <si>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</si>
  <si>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</si>
  <si>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</si>
  <si>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</si>
  <si>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</si>
  <si>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</si>
  <si>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</si>
  <si>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</si>
  <si>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</si>
  <si>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BAILEYS PUMPKIN SPICE CR LIQ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</si>
  <si>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</si>
  <si>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</si>
  <si>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</si>
  <si>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</si>
  <si>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</si>
  <si>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</si>
  <si>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</si>
  <si>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</si>
  <si>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</si>
  <si>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</si>
  <si>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LUG TREAD LAGERED ALE 4/355 C</t>
  </si>
  <si>
    <t>CASAMIGOS ANEJO TEQUILA</t>
  </si>
  <si>
    <t>VINTAGE INK WH BAR AGED RD VQA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</si>
  <si>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</si>
  <si>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</si>
  <si>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</si>
  <si>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</si>
  <si>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</si>
  <si>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</si>
  <si>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</si>
  <si>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BARISTA COFFEE LIQUEUR</t>
  </si>
  <si>
    <t>DARKNESS 2016 RUS IMP ST 750B</t>
  </si>
  <si>
    <t>DARKNESS 2017 RUS IMP ST 750B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</si>
  <si>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</si>
  <si>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</si>
  <si>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</si>
  <si>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</si>
  <si>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</si>
  <si>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</si>
  <si>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</si>
  <si>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</si>
  <si>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CH MOUTON ROTHSCHILD GR CR2016</t>
  </si>
  <si>
    <t>LE PETIT MOUTON 2016</t>
  </si>
  <si>
    <t>CHATEAU CLERC MILON 2016</t>
  </si>
  <si>
    <t>CHATEAU BEYCHEVELLE 2016</t>
  </si>
  <si>
    <t>CHATEAU LAGRANGE 2016</t>
  </si>
  <si>
    <t>CH CANON GAFFELIERE 2016</t>
  </si>
  <si>
    <t>CHATEAU TALBOT 2016</t>
  </si>
  <si>
    <t>CHATEAU PHELAN SEGUR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</si>
  <si>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</si>
  <si>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</si>
  <si>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</si>
  <si>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</si>
  <si>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</si>
  <si>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</si>
  <si>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</si>
  <si>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</si>
  <si>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</si>
  <si>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BR ALBERTA GENUINE DR 473C</t>
  </si>
  <si>
    <t>PABST BLUE RIBBON 15/341 B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</si>
  <si>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</si>
  <si>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</si>
  <si>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</si>
  <si>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</si>
  <si>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</si>
  <si>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204 GIN STRAWBERRY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</si>
  <si>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</si>
  <si>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</si>
  <si>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</si>
  <si>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</si>
  <si>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</si>
  <si>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</si>
  <si>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</si>
  <si>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</si>
  <si>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</si>
  <si>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</si>
  <si>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</si>
  <si>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</si>
  <si>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</si>
  <si>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</si>
  <si>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</si>
  <si>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</si>
  <si>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</si>
  <si>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</si>
  <si>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</si>
  <si>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</si>
  <si>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</si>
  <si>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</si>
  <si>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</si>
  <si>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</si>
  <si>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</si>
  <si>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LOST CRAFT REVIVALE LAGER 473C</t>
  </si>
  <si>
    <t>TRAPICHE GRAN MEDALLA CAB SAUV</t>
  </si>
  <si>
    <t>TRAPICHE GRAN MEDALLA MALBEC</t>
  </si>
  <si>
    <t>TRAPICHE GRAN MEDALLA CHARD</t>
  </si>
  <si>
    <t>BLACK BRIDGE MILK STOUT 473C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</si>
  <si>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</si>
  <si>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</si>
  <si>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</si>
  <si>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</si>
  <si>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</si>
  <si>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</si>
  <si>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HIGH RIVER CANADIAN WHISKEY</t>
  </si>
  <si>
    <t>BOTTEGA PIGR ROSE DOC</t>
  </si>
  <si>
    <t>LUCCARELLI PRIMITIVO IGT</t>
  </si>
  <si>
    <t>FUNF 5 SANGRIA</t>
  </si>
  <si>
    <t>ANCIANO 10YO GRAN RES TEMP DO</t>
  </si>
  <si>
    <t>PALAS BAROLO</t>
  </si>
  <si>
    <t>FOLONARI PASSIENO</t>
  </si>
  <si>
    <t>ATLAS 12 EXTRA STRONG LAG 500C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</si>
  <si>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</si>
  <si>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</si>
  <si>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</si>
  <si>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</si>
  <si>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</si>
  <si>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</si>
  <si>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</si>
  <si>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</si>
  <si>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</si>
  <si>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</si>
  <si>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</si>
  <si>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ORIGINAL16 CELEBRAT MIX12/355C</t>
  </si>
  <si>
    <t>ADORADA ROSE</t>
  </si>
  <si>
    <t>BOTA BOX DRY ROSE CASK</t>
  </si>
  <si>
    <t>HOWELL MOUNTAIN CAB 2014</t>
  </si>
  <si>
    <t>FARMERY PIONEER  HARVSTOUT473C</t>
  </si>
  <si>
    <t>FARMERY ENDLESS SUMMER LAG473C</t>
  </si>
  <si>
    <t>OLD SOUL PURE RED</t>
  </si>
  <si>
    <t>DALMORE 15YO SCOTCH</t>
  </si>
  <si>
    <t>WOLFHEAD COFFEE WH LIQ</t>
  </si>
  <si>
    <t>KAVI RES COFFEE BL CAN WH</t>
  </si>
  <si>
    <t>JIM BEAM SINGLE BARREL BOURBON</t>
  </si>
  <si>
    <t>LARCENY BOURBON</t>
  </si>
  <si>
    <t>TIJUANA SWEET HEAT</t>
  </si>
  <si>
    <t>FIREBALL CINNAMON WHISKY PET</t>
  </si>
  <si>
    <t>DILLON'S RYE WHISKY</t>
  </si>
  <si>
    <t>J.P. WISER'S 15YO CANADIAN WH</t>
  </si>
  <si>
    <t>KINKY ALOHA LIQUOR</t>
  </si>
  <si>
    <t>TAKE IT TO THE GRAVE SHIRAZ</t>
  </si>
  <si>
    <t>LES FLEURS DU MAL CEVEN RS IGP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</si>
  <si>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</si>
  <si>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</si>
  <si>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</si>
  <si>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</si>
  <si>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</si>
  <si>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</si>
  <si>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19 CRIMES UPRISING RED BLEND</t>
  </si>
  <si>
    <t>19 CRIMES HARD CHARD</t>
  </si>
  <si>
    <t>FARMERY LOCALISHIOUS IPA 473C</t>
  </si>
  <si>
    <t>GIRLS' NIGHT OUT CHOC RASPTRUF</t>
  </si>
  <si>
    <t>SMIRNOFF WH SANGRIA 473C</t>
  </si>
  <si>
    <t>CAZADORES BLANCO TEQUILA</t>
  </si>
  <si>
    <t>SNAPPLE SPIKED TEA/LEM 458C</t>
  </si>
  <si>
    <t>DOS LOCOS TEQ SUNRISE 440C</t>
  </si>
  <si>
    <t>CORAZON ANEJO TEQUILA</t>
  </si>
  <si>
    <t>SMIRNOFF ICE BERRY BLAST 473C</t>
  </si>
  <si>
    <t>SMIRNOFF ICE 473C</t>
  </si>
  <si>
    <t>MOTT'S CLAM CAES THE WORKS458C</t>
  </si>
  <si>
    <t>HIRES ROOT BEER 473C</t>
  </si>
  <si>
    <t>SMIRNOFF BERRY BLAST VODKA</t>
  </si>
  <si>
    <t>NONSUCH BELGIAN STRONG ALE750B</t>
  </si>
  <si>
    <t>ANTIQUITY BLUE WHISKY</t>
  </si>
  <si>
    <t>SOCIAL LITE PINE/MANGO 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</si>
  <si>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</si>
  <si>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</si>
  <si>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</si>
  <si>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</si>
  <si>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</si>
  <si>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</si>
  <si>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</si>
  <si>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</si>
  <si>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</si>
  <si>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PICNIC BASKET ROSE</t>
  </si>
  <si>
    <t>MOST WANTED SHIRAZ</t>
  </si>
  <si>
    <t>MEDEIROS ROSE</t>
  </si>
  <si>
    <t>BALUARTE GRAN FEUDO RS NAV DO</t>
  </si>
  <si>
    <t>AIX PROVENCE ROSE</t>
  </si>
  <si>
    <t>LAYER CAKE ROSE OF PINOT NOIR</t>
  </si>
  <si>
    <t>SANTA JULIA ORGANIC ROSE</t>
  </si>
  <si>
    <t>CRUDO ROSE ORGANIC IGT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</si>
  <si>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</si>
  <si>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</si>
  <si>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</si>
  <si>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</si>
  <si>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</si>
  <si>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</si>
  <si>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</si>
  <si>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RAVAGE CABERNET SAUVIGNON</t>
  </si>
  <si>
    <t>LAVAU COTES DU RHONE ROSE</t>
  </si>
  <si>
    <t>JOIY SHIMMERING WINE BUBBLES</t>
  </si>
  <si>
    <t>MAPLE SHACK CR ALE 6/341B</t>
  </si>
  <si>
    <t>TAIL SPIN GIN SMASH CRAN6/355C</t>
  </si>
  <si>
    <t>TAIL SPIN GIN SMASH LIME6/355C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</si>
  <si>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</si>
  <si>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</si>
  <si>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</si>
  <si>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</si>
  <si>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</si>
  <si>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</si>
  <si>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</si>
  <si>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</si>
  <si>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GOOSE ISLAND MIDWAY ISA 473C</t>
  </si>
  <si>
    <t>COLOME TORRONTES</t>
  </si>
  <si>
    <t>HILLBILLY NINJA PALE ALE 473C</t>
  </si>
  <si>
    <t>CALVADOS GRAND SOLAGE</t>
  </si>
  <si>
    <t>ANCHOR STEAM BEER 355 B</t>
  </si>
  <si>
    <t>TITO'S HANDMADE VODKA</t>
  </si>
  <si>
    <t>JIM BEAM BLACK BOURBON WH</t>
  </si>
  <si>
    <t>CROWN ROYAL BLENDERS MASH WH</t>
  </si>
  <si>
    <t>SHOCK TOP BELGIAN WHITE15/355C</t>
  </si>
  <si>
    <t>FALSE CREEK RASP ALE 12/355C</t>
  </si>
  <si>
    <t>MALENE ROSE</t>
  </si>
  <si>
    <t>SEASONS RESERVE TAWNY</t>
  </si>
  <si>
    <t>RUFFINO LUMINA PINOT GRIGIO</t>
  </si>
  <si>
    <t>NORTHERN LITE LAGER 473C</t>
  </si>
  <si>
    <t>LAMP LIGHTER AMBER ALE 355B</t>
  </si>
  <si>
    <t>DON JULIO BLANCO TEQUILA</t>
  </si>
  <si>
    <t>I'TALJA BIANCO ITALIANO</t>
  </si>
  <si>
    <t>I'TALJA ROSSO ITALIANO</t>
  </si>
  <si>
    <t>DON JULIO REPOSADO TEQUILA</t>
  </si>
  <si>
    <t>204 VODKA BLACK</t>
  </si>
  <si>
    <t>PHANTOM BRIDE IPA 473C</t>
  </si>
  <si>
    <t>MEXICAN CHOC PB STOUT 650B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</si>
  <si>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</si>
  <si>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</si>
  <si>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</si>
  <si>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</si>
  <si>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</si>
  <si>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</si>
  <si>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</si>
  <si>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FAIRVIEW SHIRAZ FTC</t>
  </si>
  <si>
    <t>SAT NT LUMBERJACK DBL IPA 473C</t>
  </si>
  <si>
    <t>MICHELOB ULTRA 473C</t>
  </si>
  <si>
    <t>WOODFIRED HEATHCOTE SHIRAZ</t>
  </si>
  <si>
    <t>BACARDI ANEJO CUATRO</t>
  </si>
  <si>
    <t>ASIO OTUS BIANCO CASK</t>
  </si>
  <si>
    <t>THE SEXTON SGL MALT IRISH WH</t>
  </si>
  <si>
    <t>INCEPTION DEEP LAYERED REDCASK</t>
  </si>
  <si>
    <t>FIRST AVE +1 GOLDEN ALE 473C</t>
  </si>
  <si>
    <t>BA DARKNESS 2017 RUSIMP ST750B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</si>
  <si>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</si>
  <si>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</si>
  <si>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</si>
  <si>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</si>
  <si>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</si>
  <si>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MAKERS LIME/MINT/HIBISCUS</t>
  </si>
  <si>
    <t>BERNHEIM ORIGINAL WHEAT WH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</si>
  <si>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</si>
  <si>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</si>
  <si>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</si>
  <si>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</si>
  <si>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</si>
  <si>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</si>
  <si>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</si>
  <si>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LONGSHOT PINOT GRIGIO</t>
  </si>
  <si>
    <t>LONGSHOT CABERNET SAUVIGNON</t>
  </si>
  <si>
    <t>ODYSSEY MERITAGE RED BL</t>
  </si>
  <si>
    <t>CLOS L'ORATOIRE DES PAPES</t>
  </si>
  <si>
    <t>LANDSHARK PREMIUM LAGER 355B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</si>
  <si>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</si>
  <si>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</si>
  <si>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</si>
  <si>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</si>
  <si>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</si>
  <si>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</si>
  <si>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</si>
  <si>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</si>
  <si>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GARRISON PUCKER UP 473C</t>
  </si>
  <si>
    <t>LIVE TRANS MILKSHAKE IPA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</si>
  <si>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</si>
  <si>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</si>
  <si>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</si>
  <si>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</si>
  <si>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</si>
  <si>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</si>
  <si>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TRUE NORTH COPPER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</si>
  <si>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</si>
  <si>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</si>
  <si>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</si>
  <si>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</si>
  <si>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</si>
  <si>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SOMERSBY SEMI DRY CIDER 500C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</si>
  <si>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</si>
  <si>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</si>
  <si>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</si>
  <si>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</si>
  <si>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</si>
  <si>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</si>
  <si>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HEINEKEN LAGER ZERO 6/330B</t>
  </si>
  <si>
    <t>CONDUCTOR'S CRAFT ALE 473C</t>
  </si>
  <si>
    <t>506 LOGGER ALE 473C</t>
  </si>
  <si>
    <t>PICAROONS BLONE ALE 473C</t>
  </si>
  <si>
    <t>MEDEIROS REGIONAL RED</t>
  </si>
  <si>
    <t>ENGINEERS IPA 473C</t>
  </si>
  <si>
    <t>FRONTERA PINOT GRIGIO</t>
  </si>
  <si>
    <t>DOORYARD ENGLISH WHEAT ALE473C</t>
  </si>
  <si>
    <t>YIPPEE IPA 473C</t>
  </si>
  <si>
    <t>ARROW IPA 355B</t>
  </si>
  <si>
    <t>COORS EDGE 12/355C</t>
  </si>
  <si>
    <t>TWO OCEANS 2/750 DUO GIFT PACK</t>
  </si>
  <si>
    <t>PENTAGRAM BRETT DARK ALE 750B</t>
  </si>
  <si>
    <t>LAKE HOUSE CRAFT LAGER 473C</t>
  </si>
  <si>
    <t>MAD QUACKER AMBER LAGER 473C</t>
  </si>
  <si>
    <t>TALL GRASS OAKED WHEAT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</si>
  <si>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</si>
  <si>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</si>
  <si>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</si>
  <si>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</si>
  <si>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</si>
  <si>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</si>
  <si>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</si>
  <si>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</si>
  <si>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</si>
  <si>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</si>
  <si>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</si>
  <si>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</si>
  <si>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</si>
  <si>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BR ALB GENUINE DR LIGHT15/355C</t>
  </si>
  <si>
    <t>204 VODKA MOJITO</t>
  </si>
  <si>
    <t>FLAGSHIP IPA 473C</t>
  </si>
  <si>
    <t>XTRA CITRA PALE ALE 12/355C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</si>
  <si>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</si>
  <si>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</si>
  <si>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</si>
  <si>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</si>
  <si>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</si>
  <si>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TANQUERAY FLOR DE SEVILLA GIN</t>
  </si>
  <si>
    <t>GREAT PLAINS BROWN ALE 6/355C</t>
  </si>
  <si>
    <t>MOUSSEUX DE POMME</t>
  </si>
  <si>
    <t>FREIXENET PROSECCO DOC</t>
  </si>
  <si>
    <t>PORTAGER PILSNER 355B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</si>
  <si>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</si>
  <si>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</si>
  <si>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</si>
  <si>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</si>
  <si>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</si>
  <si>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</si>
  <si>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</si>
  <si>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BLACK BOX CHARDONNAY CASK</t>
  </si>
  <si>
    <t>APOTHIC BREW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</si>
  <si>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</si>
  <si>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</si>
  <si>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</si>
  <si>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</si>
  <si>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</si>
  <si>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ASTORIA PROSEC MILLESIMATO SUP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</si>
  <si>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</si>
  <si>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</si>
  <si>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</si>
  <si>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</si>
  <si>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</si>
  <si>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</si>
  <si>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</si>
  <si>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</si>
  <si>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RED ROOF LAGER 15/355C</t>
  </si>
  <si>
    <t>MOST WANTED CHARDONNAY</t>
  </si>
  <si>
    <t>THE HEIST SHIRAZ</t>
  </si>
  <si>
    <t>SMOKY BAY CAB SAUV</t>
  </si>
  <si>
    <t>CANADIAN CLUB BARLEY BATCH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</si>
  <si>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</si>
  <si>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</si>
  <si>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</si>
  <si>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</si>
  <si>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</si>
  <si>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</si>
  <si>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</si>
  <si>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</si>
  <si>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</si>
  <si>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</si>
  <si>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</si>
  <si>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</si>
  <si>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</si>
  <si>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</si>
  <si>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</si>
  <si>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</si>
  <si>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</si>
  <si>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</si>
  <si>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</si>
  <si>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LICOR 43 OROCHATA LIQ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</si>
  <si>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</si>
  <si>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</si>
  <si>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</si>
  <si>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</si>
  <si>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</si>
  <si>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SHRUGGING DOCTOR SANGRIA</t>
  </si>
  <si>
    <t>TOOL SHED FLAT CAP STOUT6/355C</t>
  </si>
  <si>
    <t>ANGOSTURA 7 YR OLD RUM</t>
  </si>
  <si>
    <t>TOOL SHED PEOPLE SKILLS 6/355C</t>
  </si>
  <si>
    <t>TOOL SHED STAR CHEECK IP6/355C</t>
  </si>
  <si>
    <t>STRAWBERRY RHUBARB SOUR 355C</t>
  </si>
  <si>
    <t>RASPBERRY SOUR 355C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</si>
  <si>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</si>
  <si>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</si>
  <si>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</si>
  <si>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</si>
  <si>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</si>
  <si>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TOOL SHED RED RAGE 6/355C</t>
  </si>
  <si>
    <t>SHELTER POINT ART SGLMALT WH</t>
  </si>
  <si>
    <t>GIGONDAS LA GILLE AOC</t>
  </si>
  <si>
    <t>BREWHOUSE LIGHT 15/355 C</t>
  </si>
  <si>
    <t>VARIETY PK 12/355C</t>
  </si>
  <si>
    <t>KINGFISHER PREMIUM LAGER 330B</t>
  </si>
  <si>
    <t>NUTRL VOD SODA GRPFT 6/355C</t>
  </si>
  <si>
    <t>ZUBR LAGER 500C</t>
  </si>
  <si>
    <t>SLEEMAN SPARKLING ALE750B</t>
  </si>
  <si>
    <t>HERE COMES MANGO 650B</t>
  </si>
  <si>
    <t>DON RODOLFO PINOT GRIGIO</t>
  </si>
  <si>
    <t>SILK &amp; SPICE RED BLEND</t>
  </si>
  <si>
    <t>SIGNAL HILL WH</t>
  </si>
  <si>
    <t>TWO OCEANS SHIRAZ ROSE</t>
  </si>
  <si>
    <t>GORU EL BLANCO</t>
  </si>
  <si>
    <t>CASTILLO LABASTIDA RES DOCG</t>
  </si>
  <si>
    <t>KAISER BILL IPA 473C</t>
  </si>
  <si>
    <t>BAREFOOT CELLARS MERLOT 3L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</si>
  <si>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</si>
  <si>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</si>
  <si>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</si>
  <si>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</si>
  <si>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</si>
  <si>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</si>
  <si>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</si>
  <si>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BAREFOOT MOSCATO CASK 3L</t>
  </si>
  <si>
    <t>ALVARO CASTRO WHITE DOP</t>
  </si>
  <si>
    <t>LA DONCELLA DE LAS VINAS TEMP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</si>
  <si>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</si>
  <si>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</si>
  <si>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</si>
  <si>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</si>
  <si>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</si>
  <si>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</si>
  <si>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</si>
  <si>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</si>
  <si>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</si>
  <si>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</si>
  <si>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BLACK BOX ROSE CASK</t>
  </si>
  <si>
    <t>RAVAGE DARK RED BLEND</t>
  </si>
  <si>
    <t>TIGNANELLO TOSCANA IGT 2015</t>
  </si>
  <si>
    <t>WALLAROO TRAIL CHARDONNAY CASK</t>
  </si>
  <si>
    <t>WALLAROO TRAIL SHIRAZ CASK</t>
  </si>
  <si>
    <t>VIN (ZERO) MERLOT</t>
  </si>
  <si>
    <t>BERINGER BOURB BAR AGED REDBLD</t>
  </si>
  <si>
    <t>VIN (ZERO) BRUT BLANC</t>
  </si>
  <si>
    <t>JUVE &amp; CAMPS PINO BRUT ROSE</t>
  </si>
  <si>
    <t>GREAT PLAINS BROWN ALE 473C</t>
  </si>
  <si>
    <t>STALK &amp; BARREL RED BLEND WH</t>
  </si>
  <si>
    <t>MANITOBA MULE VODKA</t>
  </si>
  <si>
    <t>OLD PULTENEY 12YO SCOTCH WH</t>
  </si>
  <si>
    <t>BALTIC BISON VODKA</t>
  </si>
  <si>
    <t>DON MAXIMIANO FOUND RSV 2015</t>
  </si>
  <si>
    <t>FORGOTTEN LAKE RASP/BB ALE473C</t>
  </si>
  <si>
    <t>KILTER BREWING JUICII IPA 473C</t>
  </si>
  <si>
    <t>DEVIL MAY CARE TABUROSPALE473C</t>
  </si>
  <si>
    <t>STRAWBERRY PEPPER SAISON 750B</t>
  </si>
  <si>
    <t>DARKNESS 2018 RUS IMP ST 750B</t>
  </si>
  <si>
    <t>BR MIDNIGHT RHAP DK ALE6/330B</t>
  </si>
  <si>
    <t>TILIMUQUI ROSE ORG FTC</t>
  </si>
  <si>
    <t>UNDURRAGA SPK ROSE ROYAL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</si>
  <si>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</si>
  <si>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</si>
  <si>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</si>
  <si>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</si>
  <si>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</si>
  <si>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</si>
  <si>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</si>
  <si>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</si>
  <si>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</si>
  <si>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</si>
  <si>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</si>
  <si>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</si>
  <si>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</si>
  <si>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</si>
  <si>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</si>
  <si>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</si>
  <si>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</si>
  <si>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</si>
  <si>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</si>
  <si>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</si>
  <si>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</si>
  <si>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VIN VAULT PIGR CASK</t>
  </si>
  <si>
    <t>LA LUNA ROSSA 330B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</si>
  <si>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</si>
  <si>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</si>
  <si>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</si>
  <si>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</si>
  <si>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</si>
  <si>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</si>
  <si>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</si>
  <si>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</si>
  <si>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</si>
  <si>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</si>
  <si>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</si>
  <si>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</si>
  <si>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CAIAROSSA ROSSO IGT</t>
  </si>
  <si>
    <t>AGUILA CREMANT DE LIMOUX BRUT</t>
  </si>
  <si>
    <t>WB GOLD LABEL ADEL HILLS CHARD</t>
  </si>
  <si>
    <t>ALTBIER ALE 473C</t>
  </si>
  <si>
    <t>PENFOLDS MAX'S CAB SAUVIGNON</t>
  </si>
  <si>
    <t>FARMERY GWN ALE 473C</t>
  </si>
  <si>
    <t>FARMERY FRESH HOP ALE2019 473C</t>
  </si>
  <si>
    <t>GOATS DO ROAM RED FTC</t>
  </si>
  <si>
    <t>RUFFINO IL DUCALE PINOT GRIGIO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</si>
  <si>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</si>
  <si>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</si>
  <si>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</si>
  <si>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</si>
  <si>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</si>
  <si>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WAYNE GRETZKY ICE CASK WHISKY</t>
  </si>
  <si>
    <t>OPEN RIESLING/GWZ CASK VQA</t>
  </si>
  <si>
    <t>CASILLERO DELDIABLO RESESP CAB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</si>
  <si>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</si>
  <si>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</si>
  <si>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</si>
  <si>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</si>
  <si>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</si>
  <si>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</si>
  <si>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POWER PALE ALE 650B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</si>
  <si>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</si>
  <si>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</si>
  <si>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</si>
  <si>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</si>
  <si>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</si>
  <si>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</si>
  <si>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</si>
  <si>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</si>
  <si>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</si>
  <si>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</si>
  <si>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</si>
  <si>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HARD ICE TEA 473C</t>
  </si>
  <si>
    <t>FARMERY PINK LEMONALE 473C</t>
  </si>
  <si>
    <t>FARMERY PRAIRIE BERRY ALE 473C</t>
  </si>
  <si>
    <t>NEIPULA ALE 473C</t>
  </si>
  <si>
    <t>GOTAS DE MAR ALBARINO</t>
  </si>
  <si>
    <t>FORT GARRY FOUR PACK 4/473C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</si>
  <si>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</si>
  <si>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</si>
  <si>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</si>
  <si>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</si>
  <si>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</si>
  <si>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</si>
  <si>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CHATEAU CLINET 2017</t>
  </si>
  <si>
    <t>CHATEAU BEYCHEVELLE 2017</t>
  </si>
  <si>
    <t>GLENLIVET CAPTAINS RESV SC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</si>
  <si>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</si>
  <si>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</si>
  <si>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</si>
  <si>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</si>
  <si>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</si>
  <si>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</si>
  <si>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</si>
  <si>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</si>
  <si>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</si>
  <si>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</si>
  <si>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</si>
  <si>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</si>
  <si>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MENAGE A TROIS DECADENCECAB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</si>
  <si>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</si>
  <si>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</si>
  <si>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</si>
  <si>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</si>
  <si>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</si>
  <si>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</si>
  <si>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</si>
  <si>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</si>
  <si>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</si>
  <si>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</si>
  <si>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</si>
  <si>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RED RACER REIGN OF HOPS12/500C</t>
  </si>
  <si>
    <t>HEY Y'ALL PORCH PACK 12/341C</t>
  </si>
  <si>
    <t>OLE SMOKY BLACKBERRY MOONSHINE</t>
  </si>
  <si>
    <t>KILTER FLAMANGO MILK IPA 473C</t>
  </si>
  <si>
    <t>BIRDS &amp; BEES SWEET MALBEC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</si>
  <si>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</si>
  <si>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</si>
  <si>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</si>
  <si>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</si>
  <si>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</si>
  <si>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POWER PORTER ALE 650B</t>
  </si>
  <si>
    <t>GUINNESS DRAUGHT 500C</t>
  </si>
  <si>
    <t>GUNNPOWDER IPA 500C</t>
  </si>
  <si>
    <t>LOXTON DE-ALC CAB SAUVIGNON</t>
  </si>
  <si>
    <t>NOLLAIG WINTER ALE 473C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</si>
  <si>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</si>
  <si>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</si>
  <si>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</si>
  <si>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</si>
  <si>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</si>
  <si>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</si>
  <si>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</si>
  <si>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</si>
  <si>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</si>
  <si>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</si>
  <si>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</si>
  <si>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</si>
  <si>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</si>
  <si>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</si>
  <si>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</si>
  <si>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</si>
  <si>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</si>
  <si>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</si>
  <si>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</si>
  <si>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</si>
  <si>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</si>
  <si>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</si>
  <si>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</si>
  <si>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</si>
  <si>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</si>
  <si>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LOOKING ON BRIGHT CIDER 500B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</si>
  <si>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</si>
  <si>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</si>
  <si>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</si>
  <si>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</si>
  <si>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</si>
  <si>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</si>
  <si>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</si>
  <si>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</si>
  <si>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PEACH &amp; ORANGE VODKA</t>
  </si>
  <si>
    <t>KETEL ONE GRPFT &amp; ROSE VODKA</t>
  </si>
  <si>
    <t>GRAN VIA 90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</si>
  <si>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</si>
  <si>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</si>
  <si>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</si>
  <si>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</si>
  <si>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</si>
  <si>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</si>
  <si>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</si>
  <si>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</si>
  <si>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</si>
  <si>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</si>
  <si>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</si>
  <si>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</si>
  <si>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</si>
  <si>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</si>
  <si>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</si>
  <si>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</si>
  <si>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</si>
  <si>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</si>
  <si>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</si>
  <si>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</si>
  <si>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</si>
  <si>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</si>
  <si>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</si>
  <si>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</si>
  <si>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</si>
  <si>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</si>
  <si>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</si>
  <si>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</si>
  <si>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</si>
  <si>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RE USE</t>
  </si>
  <si>
    <t>FRISKY ZEBRAS SEDUCTIVE SHZFTC</t>
  </si>
  <si>
    <t>SOMBRA JOVEN MEZCAL</t>
  </si>
  <si>
    <t>FRISKY ZEBRAS SENSUOUS SABLFTC</t>
  </si>
  <si>
    <t>CASTANO GSM</t>
  </si>
  <si>
    <t>VI FALLER NW PALE ALE 473C</t>
  </si>
  <si>
    <t>FORAGER GF PALE ALE 330B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</si>
  <si>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</si>
  <si>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</si>
  <si>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</si>
  <si>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</si>
  <si>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</si>
  <si>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</si>
  <si>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BODACIOUS BOLD &amp; BUTTERY CHARD</t>
  </si>
  <si>
    <t>MARTINI RISERVA AMBRATO VERM</t>
  </si>
  <si>
    <t>MARTINI RISERVA RUBINO VERM</t>
  </si>
  <si>
    <t>NO BOATS SUNDAY CRANCIDER 500B</t>
  </si>
  <si>
    <t>GEORGIAN BAY GIN SMASH 6/355C</t>
  </si>
  <si>
    <t>GEORGIAN BAY SMASHED TEA 473C</t>
  </si>
  <si>
    <t>SMIRNOFF ROSE SANGRIA 473C</t>
  </si>
  <si>
    <t>BODACIOUS SMOOTH RED 4/250C</t>
  </si>
  <si>
    <t>PARTAKE NON ALC IPA 355C</t>
  </si>
  <si>
    <t>MOTT'S CLAM PICKLE BEAN 6/341C</t>
  </si>
  <si>
    <t>FINCA LOS PRIMOS MALB/CAB</t>
  </si>
  <si>
    <t>FERREIRINHA PLANALTO WHITE RES</t>
  </si>
  <si>
    <t>SNAPPLE SPIKED WTMELON TEA458C</t>
  </si>
  <si>
    <t>MOTT'S CLAM GIN&amp;CUC CAESAR458C</t>
  </si>
  <si>
    <t>SOCIAL LITE GFRT POMELO 4/355C</t>
  </si>
  <si>
    <t>PERLE DE JEAN PINOT GRIGIOROSE</t>
  </si>
  <si>
    <t>FOUR COUSINS SABL CASK</t>
  </si>
  <si>
    <t>SMIRNOFF ICE LIGHT 4/355C</t>
  </si>
  <si>
    <t>SMIRNOFF VODSOD BRYLEMON4/355C</t>
  </si>
  <si>
    <t>INEDIT DAMM WHEAT &amp; LAGER 500C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</si>
  <si>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</si>
  <si>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</si>
  <si>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</si>
  <si>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</si>
  <si>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</si>
  <si>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</si>
  <si>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</si>
  <si>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</si>
  <si>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</si>
  <si>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</si>
  <si>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</si>
  <si>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</si>
  <si>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</si>
  <si>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</si>
  <si>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</si>
  <si>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</si>
  <si>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</si>
  <si>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</si>
  <si>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</si>
  <si>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</si>
  <si>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</si>
  <si>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</si>
  <si>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SURLY ROSE LAGER 473C</t>
  </si>
  <si>
    <t>ONE MAN MOSH PIT HAZY IPA 473C</t>
  </si>
  <si>
    <t>CHATEAU LAROQUE</t>
  </si>
  <si>
    <t>TORQUE BLONDE ALE 473C</t>
  </si>
  <si>
    <t>JOIA SPKL COSMO 4/355C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</si>
  <si>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</si>
  <si>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</si>
  <si>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</si>
  <si>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</si>
  <si>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</si>
  <si>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</si>
  <si>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</si>
  <si>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</si>
  <si>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MT JOY XX OATMEAL STOUT 473C</t>
  </si>
  <si>
    <t>NUTRL VOD SODA CRAN 6/355C</t>
  </si>
  <si>
    <t>BALTIC PORTER473C</t>
  </si>
  <si>
    <t>COTTAGE SPRINGS ONT WTRML 355C</t>
  </si>
  <si>
    <t>GIB NORTHWEST PALE ALE 4/473C</t>
  </si>
  <si>
    <t>BRAMARE MARCHIORI CAB 2015</t>
  </si>
  <si>
    <t>ENGLISH BAY PALE ALE 4/473 C</t>
  </si>
  <si>
    <t>QUINON DE VALMIRA DOCA 2016</t>
  </si>
  <si>
    <t>LAS LAMAS DOP 2016</t>
  </si>
  <si>
    <t>VILLA DE CORULLON DOP 2016 ORG</t>
  </si>
  <si>
    <t>WEST COAST IPA  4/473 C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</si>
  <si>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</si>
  <si>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</si>
  <si>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</si>
  <si>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</si>
  <si>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</si>
  <si>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</si>
  <si>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SORROW &amp; GLORY IRISH ALE 750B</t>
  </si>
  <si>
    <t>SUUR TOLL PORTER 473C</t>
  </si>
  <si>
    <t>MIKE'S HARD LIME 6/355C</t>
  </si>
  <si>
    <t>GROLSCH WEIZEN 500C</t>
  </si>
  <si>
    <t>FRE CABERNET SAUVIGNON</t>
  </si>
  <si>
    <t>FRE ROSE</t>
  </si>
  <si>
    <t>FRE CHARDONNAY</t>
  </si>
  <si>
    <t>LA HECHICERA SOLERA 21 RUM</t>
  </si>
  <si>
    <t>GIRLS' NIGHT OUT RASP LEMONADE</t>
  </si>
  <si>
    <t>OLD PULTENEY HUDDART SCOTCH</t>
  </si>
  <si>
    <t>E GUIGAL LA MOULINE 2014</t>
  </si>
  <si>
    <t>TCB HOUSE BEER 3 355C</t>
  </si>
  <si>
    <t>PORTAGER BOHEM PILSNER 8/355C</t>
  </si>
  <si>
    <t>TCB HOUSE BEER 2 355C</t>
  </si>
  <si>
    <t>KAHLUA GP W/ 2 MARTINI GLASSES</t>
  </si>
  <si>
    <t>HOLSTEN MAIBOCK 500C</t>
  </si>
  <si>
    <t>QUINTO DO CRASTO FINESTRESPORT</t>
  </si>
  <si>
    <t>EL JIMADOR REPOSADO GIFT PACK</t>
  </si>
  <si>
    <t>LA VIEILLE FERME RES ROSE SPK</t>
  </si>
  <si>
    <t>GALACTIC SPACE DRAGON IPA 473C</t>
  </si>
  <si>
    <t>LINDEMANS BIN30 SPARKLING ROSE</t>
  </si>
  <si>
    <t>CHARLES VII BL DE BL CHAMP</t>
  </si>
  <si>
    <t>PARHELION FARM SAISON 750B</t>
  </si>
  <si>
    <t>TCB BLUEBEARY ALE 8/355C</t>
  </si>
  <si>
    <t>DMC LIVING IN ARABICA ALE 473C</t>
  </si>
  <si>
    <t>CALICO JACK NO94 SPICED RUM</t>
  </si>
  <si>
    <t>AVENGER AMERICAN PALE ALE 473C</t>
  </si>
  <si>
    <t>BACARDI SPICED&amp;COLA 473C</t>
  </si>
  <si>
    <t>TCB COUNTY MELON SOUR 473C</t>
  </si>
  <si>
    <t>SLEEMAN SUMMER PK12/355C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</si>
  <si>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</si>
  <si>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</si>
  <si>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</si>
  <si>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</si>
  <si>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</si>
  <si>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</si>
  <si>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</si>
  <si>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</si>
  <si>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</si>
  <si>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</si>
  <si>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</si>
  <si>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</si>
  <si>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</si>
  <si>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</si>
  <si>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</si>
  <si>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</si>
  <si>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VANISHING POINT 04 ST 500B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</si>
  <si>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</si>
  <si>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</si>
  <si>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</si>
  <si>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</si>
  <si>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</si>
  <si>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</si>
  <si>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</si>
  <si>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SOMMET BLANC CASK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</si>
  <si>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</si>
  <si>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</si>
  <si>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</si>
  <si>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</si>
  <si>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</si>
  <si>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</si>
  <si>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</si>
  <si>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</si>
  <si>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</si>
  <si>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</si>
  <si>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</si>
  <si>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</si>
  <si>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</si>
  <si>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</si>
  <si>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CROFT ORIG FINE PALE CRM SHY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</si>
  <si>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</si>
  <si>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</si>
  <si>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</si>
  <si>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</si>
  <si>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</si>
  <si>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</si>
  <si>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</si>
  <si>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</si>
  <si>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</si>
  <si>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</si>
  <si>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</si>
  <si>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</si>
  <si>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</si>
  <si>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</si>
  <si>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</si>
  <si>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</si>
  <si>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</si>
  <si>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</si>
  <si>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</si>
  <si>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</si>
  <si>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</si>
  <si>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</si>
  <si>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</si>
  <si>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</si>
  <si>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APPLETON ESTATES EXTRA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</si>
  <si>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</si>
  <si>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</si>
  <si>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</si>
  <si>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</si>
  <si>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</si>
  <si>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</si>
  <si>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</si>
  <si>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</si>
  <si>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</si>
  <si>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</si>
  <si>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</si>
  <si>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</si>
  <si>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</si>
  <si>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</si>
  <si>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</si>
  <si>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</si>
  <si>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</si>
  <si>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</si>
  <si>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</si>
  <si>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</si>
  <si>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</si>
  <si>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</si>
  <si>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</si>
  <si>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</si>
  <si>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</si>
  <si>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KIRIN ICHIBAN BEER 355 B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</si>
  <si>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</si>
  <si>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</si>
  <si>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</si>
  <si>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</si>
  <si>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</si>
  <si>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</si>
  <si>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</si>
  <si>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</si>
  <si>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PAINTED ROCK EST GROWN SYR VQA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</si>
  <si>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</si>
  <si>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</si>
  <si>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</si>
  <si>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</si>
  <si>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</si>
  <si>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</si>
  <si>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</si>
  <si>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</si>
  <si>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</si>
  <si>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</si>
  <si>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</si>
  <si>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</si>
  <si>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</si>
  <si>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</si>
  <si>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</si>
  <si>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</si>
  <si>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</si>
  <si>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</si>
  <si>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</si>
  <si>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</si>
  <si>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</si>
  <si>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CEDARCREEK CAB SAUV/MERLOT VQA</t>
  </si>
  <si>
    <t>DOORNKAAT SCHNAPPS</t>
  </si>
  <si>
    <t>RED RIVER ROUGE VQA</t>
  </si>
  <si>
    <t>COPPER MOON MALBEC</t>
  </si>
  <si>
    <t>TORRES ESMERALDA MOSC/GWZ</t>
  </si>
  <si>
    <t>LONETREE AUTH DRY CIDER 6/355C</t>
  </si>
  <si>
    <t>LA FERME DU MONT LE PONNANT</t>
  </si>
  <si>
    <t>RUBY POUSADA PORTO</t>
  </si>
  <si>
    <t>MORNING FOG CHARDONNAY</t>
  </si>
  <si>
    <t>BALTIKA #7 PREMIUM BEER 500 B</t>
  </si>
  <si>
    <t>LINDEMANS BIN 95 SAUVIGNON BL</t>
  </si>
  <si>
    <t>CREME DE CASSIS BLACK CURR LIQ</t>
  </si>
  <si>
    <t>MEYER GEWURZTRAMINER VQA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</si>
  <si>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</si>
  <si>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</si>
  <si>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</si>
  <si>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</si>
  <si>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</si>
  <si>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</si>
  <si>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</si>
  <si>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</si>
  <si>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</si>
  <si>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</si>
  <si>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SAINT EMILION AC</t>
  </si>
  <si>
    <t>DUVEL EXTRA STRONG ALE 330 B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</si>
  <si>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</si>
  <si>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</si>
  <si>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</si>
  <si>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</si>
  <si>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</si>
  <si>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APPLETON RESERVE JAMAICA RUM</t>
  </si>
  <si>
    <t>BERONIA GRAN RESERVA</t>
  </si>
  <si>
    <t>GLAYVA SCOTCH LIQUEUR</t>
  </si>
  <si>
    <t>HIGHLAND PARK 12 YO ORKNEY SC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</si>
  <si>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</si>
  <si>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</si>
  <si>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</si>
  <si>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</si>
  <si>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</si>
  <si>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</si>
  <si>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</si>
  <si>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</si>
  <si>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</si>
  <si>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</si>
  <si>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</si>
  <si>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</si>
  <si>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</si>
  <si>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</si>
  <si>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</si>
  <si>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</si>
  <si>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</si>
  <si>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</si>
  <si>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</si>
  <si>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</si>
  <si>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</si>
  <si>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</si>
  <si>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</si>
  <si>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</si>
  <si>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</si>
  <si>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</si>
  <si>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</si>
  <si>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</si>
  <si>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</si>
  <si>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</si>
  <si>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</si>
  <si>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</si>
  <si>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</si>
  <si>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</si>
  <si>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</si>
  <si>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</si>
  <si>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</si>
  <si>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</si>
  <si>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</si>
  <si>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</si>
  <si>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</si>
  <si>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</si>
  <si>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</si>
  <si>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</si>
  <si>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</si>
  <si>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</si>
  <si>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</si>
  <si>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</si>
  <si>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</si>
  <si>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</si>
  <si>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</si>
  <si>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</si>
  <si>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</si>
  <si>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</si>
  <si>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</si>
  <si>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</si>
  <si>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</si>
  <si>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</si>
  <si>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</si>
  <si>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</si>
  <si>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</si>
  <si>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</si>
  <si>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</si>
  <si>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</si>
  <si>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</si>
  <si>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</si>
  <si>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</si>
  <si>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</si>
  <si>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</si>
  <si>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</si>
  <si>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</si>
  <si>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</si>
  <si>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</si>
  <si>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</si>
  <si>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</si>
  <si>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STIEGL ALPINE GIFT PACK 4/500C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</si>
  <si>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</si>
  <si>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</si>
  <si>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</si>
  <si>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</si>
  <si>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</si>
  <si>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</si>
  <si>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</si>
  <si>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</si>
  <si>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</si>
  <si>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</si>
  <si>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</si>
  <si>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</si>
  <si>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</si>
  <si>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</si>
  <si>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</si>
  <si>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</si>
  <si>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</si>
  <si>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</si>
  <si>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</si>
  <si>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</si>
  <si>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</si>
  <si>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OKANAGAN SUMMER WEIZEN 6/355 C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</si>
  <si>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</si>
  <si>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</si>
  <si>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</si>
  <si>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</si>
  <si>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</si>
  <si>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</si>
  <si>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</si>
  <si>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</si>
  <si>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</si>
  <si>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</si>
  <si>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</si>
  <si>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</si>
  <si>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</si>
  <si>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</si>
  <si>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</si>
  <si>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</si>
  <si>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</si>
  <si>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</si>
  <si>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</si>
  <si>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</si>
  <si>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LUXARDO SAMBUCA PASS NERA LIQ</t>
  </si>
  <si>
    <t>HOLSTEN FESTBOCK PREMIUM 500 C</t>
  </si>
  <si>
    <t>GLENLIVET 18YO SGLE MALT SC</t>
  </si>
  <si>
    <t>BLACK TOWER RIVANER QBA</t>
  </si>
  <si>
    <t>BLACK TOWER RIVANER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</si>
  <si>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</si>
  <si>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</si>
  <si>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</si>
  <si>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</si>
  <si>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</si>
  <si>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</si>
  <si>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</si>
  <si>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</si>
  <si>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</si>
  <si>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</si>
  <si>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</si>
  <si>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</si>
  <si>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</si>
  <si>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</si>
  <si>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</si>
  <si>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</si>
  <si>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</si>
  <si>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FETZER VYDS GEWURZTRAMINER</t>
  </si>
  <si>
    <t>SORTILEGE MAPLE CREAM LIQ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</si>
  <si>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</si>
  <si>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</si>
  <si>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</si>
  <si>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</si>
  <si>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</si>
  <si>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</si>
  <si>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</si>
  <si>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</si>
  <si>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</si>
  <si>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</si>
  <si>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</si>
  <si>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</si>
  <si>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</si>
  <si>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</si>
  <si>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</si>
  <si>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</si>
  <si>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</si>
  <si>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</si>
  <si>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SAVANNA DRY PREM CIDER 330B</t>
  </si>
  <si>
    <t>CH HAUT BAILLY GRAND VIN GCC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</si>
  <si>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</si>
  <si>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</si>
  <si>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</si>
  <si>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</si>
  <si>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</si>
  <si>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</si>
  <si>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</si>
  <si>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</si>
  <si>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</si>
  <si>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</si>
  <si>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</si>
  <si>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</si>
  <si>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</si>
  <si>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</si>
  <si>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</si>
  <si>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</si>
  <si>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</si>
  <si>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</si>
  <si>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</si>
  <si>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</si>
  <si>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</si>
  <si>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</si>
  <si>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</si>
  <si>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</si>
  <si>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</si>
  <si>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SOL ESPECIAL BEER 330 B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</si>
  <si>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</si>
  <si>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</si>
  <si>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</si>
  <si>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</si>
  <si>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</si>
  <si>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</si>
  <si>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</si>
  <si>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</si>
  <si>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</si>
  <si>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CARAVAN PETITE SIRAH</t>
  </si>
  <si>
    <t>GIACONDI SANGIOVESE IGT</t>
  </si>
  <si>
    <t>GIACONDI TREBBIANO IGT</t>
  </si>
  <si>
    <t>HAVANA CLUB ANEJO RESERVA RUM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</si>
  <si>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</si>
  <si>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</si>
  <si>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</si>
  <si>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</si>
  <si>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</si>
  <si>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</si>
  <si>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</si>
  <si>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</si>
  <si>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</si>
  <si>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</si>
  <si>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</si>
  <si>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</si>
  <si>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</si>
  <si>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</si>
  <si>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</si>
  <si>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</si>
  <si>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</si>
  <si>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</si>
  <si>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</si>
  <si>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</si>
  <si>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</si>
  <si>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</si>
  <si>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</si>
  <si>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</si>
  <si>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</si>
  <si>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</si>
  <si>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</si>
  <si>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LOLA SPARKLING VIDAL VQA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</si>
  <si>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</si>
  <si>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</si>
  <si>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</si>
  <si>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</si>
  <si>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</si>
  <si>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</si>
  <si>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</si>
  <si>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</si>
  <si>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</si>
  <si>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</si>
  <si>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</si>
  <si>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</si>
  <si>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</si>
  <si>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</si>
  <si>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</si>
  <si>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</si>
  <si>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</si>
  <si>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</si>
  <si>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</si>
  <si>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</si>
  <si>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</si>
  <si>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</si>
  <si>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</si>
  <si>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</si>
  <si>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</si>
  <si>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</si>
  <si>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</si>
  <si>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</si>
  <si>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CORONA EXTRA BEER 12/330B</t>
  </si>
  <si>
    <t>MHFE 5 VINEYARDS CHARD VQA</t>
  </si>
  <si>
    <t>SOUR PUSS APPLE LIQUOR</t>
  </si>
  <si>
    <t>COTES DE PROVENCE ROSE</t>
  </si>
  <si>
    <t>DIPLOMATICO RESERVA RUM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</si>
  <si>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</si>
  <si>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</si>
  <si>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</si>
  <si>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</si>
  <si>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</si>
  <si>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</si>
  <si>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</si>
  <si>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</si>
  <si>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</si>
  <si>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</si>
  <si>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</si>
  <si>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</si>
  <si>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</si>
  <si>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</si>
  <si>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</si>
  <si>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</si>
  <si>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</si>
  <si>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</si>
  <si>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</si>
  <si>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</si>
  <si>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</si>
  <si>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</si>
  <si>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</si>
  <si>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</si>
  <si>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</si>
  <si>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</si>
  <si>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</si>
  <si>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</si>
  <si>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GREG NORMAN CABERNET/MERLOT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</si>
  <si>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</si>
  <si>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</si>
  <si>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</si>
  <si>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</si>
  <si>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</si>
  <si>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</si>
  <si>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</si>
  <si>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PENFOLDS BIN 51 RIESLING</t>
  </si>
  <si>
    <t>INNISKILLIN VIDAL ICEWINE VQA</t>
  </si>
  <si>
    <t>ARDBEG 10YO ISLAY SGLE MALT SC</t>
  </si>
  <si>
    <t>CEDARCREEK PINOT GRIS VQA</t>
  </si>
  <si>
    <t>TERRUNYO VYND SEL CARMENERE</t>
  </si>
  <si>
    <t>VEUVE CLICQUOT BRUT NV CHAMP</t>
  </si>
  <si>
    <t>OLD SPECKLED HEN ENGL ALE 500C</t>
  </si>
  <si>
    <t>MHFE 5 VINEYARDS PIGR VQA</t>
  </si>
  <si>
    <t>OTIMA TAWNY 10 YO PORT</t>
  </si>
  <si>
    <t>CONO SUR VIOGNIER</t>
  </si>
  <si>
    <t>TOMMASI RIP VALPOL CL SUP DOC</t>
  </si>
  <si>
    <t>CEDARCREEK PINOT NOIR VQA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</si>
  <si>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</si>
  <si>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</si>
  <si>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</si>
  <si>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</si>
  <si>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</si>
  <si>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GREG NORMAN ESTATES SHIRAZ</t>
  </si>
  <si>
    <t>SANDHILL MERLOT VQA</t>
  </si>
  <si>
    <t>CASILLERO DEL DIABLO SABL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</si>
  <si>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</si>
  <si>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</si>
  <si>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</si>
  <si>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</si>
  <si>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</si>
  <si>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</si>
  <si>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</si>
  <si>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</si>
  <si>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</si>
  <si>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</si>
  <si>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</si>
  <si>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</si>
  <si>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</si>
  <si>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</si>
  <si>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</si>
  <si>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</si>
  <si>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</si>
  <si>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</si>
  <si>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</si>
  <si>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</si>
  <si>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</si>
  <si>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</si>
  <si>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</si>
  <si>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</si>
  <si>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</si>
  <si>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</si>
  <si>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</si>
  <si>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</si>
  <si>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</si>
  <si>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</si>
  <si>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</si>
  <si>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</si>
  <si>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</si>
  <si>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</si>
  <si>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</si>
  <si>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</si>
  <si>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</si>
  <si>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</si>
  <si>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JOHNNIE WALKER COLL SC 4/200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</si>
  <si>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</si>
  <si>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</si>
  <si>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</si>
  <si>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</si>
  <si>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</si>
  <si>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</si>
  <si>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</si>
  <si>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</si>
  <si>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</si>
  <si>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</si>
  <si>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</si>
  <si>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</si>
  <si>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</si>
  <si>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</si>
  <si>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</si>
  <si>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</si>
  <si>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</si>
  <si>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VIDIGAL PORTA 6</t>
  </si>
  <si>
    <t>LONG COUNTRY RED BLEND</t>
  </si>
  <si>
    <t>STONELEIGH PINOT NOIR</t>
  </si>
  <si>
    <t>BEAUNE BOUCHEROTTES HERIT 2012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</si>
  <si>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</si>
  <si>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</si>
  <si>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</si>
  <si>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</si>
  <si>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</si>
  <si>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</si>
  <si>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</si>
  <si>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</si>
  <si>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</si>
  <si>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</si>
  <si>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</si>
  <si>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MORTLACH RARE OLD SCOTCH</t>
  </si>
  <si>
    <t>ALEX KEITH'S IPA 8/355C</t>
  </si>
  <si>
    <t>TALISKER STORM</t>
  </si>
  <si>
    <t>KOKANEE GOLD 12/341 B</t>
  </si>
  <si>
    <t>BR GRASSHOPPER KRISTALL12/355C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</si>
  <si>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</si>
  <si>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</si>
  <si>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</si>
  <si>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</si>
  <si>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</si>
  <si>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</si>
  <si>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</si>
  <si>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</si>
  <si>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O'HARA'S IRISH STOUT 500 B</t>
  </si>
  <si>
    <t>CANADIAN 8/355 C</t>
  </si>
  <si>
    <t>COORS LIGHT 8/355 C</t>
  </si>
  <si>
    <t>MAGNERS ORIG IRISH CIDER 500 C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</si>
  <si>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</si>
  <si>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</si>
  <si>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</si>
  <si>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</si>
  <si>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</si>
  <si>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</si>
  <si>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</si>
  <si>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</si>
  <si>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</si>
  <si>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</si>
  <si>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</si>
  <si>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</si>
  <si>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</si>
  <si>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</si>
  <si>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</si>
  <si>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</si>
  <si>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</si>
  <si>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</si>
  <si>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</si>
  <si>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VIOGNIER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</si>
  <si>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</si>
  <si>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</si>
  <si>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</si>
  <si>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</si>
  <si>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</si>
  <si>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</si>
  <si>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</si>
  <si>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</si>
  <si>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</si>
  <si>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</si>
  <si>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</si>
  <si>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</si>
  <si>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</si>
  <si>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FEENEY'S IRISH CREAM LIQ</t>
  </si>
  <si>
    <t>EPHEMERE CASSIS 750B</t>
  </si>
  <si>
    <t>VODKA MUDSHAKE STRAWBERRY 270B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</si>
  <si>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</si>
  <si>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</si>
  <si>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</si>
  <si>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</si>
  <si>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</si>
  <si>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</si>
  <si>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</si>
  <si>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</si>
  <si>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</si>
  <si>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</si>
  <si>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</si>
  <si>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</si>
  <si>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</si>
  <si>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</si>
  <si>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</si>
  <si>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</si>
  <si>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</si>
  <si>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</si>
  <si>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</si>
  <si>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</si>
  <si>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</si>
  <si>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</si>
  <si>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HOB NOB CHARDONNAY VDP</t>
  </si>
  <si>
    <t>BUD LIGHT 8/355 C</t>
  </si>
  <si>
    <t>DALMORE 12YR SGLE MALT SC</t>
  </si>
  <si>
    <t>WB RED LABEL SHIRAZ CAB</t>
  </si>
  <si>
    <t>ERRAZURIZ ACONCAGUA ALTO CARM</t>
  </si>
  <si>
    <t>BRUNEL DE LA GARDINE ROUGE</t>
  </si>
  <si>
    <t>POPLAR GROVE SYRAH VQA</t>
  </si>
  <si>
    <t>BUDWEISER 18/355C</t>
  </si>
  <si>
    <t>JEFFERSON'S RESERVE BOURBON</t>
  </si>
  <si>
    <t>BUD LIGHT 18/355C</t>
  </si>
  <si>
    <t>APOTHIC RED</t>
  </si>
  <si>
    <t>BEAR FLAG SMOOTH RED</t>
  </si>
  <si>
    <t>BEAR FLAG SOFT WHITE BLEND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</si>
  <si>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</si>
  <si>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</si>
  <si>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</si>
  <si>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</si>
  <si>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</si>
  <si>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DELIRIUM NOCTURNUM 330B</t>
  </si>
  <si>
    <t>ORIN SWIFT ABSTRACT</t>
  </si>
  <si>
    <t>MONGOZO PREMIUM PILS FTC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</si>
  <si>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</si>
  <si>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</si>
  <si>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</si>
  <si>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</si>
  <si>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</si>
  <si>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</si>
  <si>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</si>
  <si>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</si>
  <si>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</si>
  <si>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</si>
  <si>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</si>
  <si>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</si>
  <si>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</si>
  <si>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</si>
  <si>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</si>
  <si>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</si>
  <si>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</si>
  <si>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</si>
  <si>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</si>
  <si>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</si>
  <si>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</si>
  <si>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</si>
  <si>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</si>
  <si>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TROMBA BLANCO TEQUILA</t>
  </si>
  <si>
    <t>BUDWEISER CHELADA 6/355C</t>
  </si>
  <si>
    <t>BUD LIGHT CHELADA 6/355C</t>
  </si>
  <si>
    <t>MADRIA SANGRIA MOSCATO</t>
  </si>
  <si>
    <t>WEE ANGUS MERLOT</t>
  </si>
  <si>
    <t>MANOTSURU BULZAI GINJO</t>
  </si>
  <si>
    <t>HERITAGE RED BLEND PRIV SEL</t>
  </si>
  <si>
    <t>PUNJABI CLUB RYE WHISKY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</si>
  <si>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</si>
  <si>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</si>
  <si>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</si>
  <si>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</si>
  <si>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</si>
  <si>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</si>
  <si>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</si>
  <si>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</si>
  <si>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</si>
  <si>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</si>
  <si>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</si>
  <si>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</si>
  <si>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</si>
  <si>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</si>
  <si>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</si>
  <si>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</si>
  <si>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</si>
  <si>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</si>
  <si>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</si>
  <si>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</si>
  <si>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</si>
  <si>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</si>
  <si>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</si>
  <si>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</si>
  <si>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</si>
  <si>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</si>
  <si>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</si>
  <si>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</si>
  <si>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</si>
  <si>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</si>
  <si>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</si>
  <si>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</si>
  <si>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</si>
  <si>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</si>
  <si>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</si>
  <si>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</si>
  <si>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ENIGMA CHARDONNAY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</si>
  <si>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</si>
  <si>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</si>
  <si>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</si>
  <si>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</si>
  <si>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</si>
  <si>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</si>
  <si>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</si>
  <si>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</si>
  <si>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VINIQ LIQUEUR</t>
  </si>
  <si>
    <t>SALENTEIN BARREL SELECTION CAB</t>
  </si>
  <si>
    <t>BR CITRADELIC SGLHOP IPA6/330B</t>
  </si>
  <si>
    <t>19 CRIMES CABERNET SAUVIGNON</t>
  </si>
  <si>
    <t>BR VARIETY PACK 12/355C</t>
  </si>
  <si>
    <t>CASTILLO COVANEGRA RESERVA RED</t>
  </si>
  <si>
    <t>BOXER HARD BLACK CHERRY 6/330B</t>
  </si>
  <si>
    <t>APOTHIC INFERNO</t>
  </si>
  <si>
    <t>ROSSO NOBILE AL CIOCCOLATA</t>
  </si>
  <si>
    <t>CREMA NOBILE AL CIOCCOLATA</t>
  </si>
  <si>
    <t>LA COPA VERMOUTH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</si>
  <si>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</si>
  <si>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</si>
  <si>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</si>
  <si>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</si>
  <si>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</si>
  <si>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</si>
  <si>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</si>
  <si>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</si>
  <si>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</si>
  <si>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</si>
  <si>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</si>
  <si>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</si>
  <si>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FAXE 7.1 LAGER 500C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</si>
  <si>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</si>
  <si>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</si>
  <si>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</si>
  <si>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</si>
  <si>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</si>
  <si>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</si>
  <si>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</si>
  <si>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</si>
  <si>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</si>
  <si>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</si>
  <si>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</si>
  <si>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</si>
  <si>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</si>
  <si>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</si>
  <si>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</si>
  <si>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CANEI TASTY PEACH FRIZZANTE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</si>
  <si>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</si>
  <si>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</si>
  <si>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</si>
  <si>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</si>
  <si>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</si>
  <si>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</si>
  <si>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</si>
  <si>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JACK DANIELS TENN GIFT BOX ***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</si>
  <si>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</si>
  <si>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</si>
  <si>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</si>
  <si>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</si>
  <si>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</si>
  <si>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</si>
  <si>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SABL SPOR</t>
  </si>
  <si>
    <t>BAREFOOT CELLARS MERLOT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</si>
  <si>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</si>
  <si>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</si>
  <si>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</si>
  <si>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</si>
  <si>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</si>
  <si>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</si>
  <si>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</si>
  <si>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</si>
  <si>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BANFF ICE VODKA ADD ON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</si>
  <si>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</si>
  <si>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</si>
  <si>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</si>
  <si>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</si>
  <si>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</si>
  <si>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</si>
  <si>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</si>
  <si>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</si>
  <si>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</si>
  <si>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</si>
  <si>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</si>
  <si>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</si>
  <si>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</si>
  <si>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</si>
  <si>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</si>
  <si>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</si>
  <si>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</si>
  <si>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</si>
  <si>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</si>
  <si>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</si>
  <si>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</si>
  <si>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</si>
  <si>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</si>
  <si>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</si>
  <si>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</si>
  <si>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</si>
  <si>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</si>
  <si>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</si>
  <si>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</si>
  <si>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</si>
  <si>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</si>
  <si>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</si>
  <si>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</si>
  <si>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</si>
  <si>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</si>
  <si>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</si>
  <si>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</si>
  <si>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</si>
  <si>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</si>
  <si>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</si>
  <si>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</si>
  <si>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</si>
  <si>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</si>
  <si>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</si>
  <si>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</si>
  <si>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</si>
  <si>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</si>
  <si>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</si>
  <si>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</si>
  <si>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</si>
  <si>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</si>
  <si>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</si>
  <si>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</si>
  <si>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</si>
  <si>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</si>
  <si>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</si>
  <si>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</si>
  <si>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</si>
  <si>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</si>
  <si>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</si>
  <si>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</si>
  <si>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</si>
  <si>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</si>
  <si>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</si>
  <si>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</si>
  <si>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</si>
  <si>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KOKANEE LAGER 15/355 C</t>
  </si>
  <si>
    <t>H &amp; H SERCIAL 10 YO MADEIRA</t>
  </si>
  <si>
    <t>COLOME ESTATE MALBEC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</si>
  <si>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</si>
  <si>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</si>
  <si>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</si>
  <si>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</si>
  <si>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</si>
  <si>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</si>
  <si>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</si>
  <si>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SLEEMAN CLEAR 12/341 B</t>
  </si>
  <si>
    <t>DELIRIUM TREMENS XSTRONG 330B</t>
  </si>
  <si>
    <t>BADGER FURSTY FERRET ALE 500B</t>
  </si>
  <si>
    <t>AUTISM AWARENESS LAGER 473C</t>
  </si>
  <si>
    <t>MIDDLE PROVINCE LAGER 473C</t>
  </si>
  <si>
    <t>LEMON RADLER 6/355C</t>
  </si>
  <si>
    <t>FORT GARRY PALE ALE 6/355C</t>
  </si>
  <si>
    <t>FORT GARRY DARK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</si>
  <si>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</si>
  <si>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</si>
  <si>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</si>
  <si>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</si>
  <si>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</si>
  <si>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HUMULUS LUDICROUS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</si>
  <si>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</si>
  <si>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</si>
  <si>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</si>
  <si>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</si>
  <si>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</si>
  <si>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</si>
  <si>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</si>
  <si>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</si>
  <si>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</si>
  <si>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</si>
  <si>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</si>
  <si>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</si>
  <si>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</si>
  <si>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</si>
  <si>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</si>
  <si>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</si>
  <si>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</si>
  <si>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</si>
  <si>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</si>
  <si>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</si>
  <si>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</si>
  <si>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</si>
  <si>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</si>
  <si>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</si>
  <si>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</si>
  <si>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</si>
  <si>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</si>
  <si>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</si>
  <si>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</si>
  <si>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</si>
  <si>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</si>
  <si>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</si>
  <si>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</si>
  <si>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LOW LIFE TEMPESTARII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</si>
  <si>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</si>
  <si>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</si>
  <si>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</si>
  <si>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</si>
  <si>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</si>
  <si>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</si>
  <si>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</si>
  <si>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</si>
  <si>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</si>
  <si>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</si>
  <si>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</si>
  <si>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</si>
  <si>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</si>
  <si>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</si>
  <si>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</si>
  <si>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</si>
  <si>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</si>
  <si>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</si>
  <si>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</si>
  <si>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</si>
  <si>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</si>
  <si>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</si>
  <si>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</si>
  <si>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</si>
  <si>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</si>
  <si>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</si>
  <si>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</si>
  <si>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</si>
  <si>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</si>
  <si>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</si>
  <si>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BEAU'S GOOD TIME SESS.IPA 473C</t>
  </si>
  <si>
    <t>BALLS FALLS SESSION IPA 473C</t>
  </si>
  <si>
    <t>STONE ROAD WHEAT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</si>
  <si>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</si>
  <si>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</si>
  <si>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</si>
  <si>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</si>
  <si>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</si>
  <si>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</si>
  <si>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BELGIAN PEACH ALE 473C</t>
  </si>
  <si>
    <t>DUCHESSE BOURGONGNE PK 2/750B</t>
  </si>
  <si>
    <t>SHELTER PT SUNSHINE LIQUEUR</t>
  </si>
  <si>
    <t>KINKY RUBY LIQUEUR</t>
  </si>
  <si>
    <t>THE DISCUSSION RED BLD 2015</t>
  </si>
  <si>
    <t>HEY Y'ALL SS HRD ICEDTEA 458C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</si>
  <si>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</si>
  <si>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</si>
  <si>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</si>
  <si>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</si>
  <si>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</si>
  <si>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</si>
  <si>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SAMUEL ADAMS SAM 76 LAG 6/355C</t>
  </si>
  <si>
    <t>SAMUEL ADAMS SAM 76 LAGER 473C</t>
  </si>
  <si>
    <t>SHRUGGING DOCTOR STRW/RHU WINE</t>
  </si>
  <si>
    <t>ORIGINAL 16 HELLES LAG 15/355C</t>
  </si>
  <si>
    <t>BUDWEISER COPPER LAGER 473C</t>
  </si>
  <si>
    <t>BUD LIGHT ORANGE 12/355C</t>
  </si>
  <si>
    <t>BUD LIGHT ORANGE 473C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</si>
  <si>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</si>
  <si>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</si>
  <si>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</si>
  <si>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</si>
  <si>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</si>
  <si>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</si>
  <si>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</si>
  <si>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</si>
  <si>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CORONA LIGHT LAGER 12/330B</t>
  </si>
  <si>
    <t>COORS ORIGINAL 36/355C</t>
  </si>
  <si>
    <t>BR CITRADELIC IPA 4/473C</t>
  </si>
  <si>
    <t>BUD LIGHT LIME 473C</t>
  </si>
  <si>
    <t>HOEGAARDEN 0.0 NON-ALC  6/330C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</si>
  <si>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</si>
  <si>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</si>
  <si>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</si>
  <si>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</si>
  <si>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</si>
  <si>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</si>
  <si>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</si>
  <si>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</si>
  <si>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MILLER HIGH LIFE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</si>
  <si>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</si>
  <si>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</si>
  <si>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</si>
  <si>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</si>
  <si>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</si>
  <si>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</si>
  <si>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</si>
  <si>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</si>
  <si>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</si>
  <si>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</si>
  <si>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</si>
  <si>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</si>
  <si>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BUDWEISER NITRO GOLD 12/355C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</si>
  <si>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</si>
  <si>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</si>
  <si>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</si>
  <si>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</si>
  <si>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</si>
  <si>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</si>
  <si>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</si>
  <si>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</si>
  <si>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</si>
  <si>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</si>
  <si>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</si>
  <si>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RED RACER IPA 500C</t>
  </si>
  <si>
    <t>RED RACER SESSION IPA 500C</t>
  </si>
  <si>
    <t>EL PASO DEL LAZO TEMP RS IGP</t>
  </si>
  <si>
    <t>SCREW IT THE RED BLEND CASK</t>
  </si>
  <si>
    <t>SHUFFLE MIXER PK 8/500C</t>
  </si>
  <si>
    <t>RAISED BY WOLVES IPA 473C</t>
  </si>
  <si>
    <t>BROKEN ISLANDS HAZY IPA 473C</t>
  </si>
  <si>
    <t>A DE FUSSIGNY SELECTION COGNAC</t>
  </si>
  <si>
    <t>CLOS DU BOIS ROSE</t>
  </si>
  <si>
    <t>SHAFER TD-9 RED BLEND 2016</t>
  </si>
  <si>
    <t>BISON VODKA</t>
  </si>
  <si>
    <t>CLOS DU BOIS LIGHTLYBUBBLED RS</t>
  </si>
  <si>
    <t>BISON VODKA CAFE</t>
  </si>
  <si>
    <t>PATENT 5 GIN</t>
  </si>
  <si>
    <t>PATENT 5 VODKA</t>
  </si>
  <si>
    <t>BISON TROPICAL VODKA</t>
  </si>
  <si>
    <t>WALLAROO TRAIL SHZ RS CASK</t>
  </si>
  <si>
    <t>ECLIPZE IPA 473C</t>
  </si>
  <si>
    <t>PAUL MAS JARDIN DE ROSES</t>
  </si>
  <si>
    <t>COPPER MOON SMOOTH WHITE CASK</t>
  </si>
  <si>
    <t>JOEL GOTT MERLOT</t>
  </si>
  <si>
    <t>L LATOUR CHAS MONTRACHET AC RG</t>
  </si>
  <si>
    <t>DROOLING DOG DARK IPA 473C</t>
  </si>
  <si>
    <t>MOOSEHEAD LAGER 24/355C</t>
  </si>
  <si>
    <t>LEGENT BOURBON WH</t>
  </si>
  <si>
    <t>FINCA EL CAMINO MALBEC</t>
  </si>
  <si>
    <t>FINCA EL CAMINO ROSE</t>
  </si>
  <si>
    <t>COPPER MOON SMOOTH WHITE</t>
  </si>
  <si>
    <t>TORO BRAVO TEMPRANILLO/MERLOT</t>
  </si>
  <si>
    <t>COPPER MOON SMOOTH RED BLD</t>
  </si>
  <si>
    <t>FINCA EL CAMINO CHARDONNAY</t>
  </si>
  <si>
    <t>COPPER MOON SMOOTH REDBLD CASK</t>
  </si>
  <si>
    <t>FIREFLY BELGIAN WHITE473C</t>
  </si>
  <si>
    <t>SVELTE WATERMELON ROSE</t>
  </si>
  <si>
    <t>FARMERY 2X2 VARIETY PK 4/473C</t>
  </si>
  <si>
    <t>REVELSTOKE SPICED WHSKY ADD ON</t>
  </si>
  <si>
    <t>BARREL AGED DARKNESS 18 750B</t>
  </si>
  <si>
    <t>CASAMIGOS REPOSADO TQLA ADD ON</t>
  </si>
  <si>
    <t>FARMERY BLONDE CND ALE 4/473C</t>
  </si>
  <si>
    <t>REVELSTOKE PECAN WSKY ADD ON</t>
  </si>
  <si>
    <t>TCB BARKEEP BROWN ALE 473C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</si>
  <si>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</si>
  <si>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</si>
  <si>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</si>
  <si>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</si>
  <si>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</si>
  <si>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</si>
  <si>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</si>
  <si>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</si>
  <si>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</si>
  <si>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</si>
  <si>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</si>
  <si>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</si>
  <si>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</si>
  <si>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FORTY CREEK VICTORY WH</t>
  </si>
  <si>
    <t>GLENDALOUGH 7YO BLPITTS WH</t>
  </si>
  <si>
    <t>VELVET FOG CND WH ALE 6/355C</t>
  </si>
  <si>
    <t>FOUR ROSES BOURBON WH</t>
  </si>
  <si>
    <t>WILD ROSE IPA 6/355C</t>
  </si>
  <si>
    <t>BENDITO CLASSIC CAB SAUVIGNON</t>
  </si>
  <si>
    <t>JOHNY BOOTLEG SOUR PEACH 200B</t>
  </si>
  <si>
    <t>BENDITO CLASSIC SAUVIGNON BL</t>
  </si>
  <si>
    <t>BENDITO CLASSIC ROSE</t>
  </si>
  <si>
    <t>DISTRICT WHEAT LAGER 473C</t>
  </si>
  <si>
    <t>MONTES ALPHA M DO 2015</t>
  </si>
  <si>
    <t>DISTRICT LEM/GIN RADLER12/355C</t>
  </si>
  <si>
    <t>MONTES PURPLE ANGEL CARM 2016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</si>
  <si>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</si>
  <si>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</si>
  <si>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</si>
  <si>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</si>
  <si>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</si>
  <si>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</si>
  <si>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</si>
  <si>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</si>
  <si>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</si>
  <si>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</si>
  <si>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</si>
  <si>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</si>
  <si>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</si>
  <si>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CUVEE VAN DE KEIZER DK ALE750B</t>
  </si>
  <si>
    <t>CH MOUTON ROTHSCHILD 2018</t>
  </si>
  <si>
    <t>WAYNE GRETZKY RYE LAGER 473C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</si>
  <si>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</si>
  <si>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</si>
  <si>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</si>
  <si>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</si>
  <si>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</si>
  <si>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</si>
  <si>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DARKNESS 2019 RUS IMP ST 750B</t>
  </si>
  <si>
    <t>TERRELIADE INZOLIA CHARDONNAY</t>
  </si>
  <si>
    <t>STRAIGHT PIPE ALE 750B</t>
  </si>
  <si>
    <t>RED RACER PALE ALE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</si>
  <si>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</si>
  <si>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</si>
  <si>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</si>
  <si>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</si>
  <si>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</si>
  <si>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</si>
  <si>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</si>
  <si>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</si>
  <si>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</si>
  <si>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</si>
  <si>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</si>
  <si>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</si>
  <si>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</si>
  <si>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</si>
  <si>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</si>
  <si>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</si>
  <si>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</si>
  <si>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</si>
  <si>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</si>
  <si>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</si>
  <si>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</si>
  <si>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</si>
  <si>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TCB COUNTY SOUR PEACH ALE 473C</t>
  </si>
  <si>
    <t>LAMP LIGHTER AMBER ALE 8/355C</t>
  </si>
  <si>
    <t>COWBOY CURE LIGHT LAGER 8/355C</t>
  </si>
  <si>
    <t>CHANNEL MARKER CITRA LAGER473C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</si>
  <si>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</si>
  <si>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</si>
  <si>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</si>
  <si>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</si>
  <si>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</si>
  <si>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</si>
  <si>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</si>
  <si>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</si>
  <si>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</si>
  <si>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</si>
  <si>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</si>
  <si>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</si>
  <si>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DISARONNO GIFT PACK</t>
  </si>
  <si>
    <t>CRAZY UNCLE HRD RTBEERSODA473C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</si>
  <si>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</si>
  <si>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</si>
  <si>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</si>
  <si>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</si>
  <si>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</si>
  <si>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</si>
  <si>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</si>
  <si>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DIA DE LOS DEFTONES LAG473C</t>
  </si>
  <si>
    <t>PB LATTE NITRO GOLDSTOUT 355B</t>
  </si>
  <si>
    <t>LAKEVIEW CELLARS SELECT WT VQA</t>
  </si>
  <si>
    <t>LAKEVIEW CELLARS SEL RED VQA</t>
  </si>
  <si>
    <t>VILLA WOLF PINOT NOIR ROSE</t>
  </si>
  <si>
    <t>SERENITY CABERNET / MERLOT VQA</t>
  </si>
  <si>
    <t>LANDLUST ORGANIC RIESLING</t>
  </si>
  <si>
    <t>FELIX &amp; LUCIE CAB/SYR/GREN</t>
  </si>
  <si>
    <t>DR TROCKEN RIESLING</t>
  </si>
  <si>
    <t>DR TROCKEN ROSE</t>
  </si>
  <si>
    <t>DEINHARD DRY RIESLING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</si>
  <si>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</si>
  <si>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</si>
  <si>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</si>
  <si>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</si>
  <si>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</si>
  <si>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</si>
  <si>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</si>
  <si>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</si>
  <si>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</si>
  <si>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BEAU'S ORG GRAPEFR RAD473C</t>
  </si>
  <si>
    <t>NAKED GROUSE SCOTCH</t>
  </si>
  <si>
    <t>THE GLENROTHES WHMAKCUT SC</t>
  </si>
  <si>
    <t>THE GLENROTHES 12 YO SM SC</t>
  </si>
  <si>
    <t>FARMERY HARD ICED TEA 24/355C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</si>
  <si>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</si>
  <si>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</si>
  <si>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</si>
  <si>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</si>
  <si>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</si>
  <si>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RUSSIAN STANRD MOSC MULE 473C</t>
  </si>
  <si>
    <t>TRULY HARD SELTZ PINE 473C</t>
  </si>
  <si>
    <t>CRACKED CANOE LIGHT 6/355C</t>
  </si>
  <si>
    <t>FARMERY PINK LEMONALE 24/473C</t>
  </si>
  <si>
    <t>WHEAT CITY WHEAT ALE 473C</t>
  </si>
  <si>
    <t>FRONTIER PILSNER 473C</t>
  </si>
  <si>
    <t>TAYLOR FLAD LTDED TAWNY PORT</t>
  </si>
  <si>
    <t>MB150 GRISETTE SUMAC ALE 473C</t>
  </si>
  <si>
    <t>NORTHERN KEEP VODKA</t>
  </si>
  <si>
    <t>PERSEPHONE STOUT 473C</t>
  </si>
  <si>
    <t>MISTY COVE ESTATE SERIES SABL</t>
  </si>
  <si>
    <t>CTG SPR RSP LIME VOD WTR 355C</t>
  </si>
  <si>
    <t>CTG SPR STRWKIWI VODWTR 355C</t>
  </si>
  <si>
    <t>HOPPING APPLE SPK CIDER 375B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</si>
  <si>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</si>
  <si>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</si>
  <si>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</si>
  <si>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</si>
  <si>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</si>
  <si>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</si>
  <si>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</si>
  <si>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</si>
  <si>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</si>
  <si>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</si>
  <si>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</si>
  <si>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</si>
  <si>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</si>
  <si>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</si>
  <si>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</si>
  <si>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ANGELO PINOT GRIGIO IGT</t>
  </si>
  <si>
    <t>VENTURE CABERNET SAUVIGNON VQA</t>
  </si>
  <si>
    <t>ENZO BARTOLI ROSATO DOC</t>
  </si>
  <si>
    <t>B IO BPUNTOIO NERO D'AV ROSATO</t>
  </si>
  <si>
    <t>VENTURE SAUVIGNON BLANC VQA</t>
  </si>
  <si>
    <t>TEAM CANADA RED BLEND VQA</t>
  </si>
  <si>
    <t>PARALLEL 49 CRAFT PK 12/355C</t>
  </si>
  <si>
    <t>MIXED BERRY SOUR ALE 355C</t>
  </si>
  <si>
    <t>EL GRINGO DARK RED TEMPRANILLO</t>
  </si>
  <si>
    <t>LOLA GEWURZTRAMINER VQA</t>
  </si>
  <si>
    <t>CAYMUS VNYD NAPA CAB SAUV 2017</t>
  </si>
  <si>
    <t>TEAM CANADA WHITE BLEND VQA</t>
  </si>
  <si>
    <t>PHANTOM NO 1 AGAIN ALE 473C</t>
  </si>
  <si>
    <t>YES WAY ROSE 250C</t>
  </si>
  <si>
    <t>TEMPLETON RYE 6 YO AB#816535</t>
  </si>
  <si>
    <t>HARVEST SUNSET TRAD HONEY WINE</t>
  </si>
  <si>
    <t>TEMPLETON BARREL WH AB#816537</t>
  </si>
  <si>
    <t>OLE SMOKY MANGO HABANERO WH</t>
  </si>
  <si>
    <t>TEMPO ARANDANO BLUEBERRY GIN</t>
  </si>
  <si>
    <t>PILLITTERI CDA COLL LAHA VIDAL</t>
  </si>
  <si>
    <t>FARMERY PREMIUM LIGHT LAG 473C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</si>
  <si>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</si>
  <si>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</si>
  <si>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</si>
  <si>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</si>
  <si>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</si>
  <si>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</si>
  <si>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</si>
  <si>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</si>
  <si>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</si>
  <si>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</si>
  <si>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</si>
  <si>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</si>
  <si>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</si>
  <si>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</si>
  <si>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</si>
  <si>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</si>
  <si>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</si>
  <si>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</si>
  <si>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</si>
  <si>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</si>
  <si>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</si>
  <si>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</si>
  <si>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</si>
  <si>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</si>
  <si>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</si>
  <si>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</si>
  <si>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</si>
  <si>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</si>
  <si>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</si>
  <si>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</si>
  <si>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</si>
  <si>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</si>
  <si>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</si>
  <si>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DON'T FRET APA 473C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</si>
  <si>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</si>
  <si>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</si>
  <si>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</si>
  <si>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</si>
  <si>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</si>
  <si>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</si>
  <si>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</si>
  <si>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</si>
  <si>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</si>
  <si>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</si>
  <si>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</si>
  <si>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</si>
  <si>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</si>
  <si>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CAYMUS VNYD SPEC SEL CAB 2015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</si>
  <si>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</si>
  <si>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</si>
  <si>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</si>
  <si>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</si>
  <si>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</si>
  <si>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</si>
  <si>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</si>
  <si>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JP AZEITAO WHITE BLEND</t>
  </si>
  <si>
    <t>PEREIRA RED BLEND</t>
  </si>
  <si>
    <t>SANS SULFITES AJOUTES RDBLDAOC</t>
  </si>
  <si>
    <t>CELLIER DES DAUPHINS RESREDBLD</t>
  </si>
  <si>
    <t>NONSUCH HONEY OAT SAISON 473C</t>
  </si>
  <si>
    <t>PAPERMAKER PILSNER 6/355C</t>
  </si>
  <si>
    <t>EXHIB' ROSE COTES DE THAU</t>
  </si>
  <si>
    <t>CHATEAU TIMBERLAY ROSE</t>
  </si>
  <si>
    <t>CHATEAU TIMBERLAY RED</t>
  </si>
  <si>
    <t>PELEE ISLAND CAB FRANC VQA</t>
  </si>
  <si>
    <t>TRIO CAB SAUVIGNON RESERVA</t>
  </si>
  <si>
    <t>TRIO MERLOT RESERVA</t>
  </si>
  <si>
    <t>PILLITTERI RSL ICEWINE VQA</t>
  </si>
  <si>
    <t>CANADIAN CLUB WH PET ADD ON</t>
  </si>
  <si>
    <t>WALNUT BROWN SHERRY</t>
  </si>
  <si>
    <t>BELVEDERE VODKA</t>
  </si>
  <si>
    <t>DUNAVAR COLLECTION PINOT GRIS</t>
  </si>
  <si>
    <t>QUEEN'S BEST BITTER 473C</t>
  </si>
  <si>
    <t>UNDERHILL NEW ZEALAND IPL 473C</t>
  </si>
  <si>
    <t>ERDINGER ALKOHOLFREI 6/330B</t>
  </si>
  <si>
    <t>FAR FROM THE TREE CIDER 500B</t>
  </si>
  <si>
    <t>SCREW IT PINOT GRIGIO CASK</t>
  </si>
  <si>
    <t>ICY BLUE SENSATION PEACH 355B</t>
  </si>
  <si>
    <t>SCREW IT PINOT GRIGIO</t>
  </si>
  <si>
    <t>ICY BLUE SENSATION LYCHEE 355B</t>
  </si>
  <si>
    <t>PALM BAY ZERO BB LEMON 6/355C</t>
  </si>
  <si>
    <t>YEYA MUSCAT/CHARDONNAY</t>
  </si>
  <si>
    <t>BALUARTE GRAN FEUDO TEMP DOC</t>
  </si>
  <si>
    <t>BLACK FLY TEQ SHAKERSHOTS4/50B</t>
  </si>
  <si>
    <t>JACK DANIELS HONEY LEMON473C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</si>
  <si>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</si>
  <si>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</si>
  <si>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</si>
  <si>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</si>
  <si>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</si>
  <si>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</si>
  <si>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</si>
  <si>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</si>
  <si>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MOTT'S SWT&amp;SPCY CLAM CAE458C</t>
  </si>
  <si>
    <t>GROWERS LT XDRY APPLECID4/355C</t>
  </si>
  <si>
    <t>CARDHU SC (ADD-ON)</t>
  </si>
  <si>
    <t>TCB COUNTY SOUR BLUEB 473C</t>
  </si>
  <si>
    <t>NO BOATS SUNDAY MXBRY CID 500B</t>
  </si>
  <si>
    <t>PALM BAY ZERO LIME/CHRY6/355C</t>
  </si>
  <si>
    <t>CLEAN FUN IPA 473C</t>
  </si>
  <si>
    <t>NUTRL VOD SODA PINEAPPLE6/355C</t>
  </si>
  <si>
    <t>CON LECHE ST 473C</t>
  </si>
  <si>
    <t>PALM BAY ZERO TANG 6/355C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</si>
  <si>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</si>
  <si>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</si>
  <si>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</si>
  <si>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</si>
  <si>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</si>
  <si>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</si>
  <si>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</si>
  <si>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</si>
  <si>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</si>
  <si>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MONEYBAG VODKA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</si>
  <si>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</si>
  <si>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</si>
  <si>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</si>
  <si>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</si>
  <si>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</si>
  <si>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</si>
  <si>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STRAW VODKA</t>
  </si>
  <si>
    <t>NONSUCH RASP KETTLE SOUR 473C</t>
  </si>
  <si>
    <t>NONSUCH LA MOLIERE PILS 473C</t>
  </si>
  <si>
    <t>MONARCHY BROWN ALE 473C</t>
  </si>
  <si>
    <t>JACOB'S CREEK DB CAB SAUV</t>
  </si>
  <si>
    <t>WALLAROO TRAIL RES CAB/SHZ</t>
  </si>
  <si>
    <t>CHERRY ON 500B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</si>
  <si>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</si>
  <si>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</si>
  <si>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</si>
  <si>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</si>
  <si>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</si>
  <si>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</si>
  <si>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</si>
  <si>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</si>
  <si>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</si>
  <si>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</si>
  <si>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</si>
  <si>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</si>
  <si>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</si>
  <si>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</si>
  <si>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</si>
  <si>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</si>
  <si>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</si>
  <si>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</si>
  <si>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</si>
  <si>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</si>
  <si>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</si>
  <si>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</si>
  <si>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</si>
  <si>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</si>
  <si>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</si>
  <si>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</si>
  <si>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</si>
  <si>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</si>
  <si>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</si>
  <si>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</si>
  <si>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</si>
  <si>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</si>
  <si>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</si>
  <si>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</si>
  <si>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</si>
  <si>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YUMMI BEAR WC IPA 355C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</si>
  <si>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</si>
  <si>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</si>
  <si>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</si>
  <si>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</si>
  <si>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</si>
  <si>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</si>
  <si>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</si>
  <si>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</si>
  <si>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</si>
  <si>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YELLOW ROSE RYE WHISKEY</t>
  </si>
  <si>
    <t>WHEATLEY VODKA</t>
  </si>
  <si>
    <t>ROSE ALL DAY</t>
  </si>
  <si>
    <t>STEAM WHISTLE PALE ALE 473C</t>
  </si>
  <si>
    <t>19 CRIMES SAUVIGNON BLOCK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</si>
  <si>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</si>
  <si>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</si>
  <si>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</si>
  <si>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</si>
  <si>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</si>
  <si>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</si>
  <si>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</si>
  <si>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</si>
  <si>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CRAZY UNCLE HRD CREAM SODA473C</t>
  </si>
  <si>
    <t>JP WISER'S MANHATTAN WH BEV</t>
  </si>
  <si>
    <t>SANTA JULIA MALB DE MERCADOORG</t>
  </si>
  <si>
    <t>ALUMNI SER YVAN COURNOYER WH</t>
  </si>
  <si>
    <t>ALUMNI SER MARK MESSIER WH</t>
  </si>
  <si>
    <t>ALUMNI SER DAVE KEON WH</t>
  </si>
  <si>
    <t>HOOPLA SOUR 375B</t>
  </si>
  <si>
    <t>STAR BEAST IMP STOUT 355C</t>
  </si>
  <si>
    <t>BARKING SQUIRREL LAGER 6/355C</t>
  </si>
  <si>
    <t>LA MARCA LUMINORE PROSECCO</t>
  </si>
  <si>
    <t>WARRE'S VINTAGE 2017 PORT</t>
  </si>
  <si>
    <t>ESTATE SELECT PACK 8/473C</t>
  </si>
  <si>
    <t>CAT BOTTLE ORANGE RIESLING QBA</t>
  </si>
  <si>
    <t>ESTANCIA RAICILLA</t>
  </si>
  <si>
    <t>OPPIDAN 100% MALTED RYE</t>
  </si>
  <si>
    <t>SHOT IN THE DARK SHZ/PESI</t>
  </si>
  <si>
    <t>PENDLETON WHISKY</t>
  </si>
  <si>
    <t>ABSOLUT GRAPEFRUIT VODKA</t>
  </si>
  <si>
    <t>PEACH MANGO RADLER 6/355C</t>
  </si>
  <si>
    <t>TRES GENER ANEJO TEQUILA</t>
  </si>
  <si>
    <t>OKAN EXT GL BRY CID 2LPET</t>
  </si>
  <si>
    <t>XOXO ROSE TETRA</t>
  </si>
  <si>
    <t>APPLETON 8YO RESERVE RUM</t>
  </si>
  <si>
    <t>XOXO PINOT GRIGIO/CHARD TETRA</t>
  </si>
  <si>
    <t>BACARDI RUM&amp;SODA W/LIME6/355C</t>
  </si>
  <si>
    <t>TIME WAITS FOR NO ONE RED DOP</t>
  </si>
  <si>
    <t>HOOTENANNY SAUVIGNON BLANC CAN</t>
  </si>
  <si>
    <t>GIRLS' NIGHT OUT WHITE SANGRIA</t>
  </si>
  <si>
    <t>VIVANCO RESERVA</t>
  </si>
  <si>
    <t>PICKLED CLAM &amp; SPICE 473C</t>
  </si>
  <si>
    <t>THE ORIGINAL CLAM &amp; SPICE 473C</t>
  </si>
  <si>
    <t>VICTORIA PILSNER 473C</t>
  </si>
  <si>
    <t>JELLY KING ALE 500B</t>
  </si>
  <si>
    <t>DARKNESS VERTICAL 3/750B</t>
  </si>
  <si>
    <t>FARMAGEDDON ALE 500B</t>
  </si>
  <si>
    <t>PRAYERS OF SAINTS CHARDONNAY</t>
  </si>
  <si>
    <t>CIROC WHITE GRAPE VODKA</t>
  </si>
  <si>
    <t>CHATEAU CAP DE FAUGERES 2018</t>
  </si>
  <si>
    <t>JW THRONES SONG OF ICE SCOTCH</t>
  </si>
  <si>
    <t>JW THRONES SONG OF FIRE SCOTCH</t>
  </si>
  <si>
    <t>CIROC MANGO VODKA</t>
  </si>
  <si>
    <t>SOCIAL LITE VS STRAWBERRY4/355</t>
  </si>
  <si>
    <t>GEORGIAN BAY CRANGIN SMA6/355C</t>
  </si>
  <si>
    <t>GEORGIAN BAY LIME SMASH6/355C</t>
  </si>
  <si>
    <t>GEORGIAN BAY MAND SMASH 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</si>
  <si>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</si>
  <si>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</si>
  <si>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</si>
  <si>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</si>
  <si>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</si>
  <si>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GEORGIAN BAY STBRY SMASH6/355C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</si>
  <si>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</si>
  <si>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</si>
  <si>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</si>
  <si>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</si>
  <si>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</si>
  <si>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</si>
  <si>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</si>
  <si>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6/355C</t>
  </si>
  <si>
    <t>TRULY HARD WILD BERRY 473C</t>
  </si>
  <si>
    <t>FARMERY PREMIUM LAGER24/473C</t>
  </si>
  <si>
    <t>ARIZONA GREEN TEA GNSG 6/355C</t>
  </si>
  <si>
    <t>LINDEMANS KRIEK 355B</t>
  </si>
  <si>
    <t>SOMERSBY APPLE CIDER 473C</t>
  </si>
  <si>
    <t>SOMERSBY BLK BERRY CIDER 473C</t>
  </si>
  <si>
    <t>APPLETON 12YO RARE CASKS RUM</t>
  </si>
  <si>
    <t>DEAD GUY ALE 473C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</si>
  <si>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</si>
  <si>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</si>
  <si>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</si>
  <si>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</si>
  <si>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</si>
  <si>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</si>
  <si>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</si>
  <si>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</si>
  <si>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</si>
  <si>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</si>
  <si>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</si>
  <si>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</si>
  <si>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</si>
  <si>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</si>
  <si>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</si>
  <si>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</si>
  <si>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</si>
  <si>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</si>
  <si>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</si>
  <si>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</si>
  <si>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</si>
  <si>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</si>
  <si>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</si>
  <si>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</si>
  <si>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LTM DEJEUNER IMPERIAL ST750B</t>
  </si>
  <si>
    <t>LTM PORTER BALTIQUE SPED750B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</si>
  <si>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</si>
  <si>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</si>
  <si>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</si>
  <si>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</si>
  <si>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</si>
  <si>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</si>
  <si>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</si>
  <si>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</si>
  <si>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</si>
  <si>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</si>
  <si>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MISSUNDERSTOOD CHOC VST 750B</t>
  </si>
  <si>
    <t>SNEAKY PEACH ALE 355C</t>
  </si>
  <si>
    <t>PRAIRIE BERRY ALE 24/473C</t>
  </si>
  <si>
    <t>PRAIRIE BERRY ALE 24/355C</t>
  </si>
  <si>
    <t>CHAMBIERE ALE 750B</t>
  </si>
  <si>
    <t>TCB COUNTY SOUR PLUM 473C</t>
  </si>
  <si>
    <t>LTM IPA 750B</t>
  </si>
  <si>
    <t>APOTHIC CABERNET SAUVIGNON</t>
  </si>
  <si>
    <t>NEW AMSTERDAM PINK WHITNEY VOD</t>
  </si>
  <si>
    <t>TRIVENTO TRIBU MALBEC CASK</t>
  </si>
  <si>
    <t>THE FUTURES SHIRAZ</t>
  </si>
  <si>
    <t>TULLAMORE DEW RUMCASK IRISH WH</t>
  </si>
  <si>
    <t>DON PAPA RUM</t>
  </si>
  <si>
    <t>CLEARWATER LAGER 473C</t>
  </si>
  <si>
    <t>ANNA SPINATO PROSECCO DOC</t>
  </si>
  <si>
    <t>SANTA JULIA RES MALB/CAB FRANC</t>
  </si>
  <si>
    <t>BAILEYS ESPRESSO CREME LIQ</t>
  </si>
  <si>
    <t>TORRES MAGDALA ORNG LIQ</t>
  </si>
  <si>
    <t>CONSPIRACY RED BLD VQA</t>
  </si>
  <si>
    <t>FREIXENET LEGERO SPARKLING</t>
  </si>
  <si>
    <t>JACK DANIELS LEGACY ED WH</t>
  </si>
  <si>
    <t>LOLEA NO1 RED SANGRIA MINI'S</t>
  </si>
  <si>
    <t>FREIXENET LEGERO SPARK ROSE</t>
  </si>
  <si>
    <t>FAT BASTARD BRUT SPARKLING RS</t>
  </si>
  <si>
    <t>MARTINI ROSSI SPARKLING ROSE</t>
  </si>
  <si>
    <t>LA VIEILLE FERME RES BRUT SPK</t>
  </si>
  <si>
    <t>MIONETTO ROSE SPARKLING</t>
  </si>
  <si>
    <t>DOW'S LBV PORT</t>
  </si>
  <si>
    <t>THE BEACHHOUSE SUNSET SHIRAZ</t>
  </si>
  <si>
    <t>CANEI FRIZZANTE FRESH WHITE</t>
  </si>
  <si>
    <t>CROWN ROYAL PEACH WHISKY</t>
  </si>
  <si>
    <t>SOCIAL LITE MIXED PACK 12/355C</t>
  </si>
  <si>
    <t>EL PASO LAZO TEMP/SHZ IGP</t>
  </si>
  <si>
    <t>FIREBALL CINNAMON WH LIQ</t>
  </si>
  <si>
    <t>ASTORIA PROSECCO BRUT</t>
  </si>
  <si>
    <t>ASTORIA PINOT GRIGIO</t>
  </si>
  <si>
    <t>CROWN ROYAL VANILLA WH</t>
  </si>
  <si>
    <t>SANTA ANA MALBEC CASK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</si>
  <si>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</si>
  <si>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</si>
  <si>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</si>
  <si>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</si>
  <si>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</si>
  <si>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</si>
  <si>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</si>
  <si>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</si>
  <si>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</si>
  <si>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</si>
  <si>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</si>
  <si>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</si>
  <si>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</si>
  <si>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</si>
  <si>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</si>
  <si>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</si>
  <si>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</si>
  <si>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</si>
  <si>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BU SPLEND CHARD</t>
  </si>
  <si>
    <t>BU MERLOT ROSE</t>
  </si>
  <si>
    <t>STERLING CAB SAUV 375C</t>
  </si>
  <si>
    <t>STERLING CHARD 375C</t>
  </si>
  <si>
    <t>STERLING ROSE 375C</t>
  </si>
  <si>
    <t>JP CHENET ICE MOUSS ROSE</t>
  </si>
  <si>
    <t>JP CHENET ICE MOUSS BRUT</t>
  </si>
  <si>
    <t>PELEE ROUGE CASK</t>
  </si>
  <si>
    <t>LONGSHOT ROSE</t>
  </si>
  <si>
    <t>TRIVENTO EOLO MALBEC 2015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</si>
  <si>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</si>
  <si>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</si>
  <si>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</si>
  <si>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</si>
  <si>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</si>
  <si>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</si>
  <si>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</si>
  <si>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</si>
  <si>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</si>
  <si>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</si>
  <si>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JACK DANIELS MASTER DIS NO6 WH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</si>
  <si>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</si>
  <si>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</si>
  <si>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</si>
  <si>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</si>
  <si>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</si>
  <si>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KILBEGGAN SINGLE GRAIN IRISH W</t>
  </si>
  <si>
    <t>HEY Y'ALL HRD ICE T LEM 6/341C</t>
  </si>
  <si>
    <t>BREWER'S DOZEN VAR PACK12/355C</t>
  </si>
  <si>
    <t>LOLEA NO5 ROSE</t>
  </si>
  <si>
    <t>FASCINO PROSECCO FRIZZANTE ORG</t>
  </si>
  <si>
    <t>NONSUCH BELGIAN SINGLE 473C</t>
  </si>
  <si>
    <t>ETERNAL ALE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</si>
  <si>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</si>
  <si>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</si>
  <si>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</si>
  <si>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</si>
  <si>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</si>
  <si>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</si>
  <si>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</si>
  <si>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PATO CRIOLLO CAB SAUV TETRA</t>
  </si>
  <si>
    <t>PATO CRIOLLO CHARDONNAY TETRA</t>
  </si>
  <si>
    <t>PATO CRIOLLO ROSE TETRA</t>
  </si>
  <si>
    <t>OLE SMOKY MTNJAVA CR LIQ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</si>
  <si>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</si>
  <si>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</si>
  <si>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</si>
  <si>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</si>
  <si>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</si>
  <si>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</si>
  <si>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</si>
  <si>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</si>
  <si>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</si>
  <si>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</si>
  <si>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</si>
  <si>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</si>
  <si>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BOUVET LADUBAY BRUT DE BLANC</t>
  </si>
  <si>
    <t>CHARTREUSE GREEN LIQUEUR</t>
  </si>
  <si>
    <t>Case Size</t>
  </si>
  <si>
    <t>Plant-Applied V.A. SCC#</t>
  </si>
  <si>
    <t>WB RED LABEL CAB SAUV/MERL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</si>
  <si>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</si>
  <si>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</si>
  <si>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</si>
  <si>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</si>
  <si>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</si>
  <si>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</si>
  <si>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</si>
  <si>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</si>
  <si>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</si>
  <si>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</si>
  <si>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</si>
  <si>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</si>
  <si>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</si>
  <si>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</si>
  <si>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</si>
  <si>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</si>
  <si>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</si>
  <si>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</si>
  <si>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</si>
  <si>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ARROW IPA 8/355C TCB</t>
  </si>
  <si>
    <t>FOUR COUSINS DRY RED CASK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</si>
  <si>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</si>
  <si>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</si>
  <si>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</si>
  <si>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</si>
  <si>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</si>
  <si>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</si>
  <si>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ICY BLUE SENSATION MIX BRY355B</t>
  </si>
  <si>
    <t>GRAPEFRUIT SUPREME ALE 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</si>
  <si>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</si>
  <si>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</si>
  <si>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</si>
  <si>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</si>
  <si>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</si>
  <si>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</si>
  <si>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</si>
  <si>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</si>
  <si>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</si>
  <si>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</si>
  <si>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</si>
  <si>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</si>
  <si>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</si>
  <si>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</si>
  <si>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</si>
  <si>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</si>
  <si>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</si>
  <si>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</si>
  <si>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MILL ST LAG LANE MIXPK 12/355C</t>
  </si>
  <si>
    <t>SOL CERVEZA 12/355C</t>
  </si>
  <si>
    <t>PALM BAY VARIETY PACK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</si>
  <si>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</si>
  <si>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</si>
  <si>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</si>
  <si>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</si>
  <si>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</si>
  <si>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</si>
  <si>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</si>
  <si>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</si>
  <si>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</si>
  <si>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</si>
  <si>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</si>
  <si>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</si>
  <si>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</si>
  <si>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</si>
  <si>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</si>
  <si>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</si>
  <si>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</si>
  <si>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</si>
  <si>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</si>
  <si>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</si>
  <si>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</si>
  <si>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</si>
  <si>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</si>
  <si>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</si>
  <si>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SPECIAL 63 LAGER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</si>
  <si>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</si>
  <si>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</si>
  <si>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</si>
  <si>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</si>
  <si>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</si>
  <si>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</si>
  <si>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</si>
  <si>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</si>
  <si>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</si>
  <si>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</si>
  <si>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</si>
  <si>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</si>
  <si>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</si>
  <si>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</si>
  <si>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SOUR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</si>
  <si>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</si>
  <si>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</si>
  <si>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</si>
  <si>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</si>
  <si>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</si>
  <si>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TREAD LIGHTLY LO CAL LAG473C</t>
  </si>
  <si>
    <t>SUMMERWEISS TROP WHEAT ALE473C</t>
  </si>
  <si>
    <t>SHADY LANE PALE ALE W/PCH 473C</t>
  </si>
  <si>
    <t>WRONG SIDE TRACKS DCM PRTR473C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</si>
  <si>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</si>
  <si>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</si>
  <si>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</si>
  <si>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</si>
  <si>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</si>
  <si>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</si>
  <si>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</si>
  <si>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</si>
  <si>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LLBH LOW LIGHT BRETT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</si>
  <si>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</si>
  <si>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</si>
  <si>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</si>
  <si>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</si>
  <si>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</si>
  <si>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</si>
  <si>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</si>
  <si>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</si>
  <si>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</si>
  <si>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</si>
  <si>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</si>
  <si>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</si>
  <si>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</si>
  <si>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</si>
  <si>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</si>
  <si>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</si>
  <si>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</si>
  <si>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</si>
  <si>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</si>
  <si>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</si>
  <si>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</si>
  <si>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</si>
  <si>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</si>
  <si>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</si>
  <si>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</si>
  <si>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</si>
  <si>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</si>
  <si>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</si>
  <si>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</si>
  <si>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</si>
  <si>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</si>
  <si>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</si>
  <si>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</si>
  <si>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</si>
  <si>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BREAD &amp; BUTTER PINOT NOIR</t>
  </si>
  <si>
    <t>TREANA CAB SAUVIGNON</t>
  </si>
  <si>
    <t>JOSH CELLARS ROSE</t>
  </si>
  <si>
    <t>BOREAL BF C&amp;C DUNKELWEISSE750B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</si>
  <si>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</si>
  <si>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</si>
  <si>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</si>
  <si>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</si>
  <si>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</si>
  <si>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</si>
  <si>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</si>
  <si>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</si>
  <si>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</si>
  <si>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</si>
  <si>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</si>
  <si>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</si>
  <si>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</si>
  <si>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</si>
  <si>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</si>
  <si>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</si>
  <si>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</si>
  <si>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</si>
  <si>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</si>
  <si>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</si>
  <si>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</si>
  <si>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</si>
  <si>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</si>
  <si>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</si>
  <si>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</si>
  <si>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</si>
  <si>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</si>
  <si>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</si>
  <si>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</si>
  <si>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</si>
  <si>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</si>
  <si>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</si>
  <si>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</si>
  <si>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</si>
  <si>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</si>
  <si>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</si>
  <si>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POLAR ICE ARTIC EXT VODKA PET</t>
  </si>
  <si>
    <t>RUFFINO PROSECCO SUPERIORE</t>
  </si>
  <si>
    <t>COORS LIGHT MINI 4/222C</t>
  </si>
  <si>
    <t>MOLSON ULTRA MINI  4/222C</t>
  </si>
  <si>
    <t>MILLER LITE MINI 4/222C</t>
  </si>
  <si>
    <t>BUDWEISER SHOT 4/236C</t>
  </si>
  <si>
    <t>CENTRAL_CITY_BREWERS_AND_DISTILLERS</t>
  </si>
  <si>
    <t>SHRUGGING_DOCTOR_BREWING_COMPANY_LTD</t>
  </si>
  <si>
    <t>Tier 1-2</t>
  </si>
  <si>
    <t>DIAGEO_CANADA_INC</t>
  </si>
  <si>
    <t>CH PESQUIE TERRASSES ROUGE ORG</t>
  </si>
  <si>
    <t>BELLE GLOS CLARK&amp;TELE PINO</t>
  </si>
  <si>
    <t>MS ORIGINAL ORGANIC LAG 6/341B</t>
  </si>
  <si>
    <t>QUEER BEER 6/341 B</t>
  </si>
  <si>
    <t>STREWN BARREL AGED CHARD VQA</t>
  </si>
  <si>
    <t>SLEEMAN FIRESIDE FAV 12/355C</t>
  </si>
  <si>
    <t>ERDINGER FOOTBALL PACK 5/500B</t>
  </si>
  <si>
    <t>BIG BUDDHA LAGER 473C</t>
  </si>
  <si>
    <t>DAS MUNCHEN OKTOBER BEER 473C</t>
  </si>
  <si>
    <t>MS VANILLA PORTER DRAUGHT 440C</t>
  </si>
  <si>
    <t>MS ORIGINAL ORGANIC LAGER 473C</t>
  </si>
  <si>
    <t>MS COBBLESTONE STOUT 440C</t>
  </si>
  <si>
    <t>BURNT SHIP BAY PINOT GRIGIO</t>
  </si>
  <si>
    <t>JIM BEAM RED STAG BLKCHRY LIQ</t>
  </si>
  <si>
    <t>FALL HAUL HARVEST PUMP ALE473C</t>
  </si>
  <si>
    <t>LOS SIETE MISTERIOS MEZCAL</t>
  </si>
  <si>
    <t>SP SUNSETTER PCH WH ALE6/355C</t>
  </si>
  <si>
    <t>MICHELOB ULTRA SLEEK 24/355C</t>
  </si>
  <si>
    <t>MIKE'S MIX PACK 12/355C</t>
  </si>
  <si>
    <t>MS WEST COAST STYLE IPA 473C</t>
  </si>
  <si>
    <t>MONKEY SHOULDER BL MLT SCOTCH</t>
  </si>
  <si>
    <t>CABRIZ COLHEITA SELECIONADA WH</t>
  </si>
  <si>
    <t>STRAWBRARIAN MILKSHAKE 473C</t>
  </si>
  <si>
    <t>AVIATION AMERICAN GIN</t>
  </si>
  <si>
    <t>MACALLAN CLASSIC CUT 2018 SC</t>
  </si>
  <si>
    <t>ONKEL GEORG RADLER 473C</t>
  </si>
  <si>
    <t>RELAX PINOT NOIR QBA</t>
  </si>
  <si>
    <t>GRAND MAYAN ULTRA AGED TEQ</t>
  </si>
  <si>
    <t>HEINEKEN LAGER 6/330C</t>
  </si>
  <si>
    <t>MOSELLAND RSL KABINETT PRADIK</t>
  </si>
  <si>
    <t>POMMERY BRUT ROYAL CHAMPAGNE</t>
  </si>
  <si>
    <t>CENTENNIAL RYE WHISKY</t>
  </si>
  <si>
    <t>GALIL MOUNTAIN ROSE KOSHER</t>
  </si>
  <si>
    <t>MT BOUCHERIE PINOT GRIS VQA</t>
  </si>
  <si>
    <t>STEAM WHISTLE PR PILS 12/341B</t>
  </si>
  <si>
    <t>SP NOBLE PILSNER 500C</t>
  </si>
  <si>
    <t>MT BOUCHERIE MERLOT VQA</t>
  </si>
  <si>
    <t>KHOR PLATINUM VODKA</t>
  </si>
  <si>
    <t>ALTESINO ROSSO DI MONTALCINO</t>
  </si>
  <si>
    <t>TUBORG GREEN 500C</t>
  </si>
  <si>
    <t>DRIFTWOOD SWASH BOX 8/473C</t>
  </si>
  <si>
    <t>BJL NOUVEAU PAINTED BTL 2020</t>
  </si>
  <si>
    <t>BLACK GALAXY IPA 473C</t>
  </si>
  <si>
    <t>KILTER DREAMSICLE 473C</t>
  </si>
  <si>
    <t>GRAND BEACH BOYS ALE 473C</t>
  </si>
  <si>
    <t>MS ORIGINAL ORGANIC LAG 6/355C</t>
  </si>
  <si>
    <t>MS TANKHOUSE ORG ALE 6/355C</t>
  </si>
  <si>
    <t>SP WINDSTORM WCOAST PALE473C</t>
  </si>
  <si>
    <t>MS ESS FALL MXPK 6/473C</t>
  </si>
  <si>
    <t>SP LAYER UP WNTR WHT ALE6/355C</t>
  </si>
  <si>
    <t>SP CONCESSION CAN MIX12/355C</t>
  </si>
  <si>
    <t>BISON VODKA CAFE PET</t>
  </si>
  <si>
    <t>BISON TROPICAL VODKA PET</t>
  </si>
  <si>
    <t>STELLA ARTOIS LAG 18/330B</t>
  </si>
  <si>
    <t>LBJ BELGIAN IPA 473C</t>
  </si>
  <si>
    <t>ADICTIVO ANEJO TEQ</t>
  </si>
  <si>
    <t>ADICTIVO EXTRA ANEJO TEQ</t>
  </si>
  <si>
    <t>BEAUJOLAIS NOUVEAU ROSE</t>
  </si>
  <si>
    <t>SANTA MARGHERITA CAB SAUV IGT</t>
  </si>
  <si>
    <t>HONEYWOOD SPARKLING MEAD</t>
  </si>
  <si>
    <t>GIRLS'NIGHT PCHRAS RUMBA 3LTET</t>
  </si>
  <si>
    <t>GARRISON LIL' JUICY IPA 473C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</si>
  <si>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</si>
  <si>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</si>
  <si>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</si>
  <si>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</si>
  <si>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</si>
  <si>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FG BOOM BERRY LAG 2L PET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</si>
  <si>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</si>
  <si>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</si>
  <si>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</si>
  <si>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</si>
  <si>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</si>
  <si>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</si>
  <si>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</si>
  <si>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</si>
  <si>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</si>
  <si>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</si>
  <si>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</si>
  <si>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</si>
  <si>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</si>
  <si>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</si>
  <si>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</si>
  <si>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</si>
  <si>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</si>
  <si>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</si>
  <si>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JP CHENET ADVENT CALENDAR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</si>
  <si>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</si>
  <si>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</si>
  <si>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</si>
  <si>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</si>
  <si>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</si>
  <si>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</si>
  <si>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</si>
  <si>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SALTY DOG ALE 473C</t>
  </si>
  <si>
    <t>PINEAPPLE PEAT ALE 473C</t>
  </si>
  <si>
    <t>VESSEL BEER MURKY BKTS ALE473C</t>
  </si>
  <si>
    <t>URSA MAJOR ALE 750B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</si>
  <si>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</si>
  <si>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</si>
  <si>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</si>
  <si>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</si>
  <si>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</si>
  <si>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</si>
  <si>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</si>
  <si>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</si>
  <si>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</si>
  <si>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</si>
  <si>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</si>
  <si>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</si>
  <si>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</si>
  <si>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</si>
  <si>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</si>
  <si>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</si>
  <si>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</si>
  <si>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</si>
  <si>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</si>
  <si>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</si>
  <si>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</si>
  <si>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</si>
  <si>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</si>
  <si>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</si>
  <si>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</si>
  <si>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</si>
  <si>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</si>
  <si>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</si>
  <si>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</si>
  <si>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</si>
  <si>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</si>
  <si>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</si>
  <si>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</si>
  <si>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</si>
  <si>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</si>
  <si>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</si>
  <si>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</si>
  <si>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</si>
  <si>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</si>
  <si>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</si>
  <si>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</si>
  <si>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</si>
  <si>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</si>
  <si>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</si>
  <si>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</si>
  <si>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</si>
  <si>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</si>
  <si>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</si>
  <si>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</si>
  <si>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</si>
  <si>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</si>
  <si>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</si>
  <si>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</si>
  <si>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</si>
  <si>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</si>
  <si>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</si>
  <si>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</si>
  <si>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</si>
  <si>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SW PREMIUM SESSION LAGER 473C</t>
  </si>
  <si>
    <t>GIB SIP EASY LAGER 6/355C</t>
  </si>
  <si>
    <t>GIB NORTHWEST PALE ALE 6/355C</t>
  </si>
  <si>
    <t>STELLA ARTOIS SLEEK 12/355C</t>
  </si>
  <si>
    <t>STELLA ARTOIS LAG 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</si>
  <si>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</si>
  <si>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</si>
  <si>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</si>
  <si>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</si>
  <si>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</si>
  <si>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</si>
  <si>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MICHELOB ULTRA 24/355C</t>
  </si>
  <si>
    <t>GIB CRN ORNG WHEAT ALE 473C</t>
  </si>
  <si>
    <t>PRIME TIME PALE ALE 6/355C</t>
  </si>
  <si>
    <t>SIDE CUT IPA 4/473C</t>
  </si>
  <si>
    <t>BOURBON BLOOD ORNG ALE 4/473C</t>
  </si>
  <si>
    <t>APEROL HOLIDAY GIFT PACK</t>
  </si>
  <si>
    <t>PRIME TIME IPA 6/355C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</si>
  <si>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</si>
  <si>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</si>
  <si>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</si>
  <si>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</si>
  <si>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</si>
  <si>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</si>
  <si>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CRYSTAL HEAD ONYX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</si>
  <si>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</si>
  <si>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</si>
  <si>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</si>
  <si>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</si>
  <si>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</si>
  <si>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</si>
  <si>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B IO BPUNTOIO SANG ORG DOC</t>
  </si>
  <si>
    <t>GATHERING OF LEGEN MIX 12/330C</t>
  </si>
  <si>
    <t>MUDSHAKE PUMPKIN SP LATTE 270B</t>
  </si>
  <si>
    <t>JP WISER'S MANHATTAN WH ADD ON</t>
  </si>
  <si>
    <t>WUNDERBAR KOLSCH 4/473C</t>
  </si>
  <si>
    <t>SPECTRUM HP LMNADE SR ALE 473C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</si>
  <si>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</si>
  <si>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</si>
  <si>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</si>
  <si>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</si>
  <si>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</si>
  <si>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</si>
  <si>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</si>
  <si>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</si>
  <si>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</si>
  <si>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</si>
  <si>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</si>
  <si>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</si>
  <si>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</si>
  <si>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</si>
  <si>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</si>
  <si>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</si>
  <si>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JOHNNIE WALKER CELEB BLEND SC</t>
  </si>
  <si>
    <t>RUMCHATA CREAM LIQUEUR ADD ON</t>
  </si>
  <si>
    <t>COTES DES ROSES PINOT NOIR</t>
  </si>
  <si>
    <t>COTES DES ROSES CHARDONNAY</t>
  </si>
  <si>
    <t>BLACKBERRY COSMOS 473C</t>
  </si>
  <si>
    <t>OXUS CITRA SESSION IPA 473C</t>
  </si>
  <si>
    <t>SOOKRAM'S SPACEBOUNTY IPA 473C</t>
  </si>
  <si>
    <t>BEER LEAGUE TALL CAN LAG 500C</t>
  </si>
  <si>
    <t>TEST BATCH 473C</t>
  </si>
  <si>
    <t>G&amp;W DISTILLERS PACK 24/355C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</si>
  <si>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</si>
  <si>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</si>
  <si>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</si>
  <si>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</si>
  <si>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</si>
  <si>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</si>
  <si>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</si>
  <si>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</si>
  <si>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</si>
  <si>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</si>
  <si>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</si>
  <si>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</si>
  <si>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</si>
  <si>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</si>
  <si>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</si>
  <si>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</si>
  <si>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</si>
  <si>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</si>
  <si>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</si>
  <si>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</si>
  <si>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</si>
  <si>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</si>
  <si>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</si>
  <si>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</si>
  <si>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</si>
  <si>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</si>
  <si>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</si>
  <si>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</si>
  <si>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</si>
  <si>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LANDSHARK PREMIUM LAG 6/355C</t>
  </si>
  <si>
    <t>LOW LIFE NAY NAY NO 1 ALE 355C</t>
  </si>
  <si>
    <t>GRAND SUD CHARDONNAY CASK</t>
  </si>
  <si>
    <t>JP CHENET GREN/CIN ROSE CASK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</si>
  <si>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</si>
  <si>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</si>
  <si>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</si>
  <si>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</si>
  <si>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</si>
  <si>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</si>
  <si>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</si>
  <si>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</si>
  <si>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</si>
  <si>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</si>
  <si>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</si>
  <si>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</si>
  <si>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</si>
  <si>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</si>
  <si>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</si>
  <si>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</si>
  <si>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</si>
  <si>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</si>
  <si>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</si>
  <si>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</si>
  <si>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JOHNNIE WALKER DISC GP 5/50ML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</si>
  <si>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</si>
  <si>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</si>
  <si>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</si>
  <si>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</si>
  <si>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</si>
  <si>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</si>
  <si>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WAYNE GRETZKY SESSION ALE 473C</t>
  </si>
  <si>
    <t>BIG GAME MALBEC</t>
  </si>
  <si>
    <t>204 PINK WPG LEMONADE VOD PET</t>
  </si>
  <si>
    <t>TREVO ROSE DOC</t>
  </si>
  <si>
    <t>SANTI SORTESELE PIGR DOC</t>
  </si>
  <si>
    <t>OSCAR'S ROSE DOC</t>
  </si>
  <si>
    <t>GREY GOOSE VODKA GIFT PACK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</si>
  <si>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</si>
  <si>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</si>
  <si>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</si>
  <si>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</si>
  <si>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</si>
  <si>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</si>
  <si>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</si>
  <si>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</si>
  <si>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CAPT MORGAN SPICED RUMPETADDON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</si>
  <si>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</si>
  <si>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</si>
  <si>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</si>
  <si>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</si>
  <si>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</si>
  <si>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</si>
  <si>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</si>
  <si>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</si>
  <si>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</si>
  <si>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</si>
  <si>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</si>
  <si>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</si>
  <si>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</si>
  <si>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</si>
  <si>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</si>
  <si>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</si>
  <si>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</si>
  <si>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</si>
  <si>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</si>
  <si>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APPLETON ESTATE BLD RUM ADD ON</t>
  </si>
  <si>
    <t>ASAHI_CANADA</t>
  </si>
  <si>
    <t>GEORGIAN_BAY_SPIRITS_CO</t>
  </si>
  <si>
    <t>KILTER_BREWING_COMPANY</t>
  </si>
  <si>
    <t>OKANAGAN_CRUSH_PAD_WINERY_LTD</t>
  </si>
  <si>
    <t>RENDEZVOUS_BREWING_LTD</t>
  </si>
  <si>
    <t>SELECT_WINE_MERCHANTS</t>
  </si>
  <si>
    <t>SOVEREIGN_WINE_AND_SPIRITS_LTD</t>
  </si>
  <si>
    <t>DEL BOSQUE RES SAUVIGNON BLANC</t>
  </si>
  <si>
    <t>COURVOSIER VSOP COGNAG</t>
  </si>
  <si>
    <t>JOHNNIE WALKER 18YO SC</t>
  </si>
  <si>
    <t>OKTOBERFEST STRG LAGER 6/341 B</t>
  </si>
  <si>
    <t>NO 99 CABERNET FRANC/SYRAH VQA</t>
  </si>
  <si>
    <t>WAYNE GRETZKY RED CASK WHISKY</t>
  </si>
  <si>
    <t>RABBIT PUNCH BLACK IPA 473C</t>
  </si>
  <si>
    <t>ANNE BONNY PILSNER 473C</t>
  </si>
  <si>
    <t>BA DARKNESS 2016 STOUT 750B</t>
  </si>
  <si>
    <t>TIGER SHARK PALE ALE 473C</t>
  </si>
  <si>
    <t>TORQUE PROST LAGER 473C</t>
  </si>
  <si>
    <t>BETTER LATE SESSION PALE  473C</t>
  </si>
  <si>
    <t>TYSKIE GRONIE LAGER 500C</t>
  </si>
  <si>
    <t>CAVIT COLLECTION PIGR DOC</t>
  </si>
  <si>
    <t>HEINEKEN LAGER 1500ML BTL</t>
  </si>
  <si>
    <t>GIB LIONS WNTR ALE 6/341B</t>
  </si>
  <si>
    <t>BIKEY MCPEACHFUZZ 473C</t>
  </si>
  <si>
    <t>WEST HAWK GIRLS ALE 473C</t>
  </si>
  <si>
    <t>TORQUE BRL AGE BARLEYWINE 500B</t>
  </si>
  <si>
    <t>BASIL HAYDEN'S 10YO BOURBON WH</t>
  </si>
  <si>
    <t>DAVY JONES STOUT 473C</t>
  </si>
  <si>
    <t>SKYDROP DRY HOP SOUR 473C</t>
  </si>
  <si>
    <t>D'ONT POKE THE BEAR ROSE VQA</t>
  </si>
  <si>
    <t>QUILT CABERNET SAUVIGNON</t>
  </si>
  <si>
    <t>VIB OUTPOST MIX 12/355</t>
  </si>
  <si>
    <t>PLEASE REUSE</t>
  </si>
  <si>
    <t>PARTAKE NON ALC BLONDE 355C</t>
  </si>
  <si>
    <t>SIREN'S CALL SYRAH VQA</t>
  </si>
  <si>
    <t>JINGLE BELL BOCK 473C</t>
  </si>
  <si>
    <t>O'LIFTY'S LEGENDARY LAGER 473C</t>
  </si>
  <si>
    <t>COAL&amp;CANARY CH SWEAT ALE 473C</t>
  </si>
  <si>
    <t>BIN 28 KALIMNA SHIRAZ 2016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</si>
  <si>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</si>
  <si>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</si>
  <si>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</si>
  <si>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</si>
  <si>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</si>
  <si>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VESSEL COCKTAIL SERIES 4/473C</t>
  </si>
  <si>
    <t>VAZISUBANI SAPERAVI QVEVRI</t>
  </si>
  <si>
    <t>VAZISUBANI RKATSITELI QVEVRI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</si>
  <si>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</si>
  <si>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</si>
  <si>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</si>
  <si>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</si>
  <si>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</si>
  <si>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PATO CRIOLLO ASSORTED PACK</t>
  </si>
  <si>
    <t>ICY BLUE SENSATION CHERRY VOD</t>
  </si>
  <si>
    <t>ICY BLUE SENSATION PEACH VOD</t>
  </si>
  <si>
    <t>ICY BLUE SENSATION VODKA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</si>
  <si>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</si>
  <si>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</si>
  <si>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</si>
  <si>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</si>
  <si>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</si>
  <si>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</si>
  <si>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</si>
  <si>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</si>
  <si>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</si>
  <si>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</si>
  <si>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THREE SISTERS PALE ALE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</si>
  <si>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</si>
  <si>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</si>
  <si>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</si>
  <si>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</si>
  <si>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</si>
  <si>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</si>
  <si>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</si>
  <si>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</si>
  <si>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</si>
  <si>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JURA 12 YEAR OLD</t>
  </si>
  <si>
    <t>DONT WORRY BEE HAPPY MEAD 473C</t>
  </si>
  <si>
    <t>CZECHVAR DARK LAGER 500C</t>
  </si>
  <si>
    <t>SABERTOOTH TIGER IPA 355C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</si>
  <si>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</si>
  <si>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</si>
  <si>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</si>
  <si>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</si>
  <si>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</si>
  <si>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</si>
  <si>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</si>
  <si>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</si>
  <si>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</si>
  <si>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</si>
  <si>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</si>
  <si>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</si>
  <si>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</si>
  <si>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</si>
  <si>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</si>
  <si>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</si>
  <si>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</si>
  <si>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</si>
  <si>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</si>
  <si>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</si>
  <si>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</si>
  <si>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MOOSEHEAD SHAKER MXPK 12/355C</t>
  </si>
  <si>
    <t>CRANBERRY RADLER 6/355C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</si>
  <si>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</si>
  <si>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</si>
  <si>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</si>
  <si>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</si>
  <si>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</si>
  <si>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</si>
  <si>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</si>
  <si>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</si>
  <si>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</si>
  <si>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</si>
  <si>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</si>
  <si>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</si>
  <si>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KILTER SECRET WEAPON ALE 473C</t>
  </si>
  <si>
    <t>SOOKRAM'S CAMEO ALE 473C</t>
  </si>
  <si>
    <t>LOW LIFE NAY NAY NO 2 750B</t>
  </si>
  <si>
    <t>LOW LIFE TEMPESTARLII AGED750B</t>
  </si>
  <si>
    <t>TOM GORE FIELD BLEND RED</t>
  </si>
  <si>
    <t>CATTO 12YO BLENDED SCOTCH WH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</si>
  <si>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</si>
  <si>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</si>
  <si>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</si>
  <si>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</si>
  <si>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</si>
  <si>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</si>
  <si>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</si>
  <si>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</si>
  <si>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</si>
  <si>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</si>
  <si>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</si>
  <si>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</si>
  <si>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</si>
  <si>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</si>
  <si>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</si>
  <si>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</si>
  <si>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</si>
  <si>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</si>
  <si>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GRETZKYMAPLE CASK WHISKY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</si>
  <si>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</si>
  <si>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</si>
  <si>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</si>
  <si>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</si>
  <si>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</si>
  <si>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</si>
  <si>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</si>
  <si>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</si>
  <si>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</si>
  <si>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</si>
  <si>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</si>
  <si>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</si>
  <si>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AWARE_BEVERAGES_INC</t>
  </si>
  <si>
    <t>CAVES_MESSIAS</t>
  </si>
  <si>
    <t>GEOVINOS_LTD</t>
  </si>
  <si>
    <t>TRY_MY_WINE</t>
  </si>
  <si>
    <t>AIR MILES</t>
  </si>
  <si>
    <t>AIR MILES PROGRAM</t>
  </si>
  <si>
    <t>A</t>
  </si>
  <si>
    <t>Hello</t>
  </si>
  <si>
    <t>In the Moment</t>
  </si>
  <si>
    <t>Impulse_Bin</t>
  </si>
  <si>
    <t>LMX</t>
  </si>
  <si>
    <t>Impulse_At_Cash</t>
  </si>
  <si>
    <t>LTO/Hot Buy</t>
  </si>
  <si>
    <t>Our Favourites</t>
  </si>
  <si>
    <t>Domination Skin Ad</t>
  </si>
  <si>
    <t>Reusable Bag Ad</t>
  </si>
  <si>
    <t>Social Media</t>
  </si>
  <si>
    <t>Period_1_April_2021</t>
  </si>
  <si>
    <t>Period_2_May_2021</t>
  </si>
  <si>
    <t>Period_3_June_2021</t>
  </si>
  <si>
    <t>Period_4_July_2021</t>
  </si>
  <si>
    <t>Period_5_August_ 2021</t>
  </si>
  <si>
    <t>Period_6_September_2021</t>
  </si>
  <si>
    <t>Period_7_October_2021</t>
  </si>
  <si>
    <t>Period_8_November_2021</t>
  </si>
  <si>
    <t>Period_9_December_2021</t>
  </si>
  <si>
    <t>AT SHELF</t>
  </si>
  <si>
    <t>MULTI-SKU BUY 2</t>
  </si>
  <si>
    <t>MULTI-SKU BUY 3</t>
  </si>
  <si>
    <t>Period_10_January_2022</t>
  </si>
  <si>
    <t>Period_11_February_2022</t>
  </si>
  <si>
    <t>Period_12_March_2022</t>
  </si>
  <si>
    <t>LMX Footprint</t>
  </si>
  <si>
    <t>LMX Impulse Bin</t>
  </si>
  <si>
    <t>Co-ordinated Ad Hoc</t>
  </si>
  <si>
    <t xml:space="preserve">LMX </t>
  </si>
  <si>
    <t>RBA - Tier 1-3</t>
  </si>
  <si>
    <t>In_the_Moment</t>
  </si>
  <si>
    <t>Our_Favourites</t>
  </si>
  <si>
    <t>Impulse_at_Cash</t>
  </si>
  <si>
    <t>Impulse_Cold_Box</t>
  </si>
  <si>
    <t xml:space="preserve">LMX_Footprint </t>
  </si>
  <si>
    <t>LMX_Impulse_Bin</t>
  </si>
  <si>
    <t>LMX_Impulse_at_Cash</t>
  </si>
  <si>
    <r>
      <t xml:space="preserve">COUNT OF SKUS ON </t>
    </r>
    <r>
      <rPr>
        <b/>
        <u/>
        <sz val="10"/>
        <color theme="1"/>
        <rFont val="Calibri"/>
        <family val="2"/>
      </rPr>
      <t>MULTI-SKU</t>
    </r>
    <r>
      <rPr>
        <b/>
        <sz val="10"/>
        <color theme="1"/>
        <rFont val="Calibri"/>
        <family val="2"/>
      </rPr>
      <t xml:space="preserve"> DISPLAY</t>
    </r>
  </si>
  <si>
    <t>Bundle_Buy</t>
  </si>
  <si>
    <t>B</t>
  </si>
  <si>
    <t>Option 1</t>
  </si>
  <si>
    <t>Option 2</t>
  </si>
  <si>
    <t>Period</t>
  </si>
  <si>
    <t>A&amp;B</t>
  </si>
  <si>
    <r>
      <t xml:space="preserve">DISPLAY GROUP
</t>
    </r>
    <r>
      <rPr>
        <b/>
        <u/>
        <sz val="10"/>
        <color theme="1"/>
        <rFont val="Calibri"/>
        <family val="2"/>
      </rPr>
      <t>MULTI-SKU &amp; BUNDLE BUY  ONLY</t>
    </r>
  </si>
  <si>
    <t>Coordinated_Ad_Hoc</t>
  </si>
  <si>
    <t>Display_Program</t>
  </si>
  <si>
    <t>Plant-Applied VA Qty.
(cases)</t>
  </si>
  <si>
    <t>% Discount</t>
  </si>
  <si>
    <t>* use drop-down menus to ensure information below populates correctly</t>
  </si>
  <si>
    <r>
      <t xml:space="preserve">* </t>
    </r>
    <r>
      <rPr>
        <sz val="10"/>
        <color rgb="FFFF0000"/>
        <rFont val="Calibri"/>
        <family val="2"/>
      </rPr>
      <t>use drop-down menus to ensure information below populates correctly</t>
    </r>
  </si>
  <si>
    <t>LTO/HOT BUY
(dropdown)</t>
  </si>
  <si>
    <t>MAX MILES</t>
  </si>
  <si>
    <r>
      <t xml:space="preserve">Liquor Mart Display Program
</t>
    </r>
    <r>
      <rPr>
        <b/>
        <u/>
        <sz val="10"/>
        <color theme="1"/>
        <rFont val="Calibri"/>
        <family val="2"/>
      </rPr>
      <t>Please select location (column right)</t>
    </r>
  </si>
  <si>
    <t>Liquor Mart Express (LMX) Display Program</t>
  </si>
  <si>
    <r>
      <rPr>
        <b/>
        <u/>
        <sz val="11"/>
        <color rgb="FFFF0000"/>
        <rFont val="Calibri"/>
        <family val="2"/>
      </rPr>
      <t>*REQUIRED*</t>
    </r>
    <r>
      <rPr>
        <b/>
        <sz val="11"/>
        <color rgb="FFFF0000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MBLL to Invoice 
(dropdown)</t>
    </r>
  </si>
  <si>
    <t>MINIMUM MILE OFFER
(No Bundle Buy)</t>
  </si>
  <si>
    <t>BROWNS SOCIAL LAG 6/355C</t>
  </si>
  <si>
    <t>BRAZEN VAKTEN BELG ALE4/473C</t>
  </si>
  <si>
    <t>BRAZEN STEEL CUT BL ALE 4/473C</t>
  </si>
  <si>
    <t>BRAZEN JARPUR AMB ALE 4/473C</t>
  </si>
  <si>
    <t>BRAZEN HALL GOKSTAD IPA 4/473C</t>
  </si>
  <si>
    <t>FLAGSHIP VARIETY PK 4/473C</t>
  </si>
  <si>
    <t>BJORNINN BARLEY WINE 355C</t>
  </si>
  <si>
    <t>SOLFAR IPA 473C</t>
  </si>
  <si>
    <t>JOL MAND TRIPEL ALE 473C</t>
  </si>
  <si>
    <t>BATTLE AXE FESTBIER 473C</t>
  </si>
  <si>
    <t>BRAZEN SEASONAL#2 ALE 473C</t>
  </si>
  <si>
    <t>BRAZEN SEASONAL#1 ALE 473C</t>
  </si>
  <si>
    <t>KILTER BREWING JUICCI IPA 473C</t>
  </si>
  <si>
    <t>KILTER ALWAYS SUNNY STOUT 473C</t>
  </si>
  <si>
    <t>KILTER VIVID IPA 473C</t>
  </si>
  <si>
    <t>KILTER PULP FICTION ALE 473C</t>
  </si>
  <si>
    <t>WOLAND RUSS IMP STOUT 355C</t>
  </si>
  <si>
    <t>COCONUT MOONTOWER ALE 473C</t>
  </si>
  <si>
    <t>SOOKRAM'S RETRO PALE ALE 473C</t>
  </si>
  <si>
    <t>RASPBERRY COSMOS ALE 473C</t>
  </si>
  <si>
    <t>WILHELM SCREAM 473C</t>
  </si>
  <si>
    <t>BR BARN BURNER VARIETY 8/473C</t>
  </si>
  <si>
    <t>BR BOW VALLEY STRNG LAG 6/355C</t>
  </si>
  <si>
    <t>ALAMBRADO MALBEC</t>
  </si>
  <si>
    <t>ALAMBRADO PINOT GRIGIO</t>
  </si>
  <si>
    <t>SANTA JULIA MALBEC ORG</t>
  </si>
  <si>
    <t>SENA 2018</t>
  </si>
  <si>
    <t>NOTA BENE RED 2017 VQA</t>
  </si>
  <si>
    <t>LOLEA NO2 WHITE</t>
  </si>
  <si>
    <t>DAMIEN AMERICAN BLK ALE 473C</t>
  </si>
  <si>
    <t>BLEND DE EXTREMOS CAB SAUVIG</t>
  </si>
  <si>
    <t>DARKNESS 2020 RUSS IMP ST 750</t>
  </si>
  <si>
    <t>BA PENTAGRAM 2016 ALE 750B</t>
  </si>
  <si>
    <t>DARKNESS 2011 STOUT 750B</t>
  </si>
  <si>
    <t>DARKNESS 2012 STOUT 750B</t>
  </si>
  <si>
    <t>DARKNESS 2015 STOUT 750B</t>
  </si>
  <si>
    <t>BA DARKNESS 2014 ST 750B</t>
  </si>
  <si>
    <t>SURLY NEIN ALE 750B</t>
  </si>
  <si>
    <t>MISANTHROPE 2018 SAISON 750B</t>
  </si>
  <si>
    <t>SURLY TEN OLD ALE 750B</t>
  </si>
  <si>
    <t>BA PENTAGRAM 2017 ALE 750B</t>
  </si>
  <si>
    <t>BA TEN OLD ALE 750B</t>
  </si>
  <si>
    <t>BA DARKNESS 2020 ST 750B</t>
  </si>
  <si>
    <t>SMALL BATCH BOTTLE 2 750B</t>
  </si>
  <si>
    <t>BALTIC SOUR CHERRY VODKA</t>
  </si>
  <si>
    <t>IPA 15 473C</t>
  </si>
  <si>
    <t>MOUNTJOY X STOUT 473C</t>
  </si>
  <si>
    <t>DMC BRIGHTWATER PILSNER 473C</t>
  </si>
  <si>
    <t>TRAPICHE MEDALLA CAB SAUV</t>
  </si>
  <si>
    <t>SECRET DESTROYER ALE 473C</t>
  </si>
  <si>
    <t>GIB BREWERS CHOICE 8/473C</t>
  </si>
  <si>
    <t>GIB SIP EASY LAGER 12/355C</t>
  </si>
  <si>
    <t>GIB ENGLISHBAY PALE ALE 6/355C</t>
  </si>
  <si>
    <t>WB RED LABEL SHZ/CAB SAUV CASK</t>
  </si>
  <si>
    <t>A WEE ANGRY SCOTCH ALE 473C</t>
  </si>
  <si>
    <t>JACOB'S CREEK LIGHT MOSCATO</t>
  </si>
  <si>
    <t>YELLOW TAIL PURE BRIGHT CHARD</t>
  </si>
  <si>
    <t>YELLOW TAIL PURE BRIGHT PIGR</t>
  </si>
  <si>
    <t>BLACK ANGUS CABERNET SAUVIGNON</t>
  </si>
  <si>
    <t>VESSEL BEER BREADCRUMB ALE473C</t>
  </si>
  <si>
    <t>VESSEL BEER OLD FASH ALE 750B</t>
  </si>
  <si>
    <t>CHERRY BARN ALE 355C</t>
  </si>
  <si>
    <t>WINTER SPICED RED ALE 473C</t>
  </si>
  <si>
    <t>STIR STICK STOUT 473C</t>
  </si>
  <si>
    <t>ONKEL GEORG WHISKEY SOUR 473C</t>
  </si>
  <si>
    <t>PERFECT SATURATION ALE 473C</t>
  </si>
  <si>
    <t>BUD LIGHT 15/341B</t>
  </si>
  <si>
    <t>BUDWEISER 15/341B</t>
  </si>
  <si>
    <t>BPEAK PLAINSBREAKER ALE 473C</t>
  </si>
  <si>
    <t>BPEAK MT CRSHMR PILS 473C</t>
  </si>
  <si>
    <t>BPEAK STHRN ASPECT IPA 473C</t>
  </si>
  <si>
    <t>SONIC SEA DRAGON IPA 473C</t>
  </si>
  <si>
    <t>BLEND DE EXTREMOS MALBEC</t>
  </si>
  <si>
    <t>STOFFEL MEAD 500B</t>
  </si>
  <si>
    <t>BIN 28 KALIMNA SHIRAZ 2017</t>
  </si>
  <si>
    <t>BANGARANG SELTZ MX 12/473C</t>
  </si>
  <si>
    <t>BANGARANG BLRASP HRDSELTZ 473C</t>
  </si>
  <si>
    <t>BANGARANG MNG HRDSELTZ 473C</t>
  </si>
  <si>
    <t>PENFOLDS ST HENRI SHIRAZ 2016</t>
  </si>
  <si>
    <t>BANGARANG LL HRDSELTZ 473C</t>
  </si>
  <si>
    <t>PUMPHOUSE CRAFTY RADLER 6/355C</t>
  </si>
  <si>
    <t>WHITLEY NEILL HNDCRFT GIN</t>
  </si>
  <si>
    <t>PABST BLUE RIBBON LAG 24/355C</t>
  </si>
  <si>
    <t>WHITE PICKET FENCE ALE 500B</t>
  </si>
  <si>
    <t>SP PUMP TROPIX HAZY IPA 473C</t>
  </si>
  <si>
    <t>GIB CRN ORNG WHEAT ALE 6/355C</t>
  </si>
  <si>
    <t>BOWEN ISLAND WINTER PK12/355C</t>
  </si>
  <si>
    <t>BEEFEATER BLOOD ORANGE GIN</t>
  </si>
  <si>
    <t>JOSE CUERVO TRAD ANEJO TEQ</t>
  </si>
  <si>
    <t>X BY KINKY TROP BLAST 473C</t>
  </si>
  <si>
    <t>X BY KINKY FR PUNCH 473C</t>
  </si>
  <si>
    <t>VIZZY BLUE POMEG 6/355C</t>
  </si>
  <si>
    <t>ICY BLUE HARD SELT PEACH 355C</t>
  </si>
  <si>
    <t>VIZZY PINEAPPLE MANGO 6/355C</t>
  </si>
  <si>
    <t>ICY BLUE HARD SELT LYCHEE 355C</t>
  </si>
  <si>
    <t>FORAGER GF LAGER 6/355C</t>
  </si>
  <si>
    <t>VIZZY VARIETY PACK 12/355C</t>
  </si>
  <si>
    <t>RADIO BOKA ROSE CASK VDLT</t>
  </si>
  <si>
    <t>GEORGIAN BAY SP VAR PK12/355C</t>
  </si>
  <si>
    <t>GRYPHUS TEMP/SHZ ORG CASK</t>
  </si>
  <si>
    <t>SOUTHERN CLAYS S V SABL</t>
  </si>
  <si>
    <t>STONELEIGH LIGHTER SABL</t>
  </si>
  <si>
    <t>PAUL JOHN NIRVANA WH</t>
  </si>
  <si>
    <t>MANUEL QUINTANO EL PIONERO DOC</t>
  </si>
  <si>
    <t>BOREALIS BLUE HASKAP ORG</t>
  </si>
  <si>
    <t>SMIRNOFF PEACH VODKA</t>
  </si>
  <si>
    <t>CIROC SUMMER CITRUS VODKA</t>
  </si>
  <si>
    <t>MOLSON DRY 8.5 LAGER 710C</t>
  </si>
  <si>
    <t>LEFT FIELD PINOT GRIS</t>
  </si>
  <si>
    <t>TORQUE HOLIDAY PK 4/500B</t>
  </si>
  <si>
    <t>TORQUE WHITE IPA 473C</t>
  </si>
  <si>
    <t>CYNICKAL BY SARA NICK ALE 473C</t>
  </si>
  <si>
    <t>KIM CRAWFORD ILLUMINATE SABL</t>
  </si>
  <si>
    <t>KIM CRAWFORD ILLUMINATE ROSE</t>
  </si>
  <si>
    <t>TYRRELL'S SHIRAZ</t>
  </si>
  <si>
    <t>FRANK HELLWIG SHZ/GREN</t>
  </si>
  <si>
    <t>BAILEYS DEL LGHT IR CR LIQ</t>
  </si>
  <si>
    <t>J SHED SHIRAZ CASK</t>
  </si>
  <si>
    <t>BAILEYS COLADA IRISH CR LIQ</t>
  </si>
  <si>
    <t>STOLEN COLT SHIRAZ</t>
  </si>
  <si>
    <t>PROSE VODKA</t>
  </si>
  <si>
    <t>ROCKY MOUNTAIN STR LAG 568C</t>
  </si>
  <si>
    <t>GEORGIAN BAY VODKA</t>
  </si>
  <si>
    <t>ABSOLUT JUICE PEAR&amp;ELD VODKA</t>
  </si>
  <si>
    <t>PRAIRIE ORG GRPFRT/HIB/CHA VOD</t>
  </si>
  <si>
    <t>PUR URBAN HONEY &amp; SAFFRON VOD</t>
  </si>
  <si>
    <t>ABSOLUT WATERMELON VODKA</t>
  </si>
  <si>
    <t>DANZKA VODKA</t>
  </si>
  <si>
    <t>LE CHIC GRENACHE RS TETRA IGP</t>
  </si>
  <si>
    <t>RAZZDAZZ CRANPHILLY SR 473C</t>
  </si>
  <si>
    <t>SMALL BATCH CAN 3 473C</t>
  </si>
  <si>
    <t>LE CHIC SABL TETRA IGP</t>
  </si>
  <si>
    <t>BALTIKA 7 LAGER 470B</t>
  </si>
  <si>
    <t>MESSIAS SELECTION DOURO</t>
  </si>
  <si>
    <t>QDV BAGA ARINTO BAIRR DOC 2017</t>
  </si>
  <si>
    <t>QDV RESERVA BAIRRADA 2015</t>
  </si>
  <si>
    <t>MRS Q SHIRAZ</t>
  </si>
  <si>
    <t>WINTER CRANBERRY COOLER 473C</t>
  </si>
  <si>
    <t>TAKE IT TO THE GRAVE CAB SAUV</t>
  </si>
  <si>
    <t>JUICE PLUS ALE 473C</t>
  </si>
  <si>
    <t>COOKIE JAR OAT STOUT 473C</t>
  </si>
  <si>
    <t>VINES NO. 5 ALE 500B</t>
  </si>
  <si>
    <t>FRUITED WHTPCKT FENCE ALE 500B</t>
  </si>
  <si>
    <t>DONKEY VENOM ALE 500B</t>
  </si>
  <si>
    <t>BARN OWL #22 ALE 500B</t>
  </si>
  <si>
    <t>FARMERY HOP HARVEST ALE 473C</t>
  </si>
  <si>
    <t>MATRON MUFF DARKBIER PRTR 355C</t>
  </si>
  <si>
    <t>MATRON DEECE PETITIE IPA 355C</t>
  </si>
  <si>
    <t>MATRON HNDSM ZOIG LAG 355C</t>
  </si>
  <si>
    <t>MATRON JANKY IPA 355C</t>
  </si>
  <si>
    <t>MATRON LEISURE LAND LAG 355C</t>
  </si>
  <si>
    <t>MATRON YEASAYER LAG 355C</t>
  </si>
  <si>
    <t>RAVENS ALLFATHER PILSNER 473C</t>
  </si>
  <si>
    <t>RAVENS TABOO CITRA RICELAG473C</t>
  </si>
  <si>
    <t>RAVENS HOT CHOC PORTER 473C</t>
  </si>
  <si>
    <t>BAD HABITS DK CHRY SR ALE473C</t>
  </si>
  <si>
    <t>SINISTER ROUGE RED IPA 473C</t>
  </si>
  <si>
    <t>MOUNTAIN HERO ALE 473C</t>
  </si>
  <si>
    <t>PINGO PALE ALE 473C</t>
  </si>
  <si>
    <t>SWEATER WEATHER OAT ST 473C</t>
  </si>
  <si>
    <t>WEEKEND WARRIOR ALE 473C</t>
  </si>
  <si>
    <t>RECKLESS ABANDON IPA473C</t>
  </si>
  <si>
    <t>HAZYSEXYCOOL ALE 473C</t>
  </si>
  <si>
    <t>LBJ VARIETY PK 8/473C</t>
  </si>
  <si>
    <t>GREYWACKE SAUVIGNON BLANC</t>
  </si>
  <si>
    <t>FORT GARRY DARK ALE 8/473C</t>
  </si>
  <si>
    <t>FORT GARRY PALE ALE 8/473C</t>
  </si>
  <si>
    <t>BWB EMPIRE ALE 473C</t>
  </si>
  <si>
    <t>BWB REALITY CZECH LAG 473C</t>
  </si>
  <si>
    <t>TRICOLORE MILKSHAKE STOUT 473C</t>
  </si>
  <si>
    <t>NORMAL SAISON 473C</t>
  </si>
  <si>
    <t>BODACIOUS PINOT GRIGIO 250C</t>
  </si>
  <si>
    <t>BODACIOUS SMOOTH RED 250C</t>
  </si>
  <si>
    <t>LOW LIFE RED PIQ BLEND ALE355C</t>
  </si>
  <si>
    <t>LL BLANC PIQ BLEND ALE 355C</t>
  </si>
  <si>
    <t>STONE ANGEL KETTLE SOUR 473C</t>
  </si>
  <si>
    <t>HEINEKEN 0.0 NON ALC 330B</t>
  </si>
  <si>
    <t>SP ELECTRO LAG 6/355C</t>
  </si>
  <si>
    <t>ANCIANO 25 YR OLD VINES TEMP</t>
  </si>
  <si>
    <t>FOG PROPHET ERL GRY SAIS 473C</t>
  </si>
  <si>
    <t>TRULY BERRY MX PK 12/355C</t>
  </si>
  <si>
    <t>GIB LIONS WINTR ALE 6/355C</t>
  </si>
  <si>
    <t>GLUTENBERG SESS IPA 473C</t>
  </si>
  <si>
    <t>TORQUE DRK BRETT SAISON500B</t>
  </si>
  <si>
    <t>TORQUE STEER DBL IPA 473C</t>
  </si>
  <si>
    <t>MANITOBA MOONSHINE</t>
  </si>
  <si>
    <t>AMALAYA MALBEC ROSE</t>
  </si>
  <si>
    <t>CANADA ROSE BIB</t>
  </si>
  <si>
    <t>INDOGGO STRAWBERRY GIN</t>
  </si>
  <si>
    <t>SCAPEGRACE BLACK PREMIUM GIN</t>
  </si>
  <si>
    <t>BOTTEGA BACUR DRY GIN</t>
  </si>
  <si>
    <t>GEORGIAN BAY GIN</t>
  </si>
  <si>
    <t>GIB GERMANSTYLE PILSNER 6/355C</t>
  </si>
  <si>
    <t>GIB WEST COAST IPA 6/355C</t>
  </si>
  <si>
    <t>BR RHINESTONE CWBY LAGALE 473C</t>
  </si>
  <si>
    <t>BR GRASSHOPPER WHEAT ALE 473C</t>
  </si>
  <si>
    <t>TIGNANELLO TOSCANA IGT 2017</t>
  </si>
  <si>
    <t>COUNTRY VIBES AMB LAG ALE 473C</t>
  </si>
  <si>
    <t>FREIXENET CHIANTI DOCG</t>
  </si>
  <si>
    <t>GIRLS'NIGHT VERYBRY BOMBA3LTET</t>
  </si>
  <si>
    <t>FREIXENET PIGR GARDA DOC</t>
  </si>
  <si>
    <t>WAYNE GRETZKY PALE ALE 473C</t>
  </si>
  <si>
    <t>INNIS &amp; GUNN IRWH BRRL ST 500C</t>
  </si>
  <si>
    <t>BIN 389 CAB SAUVIG/SHZ 2017</t>
  </si>
  <si>
    <t>FREIXENET ROSE IGT</t>
  </si>
  <si>
    <t>WHITLEY NEILL RASP GIN</t>
  </si>
  <si>
    <t>CAPE FYNBOS GIN</t>
  </si>
  <si>
    <t>LA POSTA ROSE OF MALBEC</t>
  </si>
  <si>
    <t>ANANAS PINEAPPLE KTLSOUR 473C</t>
  </si>
  <si>
    <t>CUST CHOICE AM BROWN ALE 473C</t>
  </si>
  <si>
    <t>BEEFEATER BOTAN LMN GNGR GIN</t>
  </si>
  <si>
    <t>THOM BARGEN COFFEE ST 473C</t>
  </si>
  <si>
    <t>CHUM CHURUM  STRAWBERRY SOJU</t>
  </si>
  <si>
    <t>CAMPO VIEJO ROSE</t>
  </si>
  <si>
    <t>MJHL FARMERY LIGHT LAG 12/355C</t>
  </si>
  <si>
    <t>PADRE AZUL SILVER TEQUILA</t>
  </si>
  <si>
    <t>GROWERS LT RASP PEA CID 4/355C</t>
  </si>
  <si>
    <t>PENFOLDS ST HENRI SHIRAZ 2015</t>
  </si>
  <si>
    <t>STONELEIGH LIGHTER ROSE</t>
  </si>
  <si>
    <t>HOEGAARDEN WITBIER 330 B</t>
  </si>
  <si>
    <t>SMOKY BAY CAB SAUV CASK</t>
  </si>
  <si>
    <t>DIESEL FITTER STOUT 473C</t>
  </si>
  <si>
    <t>TCB CRANBERRY STOUT 750B</t>
  </si>
  <si>
    <t>GIB LIONS WINTER ALE 473C</t>
  </si>
  <si>
    <t>WHISTLER WINTER DUNKEL 650B</t>
  </si>
  <si>
    <t>HOEGAARDEN WITBIER 500C</t>
  </si>
  <si>
    <t>OPEN MERLOT VQA</t>
  </si>
  <si>
    <t>CHUM CHURUM  BLUEBERRY SOJU</t>
  </si>
  <si>
    <t>JAM UP THE MASH DHS ALE 473C</t>
  </si>
  <si>
    <t>CHUM CHURUM PEACH SOJU</t>
  </si>
  <si>
    <t>1800 ANEJO TEQUILA</t>
  </si>
  <si>
    <t>CACHACA 51</t>
  </si>
  <si>
    <t>PELLIGRINO MAR SUP GARI DOLCE</t>
  </si>
  <si>
    <t>PENFOLDS BIN 128 SHIRAZ 2018</t>
  </si>
  <si>
    <t>CAPTAIN MORGAN 100 SPICED RUM</t>
  </si>
  <si>
    <t>SAUZA SILVER TEQUILA</t>
  </si>
  <si>
    <t>BLACK_WHEAT_BREWING</t>
  </si>
  <si>
    <t>DOMAINE_QUEYLUS_LP</t>
  </si>
  <si>
    <t>FIRST_CHOICE_CELLARS</t>
  </si>
  <si>
    <t>GREAT_WINE_COMPANY</t>
  </si>
  <si>
    <t>LES_SUBVERSIFS</t>
  </si>
  <si>
    <t>RUSSELL_BREWING_CO</t>
  </si>
  <si>
    <t>BACARDI_CANADA_INC</t>
  </si>
  <si>
    <r>
      <t xml:space="preserve">Company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</si>
  <si>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AIR MILES 2ND CHOICE?
(SELECT 'YES' BELOW &amp; COMPLETE AT SHELF AIR MILES PORTION)</t>
  </si>
  <si>
    <t>WB GOLD LABEL REGIONAL RES SHZ</t>
  </si>
  <si>
    <t>PERRIERE BLANC FUME DE POUILLY</t>
  </si>
  <si>
    <t>GLENFIDDICH 14YO BBN BRL SM SC</t>
  </si>
  <si>
    <t>ASAHI SUPER DRY LAG 500C</t>
  </si>
  <si>
    <t>CATHEDRAL CELLAR TRIPTYCH</t>
  </si>
  <si>
    <t>SAN GIUSEPPE BAROLO DOCG</t>
  </si>
  <si>
    <t>AMRUT OLD PORT RUM</t>
  </si>
  <si>
    <t>VOD MUDS TROP BAN 270B</t>
  </si>
  <si>
    <t>PALM BAY KEY LIME CH FRZ 296T</t>
  </si>
  <si>
    <t>MIKE'S FRZ BL CH LMNDE296T</t>
  </si>
  <si>
    <t>OKANAGAN CRISP APPLE CIDER20LK</t>
  </si>
  <si>
    <t>BULWARK BLUSH CIDER 30LK</t>
  </si>
  <si>
    <t>GROLSCH 1500B</t>
  </si>
  <si>
    <t>BAILEYS STRAWBERRIES &amp; CREAM L</t>
  </si>
  <si>
    <t>RIGBY MEAD OF BLUE HASKAP</t>
  </si>
  <si>
    <t>FAKE NEWS RUSSIAN IMP ST 500B</t>
  </si>
  <si>
    <t>CHRISTIAN DROUIN CALVADOS XO</t>
  </si>
  <si>
    <t>LUG TREAD LAGERED ALE(ORG)473C</t>
  </si>
  <si>
    <t>NUTRL 7 VS BLACK RASP 473C</t>
  </si>
  <si>
    <t>BARREL AGED SERIES STOUT 500B</t>
  </si>
  <si>
    <t>STR LGL DE-ALC PILS 4/500C</t>
  </si>
  <si>
    <t>STRLGL DE-ALC IPA 4/500C</t>
  </si>
  <si>
    <t>TRULY HARD BLK CHEERY 473C</t>
  </si>
  <si>
    <t>BACARDI LIME RUM</t>
  </si>
  <si>
    <t>NUDE VODKA SODA MIX PK 12/355C</t>
  </si>
  <si>
    <t>CAPTAIN MORG ORANGE VAN TWST</t>
  </si>
  <si>
    <t>NUTRL VS MIX PK 12/355</t>
  </si>
  <si>
    <t>DAB ULTIMATE LOW CARB LAG 440C</t>
  </si>
  <si>
    <t>TROPICAL COSMOS ALE 473C</t>
  </si>
  <si>
    <t>ANOMALY BARLYWINE ALE 500B</t>
  </si>
  <si>
    <t>CONSTRUCT PORTER 500B</t>
  </si>
  <si>
    <t>DEJA VU DOPPLEBOCK ALE 500B</t>
  </si>
  <si>
    <t>TORRES CELESTE VERDEJO DO</t>
  </si>
  <si>
    <t>POETRY CABERNET SAUVIGNON WO</t>
  </si>
  <si>
    <t>ICY BLUE SENSATION CHERRY 355B</t>
  </si>
  <si>
    <t>APPLETON 15YO BLK RVR CSK RUM</t>
  </si>
  <si>
    <t>FARMERY STRONG LAG 473C</t>
  </si>
  <si>
    <t>FLOR DE CANA ECO RUM</t>
  </si>
  <si>
    <t>400 CONEJOS JOVEN MEZCAL</t>
  </si>
  <si>
    <t>JAMESON GINGER&amp;LIME 473C</t>
  </si>
  <si>
    <t>COPPER MOON CRISP BRIGHT WT 4L</t>
  </si>
  <si>
    <t>BACARDI MOJITO 6/355C</t>
  </si>
  <si>
    <t>PRETZEL DAY PORTER 473C</t>
  </si>
  <si>
    <t>WHITE CLAW RASPBERRY 6/355C</t>
  </si>
  <si>
    <t>VOSTOK LAUNCH DBLIPA 473C</t>
  </si>
  <si>
    <t>GLENMORANGIE TASTER PK SC</t>
  </si>
  <si>
    <t>XOXO BOT RASP RHU SPRIT 355C</t>
  </si>
  <si>
    <t>VB CUS WORD WHITE ST 473C</t>
  </si>
  <si>
    <t>METHOD &amp; MADNESS SG IRISH WH</t>
  </si>
  <si>
    <t>BODACIOUS MALBEC</t>
  </si>
  <si>
    <t>BAVARIA 8.6 LAGER 500C</t>
  </si>
  <si>
    <t>SOOKRAMS PLOT TWIST ALE 473C</t>
  </si>
  <si>
    <t>STIEGL HIMBEERE RASP RAD 500C</t>
  </si>
  <si>
    <t>KROMBACHER HELL LAG 500C</t>
  </si>
  <si>
    <t>STONE COLDER 2L PET</t>
  </si>
  <si>
    <t>NORTHERN KEEP VODKA ADD ON</t>
  </si>
  <si>
    <t>VILLA ONE SILVER TEQUILA</t>
  </si>
  <si>
    <t>FRISKY ZEBRAS GAME RGR CABFTC</t>
  </si>
  <si>
    <t>FREED EARTH GRNTEA WHNY6/355C</t>
  </si>
  <si>
    <t>BLACK FLY TEQ MARG 4/400B</t>
  </si>
  <si>
    <t>BIG BANG PSSNFR/GUAVA ALE 473C</t>
  </si>
  <si>
    <t>SNAPPLE SP MANGO RASP TEA 458C</t>
  </si>
  <si>
    <t>MOTT'S CLAM CAES SRIR 458C</t>
  </si>
  <si>
    <t>VILLA ONE ANEJO TEQUILA</t>
  </si>
  <si>
    <t>TRULY BL CHERRY SELTZ 6/355C</t>
  </si>
  <si>
    <t>FRISKY ZEBRAS CHENIN BLANC FTC</t>
  </si>
  <si>
    <t>BASK ROSE WINE SPRITZ 4/355C</t>
  </si>
  <si>
    <t>LL HARD LMND STRAW SELTZ6/355C</t>
  </si>
  <si>
    <t>O'HARA'S  IRISH ST NITRO 440C</t>
  </si>
  <si>
    <t>BUD LIGHT MANGO 473C</t>
  </si>
  <si>
    <t>COORS SELTZER VAR PK 12/355C</t>
  </si>
  <si>
    <t>CORRALEJO ANEJO TEQUILA</t>
  </si>
  <si>
    <t>SAISON CEINTURE FLEC ALE473C</t>
  </si>
  <si>
    <t>RIONDO CUVEE 18 PROSECCO FRIZ</t>
  </si>
  <si>
    <t>CITRA SANGIOVESE IGT CASK</t>
  </si>
  <si>
    <t>FAT TUG IPA  6/355C</t>
  </si>
  <si>
    <t>TRUE DOUGHNUTS PASTRY ST 355C</t>
  </si>
  <si>
    <t>ARIZONA HARD ICETEA LMN 6/355C</t>
  </si>
  <si>
    <t>LL HARD LMNDE SELTZ 6/355C</t>
  </si>
  <si>
    <t>FREED EARTH BLTEA LMN 6/355C</t>
  </si>
  <si>
    <t>TRUCKSTOP POETRY HAZY IPA 473C</t>
  </si>
  <si>
    <t>BWB GREAT SCOTTI ALE 473C</t>
  </si>
  <si>
    <t>COPPER MOON CRISP BRIGHT WHITE</t>
  </si>
  <si>
    <t>BRUCE JACK SABL FTC</t>
  </si>
  <si>
    <t>WHITE CLAW WATERMELON 6/355C</t>
  </si>
  <si>
    <t>PB FRZ MANGO PSSNFRT 296T</t>
  </si>
  <si>
    <t>VB COSMOPOLITAN ALE 473C</t>
  </si>
  <si>
    <t>CAYMUS VNYD SPEC SEL CAB 2016</t>
  </si>
  <si>
    <t>BABE GRIGIO W BBL 250C</t>
  </si>
  <si>
    <t>NUTRL JUICD BL ORG 6/355C</t>
  </si>
  <si>
    <t>SP PREMIX RASP/LMN 6/355C</t>
  </si>
  <si>
    <t>BABE ROSE BBL 250C</t>
  </si>
  <si>
    <t>XOXO BOT PCH ORG SPRITZ 355C</t>
  </si>
  <si>
    <t>ICY BLUE SENSATION VODKA ADDON</t>
  </si>
  <si>
    <t>SOCIAL LITE APPLE VS 4/355C</t>
  </si>
  <si>
    <t>CAT BOTTLE ROSE GOLD RSL QBA</t>
  </si>
  <si>
    <t>HIGHLANDER BRL AGE ALE 500B</t>
  </si>
  <si>
    <t>JAM JAR SWEET BLUSH</t>
  </si>
  <si>
    <t>FIREBEAN PORTER 473C</t>
  </si>
  <si>
    <t>SQUEEZE DAY GRPFRT ALE 473C</t>
  </si>
  <si>
    <t>SURFER ROSA KTL SOUR ALE 473C</t>
  </si>
  <si>
    <t>TCB HOUSE BEER 2 8/355C</t>
  </si>
  <si>
    <t>BOMBAY GIN&amp;TONIC 4/250C</t>
  </si>
  <si>
    <t>BOMBAY G&amp;T LIGHT 4/250C</t>
  </si>
  <si>
    <t>JOSH CELLARS MERLOT</t>
  </si>
  <si>
    <t>JOSH CELLARS RESCAB BOURBARAGE</t>
  </si>
  <si>
    <t>SMIRNOFF V&amp;S ROSE 12/355C</t>
  </si>
  <si>
    <t>HAVANA CLUB CUBAN SMOKY DK RUM</t>
  </si>
  <si>
    <t>PELLER FAMILY VIN CABSAUV CASK</t>
  </si>
  <si>
    <t>JAGGED PILSNER ALE 473C</t>
  </si>
  <si>
    <t>CASA MAESTRI RUM</t>
  </si>
  <si>
    <t>HORNITOS LIME SHOT TEQ</t>
  </si>
  <si>
    <t>BB GINGER KETTLE SOUR 473C</t>
  </si>
  <si>
    <t>BREWHOUSE LAGER 15/355C</t>
  </si>
  <si>
    <t>OLD OVERHOLT ST RYE WH</t>
  </si>
  <si>
    <t>NAU MAI SAUVIGNON BLANC TETRA</t>
  </si>
  <si>
    <t>BERLINER WEISSE 473C</t>
  </si>
  <si>
    <t>FIELD BERRY KETTLE SOUR 473C</t>
  </si>
  <si>
    <t>EQUIANO RUM</t>
  </si>
  <si>
    <t>SANDRO BOTTEGA GRAPPA FUME</t>
  </si>
  <si>
    <t>FERNIE TACKLE BOX MIX8/473C</t>
  </si>
  <si>
    <t>STONE IPA 568C</t>
  </si>
  <si>
    <t>TCB COUNTY SOUR DK BERL 473C</t>
  </si>
  <si>
    <t>MIKE'S HARD P/L SLTZ 6/355C</t>
  </si>
  <si>
    <t>AMER VNTG LEMON ICEDTEA 2L PET</t>
  </si>
  <si>
    <t>SHINNICKED STOUT 473C</t>
  </si>
  <si>
    <t>TORQUE PICK CARD IPA PK 4/473C</t>
  </si>
  <si>
    <t>CROWN ROYAL PEACH TEA 6/355C</t>
  </si>
  <si>
    <t>RIGBY TWO ROSE APPLE&amp;HASKA ORG</t>
  </si>
  <si>
    <t>TCB HOUSE 3 8/355C</t>
  </si>
  <si>
    <t>MIKE'S FRZ HARD BLFR 296T</t>
  </si>
  <si>
    <t>GORDONS PREM PINK GIN</t>
  </si>
  <si>
    <t>GORDONS SIC LEMON GIN</t>
  </si>
  <si>
    <t>SMALL TOWN HOP CARB MEAD 473C</t>
  </si>
  <si>
    <t>PATO CRIOLLO CHARD TETRA</t>
  </si>
  <si>
    <t>ABSOLUT MANGO MULE 4/355C</t>
  </si>
  <si>
    <t>MIKE'S HARD LMND SLTZ 6/355C</t>
  </si>
  <si>
    <t>GEORGIAN BAY TEQ SMASH 6/355C</t>
  </si>
  <si>
    <t>BASK SAUV BL WINE SPRITZ4/355C</t>
  </si>
  <si>
    <t>ARIZONA TEAS MIX PK 12/355C</t>
  </si>
  <si>
    <t>MOLSON COMMON BOND LAG 473C</t>
  </si>
  <si>
    <t>FLOR DE CANA BLK LBL 5Y ADD ON</t>
  </si>
  <si>
    <t>SCATTERED EARTH CHENIN BLANC</t>
  </si>
  <si>
    <t>MOLSON COMMON BOND LAG 4/473C</t>
  </si>
  <si>
    <t>AM CHOC CHSCK BRL AGE ST 500B</t>
  </si>
  <si>
    <t>HUSSONG'S SILVER TEQUILA</t>
  </si>
  <si>
    <t>CROWN ROYAL CRAN APPLE 473C</t>
  </si>
  <si>
    <t>JAVA THE HUT STOUT 473C</t>
  </si>
  <si>
    <t>LUXARDO LIMONCELLO LIQ ADD ON</t>
  </si>
  <si>
    <t>VIZZY PNAPL MNGO SELTZER 473C</t>
  </si>
  <si>
    <t>VIZZY BB/PMGRNT HARD SLTZ 473C</t>
  </si>
  <si>
    <t>GLENLIVET CARIB RES SM SC</t>
  </si>
  <si>
    <t>19 CRIMES CALI ROSE</t>
  </si>
  <si>
    <t>ICY BLUE S CHERRY VOD ADD ON</t>
  </si>
  <si>
    <t>CROWN ROYAL WH &amp; COLA 473C</t>
  </si>
  <si>
    <t>FARMERY PREM LAG PK 15/355C</t>
  </si>
  <si>
    <t>FARMERY CORE BEER PK 15/355C</t>
  </si>
  <si>
    <t>MARTINI FROSE 296T</t>
  </si>
  <si>
    <t>MARTINI FROSECCO 296T</t>
  </si>
  <si>
    <t>HUSSONG'S ANEJO TEQUILA</t>
  </si>
  <si>
    <t>MIKE'S HARD WH FREEZE 473C</t>
  </si>
  <si>
    <t>NUDE TEQUILA SODA LIME 6/355C</t>
  </si>
  <si>
    <t>BPEAK JAVALANCHE ST 473C</t>
  </si>
  <si>
    <t>NO BOATS SUNDAY PEACH CID 473C</t>
  </si>
  <si>
    <t>BISON ROSE GIN</t>
  </si>
  <si>
    <t>CITRA PINOT GRIGIO IGT CASK</t>
  </si>
  <si>
    <t>DMC NOTHING BUT HOPSVOL 1 473C</t>
  </si>
  <si>
    <t>DMC NOTHING BUT HOPSVOL 2 473C</t>
  </si>
  <si>
    <t>SP FRUITSTAND MIX PK 12/355C</t>
  </si>
  <si>
    <t>BPEAK MICROB HAZY IPA 473C</t>
  </si>
  <si>
    <t>SOOKRAMS MAJESTICAL ALE 473C</t>
  </si>
  <si>
    <t>BUD LIGHT MANGO 12/355C</t>
  </si>
  <si>
    <t>DMC RAUCH IS STRONG LAG 355C</t>
  </si>
  <si>
    <t>CORONA LIGHT LAGER 12/355C</t>
  </si>
  <si>
    <t>KILTER BOUNTII STOUT 473C</t>
  </si>
  <si>
    <t>LA MARCA PROSECCO ROSE DOC</t>
  </si>
  <si>
    <t>BUD LIGHT FL FAV PK 12/355C</t>
  </si>
  <si>
    <t>LL HAND OF GLORY GOSE 473C</t>
  </si>
  <si>
    <t>NUTRL JUICD FR PNCH 6/355C</t>
  </si>
  <si>
    <t>PALM BAY SPK BAN STRAW 6/355C</t>
  </si>
  <si>
    <t>TRAPLINE_BREWING</t>
  </si>
  <si>
    <r>
      <rPr>
        <b/>
        <sz val="11"/>
        <color theme="1"/>
        <rFont val="Calibri"/>
        <family val="2"/>
      </rPr>
      <t>YOUR MILE OFFER</t>
    </r>
    <r>
      <rPr>
        <b/>
        <sz val="10"/>
        <color theme="1"/>
        <rFont val="Calibri"/>
        <family val="2"/>
      </rPr>
      <t xml:space="preserve">
</t>
    </r>
    <r>
      <rPr>
        <b/>
        <u/>
        <sz val="10"/>
        <color theme="1"/>
        <rFont val="Calibri"/>
        <family val="2"/>
      </rPr>
      <t xml:space="preserve">WRITE FINAL OFFER BELOW
</t>
    </r>
    <r>
      <rPr>
        <b/>
        <sz val="10"/>
        <color theme="1"/>
        <rFont val="Calibri"/>
        <family val="2"/>
      </rPr>
      <t xml:space="preserve">
</t>
    </r>
  </si>
  <si>
    <t>PERIOD 
A, B OR A&amp;B
(At Shelf / Multi-SKU)
&amp;
MAX MILES EVENTS
(dropdown)</t>
  </si>
  <si>
    <t>P6 &amp; 7 Marketing Program Application Form</t>
  </si>
  <si>
    <t>APPLICATION DEADLINE: MAY 4, 2021</t>
  </si>
  <si>
    <t>Thanksgiving (Oct 4-11)</t>
  </si>
  <si>
    <t>Halloween (Oct 25-31)</t>
  </si>
  <si>
    <t>FOC - Packaging</t>
  </si>
  <si>
    <t>Online_Brand_Boutique</t>
  </si>
  <si>
    <t>Sparkling Wine (P7 - P9) - 38 Stores</t>
  </si>
  <si>
    <t>Tier 1-3 &amp; 85</t>
  </si>
  <si>
    <t>Tier 1-3 &amp; 39, 85, 86</t>
  </si>
  <si>
    <t>Tier 1-3 &amp; 39</t>
  </si>
  <si>
    <t>Tier 1-3 (excl 32) + 39, 85</t>
  </si>
  <si>
    <t>Online Brand Boutique</t>
  </si>
  <si>
    <t>ColdZone Billboard</t>
  </si>
  <si>
    <t xml:space="preserve">Contesting?  
Select from dropdown for opt-in mechanism </t>
  </si>
  <si>
    <t>AIR MILES (Month Long BAM Required)</t>
  </si>
  <si>
    <t>Coldzone_Billboard</t>
  </si>
  <si>
    <t>AGAVERO ORIG TEQUILA LIQ</t>
  </si>
  <si>
    <t>BERINGER NAPA VALLEY CAB</t>
  </si>
  <si>
    <t>OSTER BERN BAD RSL BRN QMP</t>
  </si>
  <si>
    <t>MOLSON EXEL .5 ALC 6/355C</t>
  </si>
  <si>
    <t>KINKY PINK LIQUOR</t>
  </si>
  <si>
    <t>MENAGE A TROIS CAB SAUVIGNON</t>
  </si>
  <si>
    <t>THEMBU COLL SAUVIGNON BL</t>
  </si>
  <si>
    <t>THEMBU COLL CAB SAUV</t>
  </si>
  <si>
    <t>MACALLAN 1824 AMBER SCOTCH</t>
  </si>
  <si>
    <t>SOL ESPECIAL 12/330B</t>
  </si>
  <si>
    <t>THEMBU COLL SHIRAZ</t>
  </si>
  <si>
    <t>NO BOATS SUNDAY APPL CID 500B</t>
  </si>
  <si>
    <t>TWISTED TEA HARD ICED 5L BIB</t>
  </si>
  <si>
    <t>KILLER CUCUMBER ALE 473C</t>
  </si>
  <si>
    <t>BOTTEGA GOLD PROSECCO</t>
  </si>
  <si>
    <t>SLEEMAN CLEAR 2.0 15/355 C</t>
  </si>
  <si>
    <t>INNIS&amp;GUNN MANGO IPA 500C</t>
  </si>
  <si>
    <t>WBW PILS 473C</t>
  </si>
  <si>
    <t>EL VALIENTE ORGANIC TEMPRANILO</t>
  </si>
  <si>
    <t>SIGNAL HILL WH ADD ON X6</t>
  </si>
  <si>
    <t>INEDIT DAMM WHEAT BEER 750B</t>
  </si>
  <si>
    <t>WBW PILS 8/473C</t>
  </si>
  <si>
    <t>WBW PILS 4/473C</t>
  </si>
  <si>
    <t>BREAD &amp; BUTTER CAB SAUV</t>
  </si>
  <si>
    <t>BLOOD MOON SOUR 473C</t>
  </si>
  <si>
    <t>LEGENDARY LEMON RADLER 473C</t>
  </si>
  <si>
    <t>SUMMER SOCIAL PACK 12/355C</t>
  </si>
  <si>
    <t>GTG CREAMSICLE ALE 473C</t>
  </si>
  <si>
    <t>COLIO ESTATE ROSE</t>
  </si>
  <si>
    <t>LA MASCOTA CABERNET FRANC WWF</t>
  </si>
  <si>
    <t>LA SHOPPE CADDY PALE ALE 473C</t>
  </si>
  <si>
    <t>1924 BOURBON BARREL AGED CAB</t>
  </si>
  <si>
    <t>VEUVE DU VERNAY SPARKLING</t>
  </si>
  <si>
    <t>MH STRAW LEMONADE RADLER6/355C</t>
  </si>
  <si>
    <t>HENDRICK'S ORBIUM GIN</t>
  </si>
  <si>
    <t>BISON PREMIUM VOD SP ED</t>
  </si>
  <si>
    <t>BOTTEGA NERO DARK CHOC LIQ</t>
  </si>
  <si>
    <t>PUMP HOUSECRAFTY RADBLORG 473C</t>
  </si>
  <si>
    <t>ABSOLUT RAINBOWFLAG LTD ED VOD</t>
  </si>
  <si>
    <t>GTG WALTER MALONE 473C</t>
  </si>
  <si>
    <t>DISARONNO VELVET CREAM LIQ</t>
  </si>
  <si>
    <t>LA SHOPPE SOCK HOP KVIEK IPA</t>
  </si>
  <si>
    <t>GRAY WHALE GIN</t>
  </si>
  <si>
    <t>STANLEY PARK TRAIL HOP IPA473C</t>
  </si>
  <si>
    <t>JACOB'S CREEK LT MOSCATO ROSE</t>
  </si>
  <si>
    <t>LLBH KISMET SAIS/PPRL ALE 473C</t>
  </si>
  <si>
    <t>LLBH MAJIK SAISON/CONC ALE473C</t>
  </si>
  <si>
    <t>KISMET SAIS/L'ACADIE ALE 473C</t>
  </si>
  <si>
    <t>BUD LIGHT STRAW SELTZ 6/355C</t>
  </si>
  <si>
    <t>BUD LIGHT BLKCHRY SELTZ 6/355C</t>
  </si>
  <si>
    <t>BUD LIGHT MANGO SELTZ 6/355C</t>
  </si>
  <si>
    <t>BUD LIGHT MXPK SELTZ 12/355C</t>
  </si>
  <si>
    <t>FARMERY DELUXE SAMP PK 15/355C</t>
  </si>
  <si>
    <t>FARMERY CELEBRATION PK 15/355C</t>
  </si>
  <si>
    <t>FARMERY PINK LEMONALE T15/355C</t>
  </si>
  <si>
    <t>CLAM &amp; SPICE VAR PK 15/355C</t>
  </si>
  <si>
    <t>FARMERY PINK LEMONALE 15/355C</t>
  </si>
  <si>
    <t>OHMS PALE ALE 473C</t>
  </si>
  <si>
    <t>LA SHOPPE NIGHT OWL ST 473C</t>
  </si>
  <si>
    <t>LBJ HEFEWEIZEN ALE 473C</t>
  </si>
  <si>
    <t>BWB BLUE HILLS BLBRY ALE 473C</t>
  </si>
  <si>
    <t>MS ORGANIC PILS 473C</t>
  </si>
  <si>
    <t>MS ORIGINAL ORGANIC LAG15/355C</t>
  </si>
  <si>
    <t>COORS SLICE GRAPEFRUIT 12/355C</t>
  </si>
  <si>
    <t>TWISTED TEA ORIG 24/355C</t>
  </si>
  <si>
    <t>TWISTED TEA PTY PK 24/355C</t>
  </si>
  <si>
    <t>DEWAR'S ILEGAL SMOOTH BL SC</t>
  </si>
  <si>
    <t>ANGRY ORCHARD PCH MNGO 4/473C</t>
  </si>
  <si>
    <t>TRULY WTRMLN KIWI SLTZ 6/355</t>
  </si>
  <si>
    <t>BELGIAN MOON SHARE PK 12/355C</t>
  </si>
  <si>
    <t>LE BONHEUR CHARDONNAY</t>
  </si>
  <si>
    <t>SP AT EASE HAZY IPA 473C</t>
  </si>
  <si>
    <t>GYPSY FUNK ALE 500B</t>
  </si>
  <si>
    <t>PESSIMIST RED BLEND</t>
  </si>
  <si>
    <t>STERLING VINT COLL ROSE</t>
  </si>
  <si>
    <t>ERATH PINOT NOIR</t>
  </si>
  <si>
    <t>COORS MANGO SELTZER 6/355C</t>
  </si>
  <si>
    <t>COORS BL CHERRY SELTZER 6/355C</t>
  </si>
  <si>
    <t>FRAMBOISE ROSE GOSE 355C</t>
  </si>
  <si>
    <t>TROPICAL HAZY SOUR ALE 355C</t>
  </si>
  <si>
    <t>TCB BRL AGED COCONUT ST 750B</t>
  </si>
  <si>
    <t>TCB BRL AGED IMPERIAL ST 750B</t>
  </si>
  <si>
    <t>TCB BRL AGED MAIBOCK 750B</t>
  </si>
  <si>
    <t>THREE FINGER JACK CAB</t>
  </si>
  <si>
    <t>TCB HORSESHOE HEFE 473C</t>
  </si>
  <si>
    <t>MER SOLEIL PINOT NOIR RESERVE</t>
  </si>
  <si>
    <t>HOMMAGE BIO FRAMB ALE 750B</t>
  </si>
  <si>
    <t>OUDE KRIEK ALE 375B</t>
  </si>
  <si>
    <t>OUDE GEUZE GOLDEN BL ALE 375B</t>
  </si>
  <si>
    <t>OUDE GEUZE ALE 375B</t>
  </si>
  <si>
    <t>ARMAND &amp; GASTON+HONEY ALE375B</t>
  </si>
  <si>
    <t>DOVETAIL HELLES ALE 473C</t>
  </si>
  <si>
    <t>DOVETAIL HEFEWEIZEN ALE 473C</t>
  </si>
  <si>
    <t>MS HAZY ORGANIC IPA 473C</t>
  </si>
  <si>
    <t>HANGAR 24 ORANGE GUAVA ALE355C</t>
  </si>
  <si>
    <t>HANGAR 24 ORNG WHEAT ALE 355C</t>
  </si>
  <si>
    <t>SMIRNOFF PINK LEMONADE VODKA</t>
  </si>
  <si>
    <t>KILTER SPIES IPA 473C</t>
  </si>
  <si>
    <t>KILTER WHIRLPOOL ALE 473C</t>
  </si>
  <si>
    <t>DON DAVID RESERVE CHARDONNAY</t>
  </si>
  <si>
    <t>DON DAVID RES CAB SAUVIG</t>
  </si>
  <si>
    <t>14 HANDS ROSE</t>
  </si>
  <si>
    <t>DEAD MAN FINGERS PINEAPPLE RUM</t>
  </si>
  <si>
    <t>SAMMY'S BEACHBAR PLATINUM RUM</t>
  </si>
  <si>
    <t>MEIOMI CABERNET SAUVIGNON</t>
  </si>
  <si>
    <t>GREEN APPLE SOUR ALE 355C</t>
  </si>
  <si>
    <t>ODINS QUEST ALE 355C</t>
  </si>
  <si>
    <t>PHANTOM WHITESPACE IPA 473C</t>
  </si>
  <si>
    <t>R MONDAVI P S RUM B AGED MERL</t>
  </si>
  <si>
    <t>CRYSTAL HEAD PRIDE ED VODKA</t>
  </si>
  <si>
    <t>BLACKWELL LTD ED 007 RUM</t>
  </si>
  <si>
    <t>MARGARITA MACHINE PK 12/355C</t>
  </si>
  <si>
    <t>DIRTY BLONDE ALE 473C</t>
  </si>
  <si>
    <t>WATERMELON BLONDE ALE 473C</t>
  </si>
  <si>
    <t>V2V GUNPOWDER STOUT 355C</t>
  </si>
  <si>
    <t>NONSUCH IRISH RED ALE 473C</t>
  </si>
  <si>
    <t>BOMBAY BRAMBLE GIN</t>
  </si>
  <si>
    <t>TEREMANA SB BLANCO TEQUILA</t>
  </si>
  <si>
    <t>TEREMANA SB REPOSADO TEQUILA</t>
  </si>
  <si>
    <t>LICOR 42 HORCHATA LIQ</t>
  </si>
  <si>
    <t>V2V SEA KING ALE 355C</t>
  </si>
  <si>
    <t>V2V BRIG BLONDE ALE 355C</t>
  </si>
  <si>
    <t>BACKONTRACK COFFEE PORTER 473C</t>
  </si>
  <si>
    <t>V2V VICTORY ALE 355C</t>
  </si>
  <si>
    <t>HOESCHEN'S 11 DBL IPA 473C</t>
  </si>
  <si>
    <t>GEORGIAN BAY R/R VODSMASH 473C</t>
  </si>
  <si>
    <t>OB OUDE GEUZE VIEILLE ALE 375B</t>
  </si>
  <si>
    <t>OB OUDE KRIEK VIEILLE 375B</t>
  </si>
  <si>
    <t>OUD BEERSEL FRAMBOISE 375B</t>
  </si>
  <si>
    <t>WEIHENSTEPHAN DUNKEL ALE 500B</t>
  </si>
  <si>
    <t>COORS SLICE GRAPEFRUIT 473C</t>
  </si>
  <si>
    <t>COTTAGE SPR VW RASP LIME 4LBIB</t>
  </si>
  <si>
    <t>TRIPLE BOGEY HARD SELTZ 473C</t>
  </si>
  <si>
    <t>MS ORIG ORGANIC LAG 473C</t>
  </si>
  <si>
    <t>WEIHENSTEPHAN HEFEWEIS ALE500B</t>
  </si>
  <si>
    <t>WEIHENSTEPHAN VITUS ALE 500B</t>
  </si>
  <si>
    <t>3 SISTERS MAIBOC ALE 750B</t>
  </si>
  <si>
    <t>COTTAGE SPRINGS VW MANGO 4LBIB</t>
  </si>
  <si>
    <t>COCONUT PORTER PARAD 473C</t>
  </si>
  <si>
    <t>PAM GRAPEFRUIT MS IPA 473C</t>
  </si>
  <si>
    <t>RAZZBERRY PORTER 473C</t>
  </si>
  <si>
    <t>SPACE CADET IPA 473C</t>
  </si>
  <si>
    <t>HOLY GOSE ALE 355C</t>
  </si>
  <si>
    <t>WHITE IPA 473C</t>
  </si>
  <si>
    <t>MELODY CR CT CREME BRULEE LIQ</t>
  </si>
  <si>
    <t>JOSE CUERVO GOLDEN MARG 750B</t>
  </si>
  <si>
    <t>SAINT JAMES RA ARGICOLE RUM</t>
  </si>
  <si>
    <t>STAMBECCO MAR CH AMARO LIQ</t>
  </si>
  <si>
    <t>ESPRESSO STAR BEAST ALE 355C</t>
  </si>
  <si>
    <t>BAZOOKA NUKES DBL IPA 473C</t>
  </si>
  <si>
    <t>DISTRICT HAZY IPA 473C</t>
  </si>
  <si>
    <t>MS WTRMLN WHEAT 473C</t>
  </si>
  <si>
    <t>MS HOP&amp;CONF VOL3 IPA 473C</t>
  </si>
  <si>
    <t>TCB COUNTY SOUR CLMN ALE 473C</t>
  </si>
  <si>
    <t>LOCKOUT BLACK LAGER 473C</t>
  </si>
  <si>
    <t>SNEAKY PEACH PALE ALE 473C</t>
  </si>
  <si>
    <t>SIGNAL HILL WH ADD ON X3</t>
  </si>
  <si>
    <t>KINKY FRUIT PUNCH LIQUEUR</t>
  </si>
  <si>
    <t>ARVENSIS GIN PHILLY SOUR 473C</t>
  </si>
  <si>
    <t>GLEN LAGER 473C</t>
  </si>
  <si>
    <t>GIB PEACH SOUR 473C</t>
  </si>
  <si>
    <t>GIB PEACH SOUR 6/355C</t>
  </si>
  <si>
    <t>GIB CALIFORNIA CMN LAG 6/355C</t>
  </si>
  <si>
    <t>GIB CALIFORNIA CMN LAG 473C</t>
  </si>
  <si>
    <t>SAP 56 MAPLE WH LIQ</t>
  </si>
  <si>
    <t>GIB BREWERS CHOICE 12/355C</t>
  </si>
  <si>
    <t>KILTER ACAII ALE 473C</t>
  </si>
  <si>
    <t>QV MARGARITA CERVEZA LAG 473C</t>
  </si>
  <si>
    <t>FG BL CHERRY SELTZER 473C</t>
  </si>
  <si>
    <t>FG LIME SELTZER 473C</t>
  </si>
  <si>
    <t>FG PSSN PEACH &amp; GUAVA RAD 473C</t>
  </si>
  <si>
    <t>FG RADLER MIX PK 12/355C</t>
  </si>
  <si>
    <t>FARMERY LT WHTSHLL PK 15/355C</t>
  </si>
  <si>
    <t>CRACKED CANOE LIGHT LAG15/355C</t>
  </si>
  <si>
    <t>MH SHKR CUC LIME MOJITO 6/355C</t>
  </si>
  <si>
    <t>MH DRAGON FRUIT RADLER 6/355C</t>
  </si>
  <si>
    <t>TWISTED TEA MANGO 6/355C</t>
  </si>
  <si>
    <t>TWISTED TEA SL SWT 6/355C</t>
  </si>
  <si>
    <t>AGAVERO ORANGE TEQUILA LIQUEUR</t>
  </si>
  <si>
    <t>TRULY LEMONADE MIX PK 24/355C</t>
  </si>
  <si>
    <t>BANGARANG P LMND SLTZ 473C</t>
  </si>
  <si>
    <t>GEORGIAN BAY SMSODA PK12/355C</t>
  </si>
  <si>
    <t>OT GHOST RUN RASP IPA 473C</t>
  </si>
  <si>
    <t>TOOL SHED BELGIAN DIP ALE</t>
  </si>
  <si>
    <t>TOOL SHED PRAIRIE PRD ALE473C</t>
  </si>
  <si>
    <t>TOOL SHED TB MIX PK 4/473C</t>
  </si>
  <si>
    <t>TS PRAIRIE BERRY ALE 473C</t>
  </si>
  <si>
    <t>NONSUCH ALLOWAY ALE 473C</t>
  </si>
  <si>
    <t>NONSUCH DUBBEL IPA 473C</t>
  </si>
  <si>
    <t>19 CRIMES BLANC DE BLANC SPKL</t>
  </si>
  <si>
    <t>TCB COUNTY SOUR PINAP ALE473C</t>
  </si>
  <si>
    <t>RADIANT BL ORNG SAISON 473C</t>
  </si>
  <si>
    <t>FARMERY SELECT PACK 15/473C</t>
  </si>
  <si>
    <t>TCB OLD BREW COFFEE ST 355C</t>
  </si>
  <si>
    <t>TORQUE RAMSEY MAIBOCK LAG 473C</t>
  </si>
  <si>
    <t>SA BLUE NOTE SESSION ALE 473C</t>
  </si>
  <si>
    <t>MODELLO PROSECCO ROSADO BRUT</t>
  </si>
  <si>
    <t>SA REDHANDED BRRL COND ALE500B</t>
  </si>
  <si>
    <t>GANCIA PROSECCO ROSE DOC</t>
  </si>
  <si>
    <t>C HEIDSIECK ROSE RES CHAMP</t>
  </si>
  <si>
    <t>RED SCHOONER VOYAGE 9 MALBEC</t>
  </si>
  <si>
    <t>IL VINO DEI POETI PROS RS DOC</t>
  </si>
  <si>
    <t>MIONETTO PROSECCO ROSE DOC</t>
  </si>
  <si>
    <t>I&amp;G LAPH WH CSK SC ALE 500B</t>
  </si>
  <si>
    <t>KILTER SANG NOIR ALE 473C</t>
  </si>
  <si>
    <t>KILTER THROWBACK WC IPA 473C</t>
  </si>
  <si>
    <t>EL LIMERO GINGER LIME LAG 473C</t>
  </si>
  <si>
    <t>KRONENBOURG 1664 LAG 4/500C</t>
  </si>
  <si>
    <t>KRONENBOURG 1664 BLANC 12/330B</t>
  </si>
  <si>
    <t>CARLSBERG PILSNER 12/330C</t>
  </si>
  <si>
    <t>CARLSBERG PILSNER 4/500C</t>
  </si>
  <si>
    <t>GUAVA GOSE 473C</t>
  </si>
  <si>
    <t>HAZY STATE DDH IPA 473C</t>
  </si>
  <si>
    <t>IPA NO 16 473C</t>
  </si>
  <si>
    <t>JAMUP BYSNBLKBRYDH SR ALE 473C</t>
  </si>
  <si>
    <t>MT BOUCHERIE SUMMIT VQA</t>
  </si>
  <si>
    <t>RASPBERRY DRY HOPPED SOUR 473C</t>
  </si>
  <si>
    <t>LOOKING ON BRIGHT CIDER 355C</t>
  </si>
  <si>
    <t>SMOOTHIE SOUR ALE 473C</t>
  </si>
  <si>
    <t>CHERRY ON CIDER 355C</t>
  </si>
  <si>
    <t>FAR FROM THE TREE CIDER 355C</t>
  </si>
  <si>
    <t>FEELIN' FINE APPLE CIDER 355C</t>
  </si>
  <si>
    <t>ENJOY VARIETY 4PK CID 4/355C</t>
  </si>
  <si>
    <t>HEELCH O HOPS DBL IPA 355C</t>
  </si>
  <si>
    <t>DAY DREAMIN PSSNFRT SOUR 473C</t>
  </si>
  <si>
    <t>SET IN STONE DRY STOUT 473C</t>
  </si>
  <si>
    <t>MORALITE IPA 473C</t>
  </si>
  <si>
    <t>ROSEE D'HIBISCUS ALE 473C</t>
  </si>
  <si>
    <t>NO BOATS SUNDAY CRANCIDER 473C</t>
  </si>
  <si>
    <t>BOTTEGA PISTACCHIO CR LIQ</t>
  </si>
  <si>
    <t>SMOOTH JAZZ NLSN PALE ALE473C</t>
  </si>
  <si>
    <t>NO BOATS SUNDAY APPL CID 473C</t>
  </si>
  <si>
    <t>FG SELTZER MIX PK 6/473C</t>
  </si>
  <si>
    <t>LAUGH TRACK PALE ALE 473C</t>
  </si>
  <si>
    <t>BOTTEGA RASPBERRY CR LIQ</t>
  </si>
  <si>
    <t>OCCULT CLASSIC DARK LAG 473C</t>
  </si>
  <si>
    <t>JACKALOPE KVEIK IPA 473C</t>
  </si>
  <si>
    <t>THREE MONKS BELG TRPL ALE473C</t>
  </si>
  <si>
    <t>VESSEL BEER TIPA TNG IPA 473C</t>
  </si>
  <si>
    <t>LANDSHARK PREMIUM LAG 15/355C</t>
  </si>
  <si>
    <t>NONSUCH GOSE 473C</t>
  </si>
  <si>
    <t>SAM ADAMS WKD ESY LAG 473C</t>
  </si>
  <si>
    <t>SAM ADAMS WKD ESY LAG 6/355C</t>
  </si>
  <si>
    <t>MISFIT MANGO PSSN IPA 473C</t>
  </si>
  <si>
    <t>DUFF'S DITCH ALE 473C</t>
  </si>
  <si>
    <t>KILTER SUPER JUICII DBLIPA473C</t>
  </si>
  <si>
    <t>UNDURRAGA ALIWEN ORGANIC CAB</t>
  </si>
  <si>
    <t>GATO NEGRO ROSE CASK</t>
  </si>
  <si>
    <t>ANAKENA BIRDMAN CABERNET SAUV</t>
  </si>
  <si>
    <t>ANAKENA BIRDMAN SABL</t>
  </si>
  <si>
    <t>1969 CAB SAUV/MERLOT CASK</t>
  </si>
  <si>
    <t>CIGAR BOX PINOT NOIR</t>
  </si>
  <si>
    <t>QU CHARDONNAY</t>
  </si>
  <si>
    <t>QU CABERNET SAUVIGNON</t>
  </si>
  <si>
    <t>WATERLOO PINEAPPLE RADLER 473C</t>
  </si>
  <si>
    <t>BH TAPROOM WINE SELTZER 473C</t>
  </si>
  <si>
    <t>BH TAPROOM WINE SELTZER 355C</t>
  </si>
  <si>
    <t>LL PIQ PET PEARL SLTZ 355C</t>
  </si>
  <si>
    <t>LL PIQ PET ACADIA BL SLTZ 355C</t>
  </si>
  <si>
    <t>MIKE'S HARD PCH FUZZ 473C</t>
  </si>
  <si>
    <t>CONO SUR BICICLETA CAB SAUV</t>
  </si>
  <si>
    <t>CIROC VODKA</t>
  </si>
  <si>
    <t>BLUE CHAIR KEYLIME RUM CR LIQ</t>
  </si>
  <si>
    <t>ANDREW_PELLER_IMPORTS_AGENCY</t>
  </si>
  <si>
    <t>ARTISAN_ALES_CONSULTING_INC</t>
  </si>
  <si>
    <t>BIG_ROCK_BREWERY</t>
  </si>
  <si>
    <t>BOTTOMS_UP_BEVERAGE_COMPANY</t>
  </si>
  <si>
    <t>LIQUEFIED_IMPORTS</t>
  </si>
  <si>
    <t>LIQUOR_CONTROL_BOARD_OF_ONTARIO</t>
  </si>
  <si>
    <t>AMPHORA_IMPORTS_LTD</t>
  </si>
  <si>
    <t>AZ_AG_FONTODI__DI_GIOVANNI</t>
  </si>
  <si>
    <t>BC_LIQUOR_DISTRIBUTION_BRANCH</t>
  </si>
  <si>
    <t>BODEGAS_VIVANCO_SL</t>
  </si>
  <si>
    <t>CHARTREUSE_DIFFUSION_SA</t>
  </si>
  <si>
    <t>DOUG_REICHEL_WINE_MARKETING_INC</t>
  </si>
  <si>
    <t>EMPSON_CANADA_INC</t>
  </si>
  <si>
    <t>FORT_GARRY_BREWING_COMPANY_LTD</t>
  </si>
  <si>
    <t>GRANVILLE_ISLAND_BREWING_CO</t>
  </si>
  <si>
    <t>GREAT_WESTERN_BREWING_CO_LTD</t>
  </si>
  <si>
    <t>JFJ_AGENCY</t>
  </si>
  <si>
    <t>MAGNUM_CONSULTANTS_LTD</t>
  </si>
  <si>
    <t>NV_WEYNANTS_IMEX</t>
  </si>
  <si>
    <t>PHILIPPE_DANDURAND_WINES_LTD</t>
  </si>
  <si>
    <t>RIGBY_ORCHARDS_LTD</t>
  </si>
  <si>
    <t>SLEEMAN_BREWERIES_LTD</t>
  </si>
  <si>
    <t>STEAM_WHISTLE_BREWING_INC</t>
  </si>
  <si>
    <t>THE_BACCHUS_GROUP_INC</t>
  </si>
  <si>
    <t>TRIALTO_WINE_GROUP_LTD</t>
  </si>
  <si>
    <t>CHARTON_HOBBS_INC</t>
  </si>
  <si>
    <t>DRINKS_INCCOM</t>
  </si>
  <si>
    <t>VINTAGE_WEST_WINE_MARKETING_INC</t>
  </si>
  <si>
    <t>CHRISTOPHER_STEWART_WINE_AND_SPIRITS_INC</t>
  </si>
  <si>
    <t>E_AND_J_GALLO_WINERY_CANADA_LTD</t>
  </si>
  <si>
    <t>HENRIQUES_AND_HENRIQUES___VINHOS_SA</t>
  </si>
  <si>
    <t>HERITAGE_SPIRITS_AND_WINES_LTD</t>
  </si>
  <si>
    <t>L_DANGLADE_AND_FILS_AND_CIE</t>
  </si>
  <si>
    <t>OXFORD_AND_ESMOND_BAC</t>
  </si>
  <si>
    <t>VINTAGE_AND_FINE_WINE_INTERNATIONAL_LTD</t>
  </si>
  <si>
    <t>WETT_SALES_AND_DISTRIBUTION_INC</t>
  </si>
  <si>
    <t>MIKES_BEVERAGE_COMPANY_(RTD_CANADA_INC)</t>
  </si>
  <si>
    <t>SOUTHERN_GLAZERS_WINE_AND_SPIRITS</t>
  </si>
  <si>
    <t>BUNDLE BUY (PERIODS A&amp;B )</t>
  </si>
  <si>
    <t>Coldzone_Billboard - 27 Stores</t>
  </si>
  <si>
    <t>Revised April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</si>
</sst>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b/>
      <u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6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Fill="1"/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1" fontId="3" fillId="0" borderId="0" xfId="0" applyNumberFormat="1" applyFont="1" applyAlignment="1">
      <alignment horizontal="center"/>
    </xf>
    <xf numFmtId="1" fontId="3" fillId="0" borderId="4" xfId="0" applyNumberFormat="1" applyFont="1" applyBorder="1"/>
    <xf numFmtId="1" fontId="3" fillId="0" borderId="0" xfId="0" applyNumberFormat="1" applyFont="1" applyBorder="1"/>
    <xf numFmtId="1" fontId="0" fillId="0" borderId="0" xfId="0" applyNumberFormat="1" applyFont="1" applyBorder="1" applyAlignment="1">
      <alignment horizontal="left" vertical="top" wrapText="1"/>
    </xf>
    <xf numFmtId="1" fontId="3" fillId="0" borderId="0" xfId="0" applyNumberFormat="1" applyFont="1"/>
    <xf numFmtId="10" fontId="3" fillId="0" borderId="0" xfId="1" applyNumberFormat="1" applyFont="1" applyProtection="1">
      <protection hidden="1"/>
    </xf>
    <xf numFmtId="0" fontId="3" fillId="0" borderId="0" xfId="1" applyNumberFormat="1" applyFont="1" applyProtection="1">
      <protection hidden="1"/>
    </xf>
    <xf numFmtId="10" fontId="3" fillId="0" borderId="0" xfId="1" applyNumberFormat="1" applyFont="1" applyAlignment="1" applyProtection="1">
      <alignment horizontal="center"/>
      <protection hidden="1"/>
    </xf>
    <xf numFmtId="0" fontId="8" fillId="0" borderId="0" xfId="0" applyFont="1" applyBorder="1" applyAlignment="1"/>
    <xf numFmtId="1" fontId="9" fillId="0" borderId="0" xfId="0" applyNumberFormat="1" applyFont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  <xf numFmtId="0" fontId="4" fillId="4" borderId="6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164" fontId="5" fillId="0" borderId="0" xfId="0" applyNumberFormat="1" applyFont="1" applyFill="1" applyAlignment="1" applyProtection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1" fillId="0" borderId="4" xfId="0" applyFont="1" applyBorder="1" applyAlignment="1"/>
    <xf numFmtId="0" fontId="0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0" fillId="0" borderId="0" xfId="0" applyNumberFormat="1" applyFont="1"/>
    <xf numFmtId="0" fontId="4" fillId="5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9" borderId="0" xfId="0" applyFont="1" applyFill="1" applyAlignment="1" applyProtection="1">
      <protection locked="0"/>
    </xf>
    <xf numFmtId="0" fontId="3" fillId="9" borderId="0" xfId="0" applyFont="1" applyFill="1"/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3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NumberFormat="1" applyFont="1" applyAlignment="1">
      <alignment wrapText="1"/>
    </xf>
    <xf numFmtId="0" fontId="5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9" fillId="4" borderId="8" xfId="0" applyFont="1" applyFill="1" applyBorder="1" applyAlignment="1" applyProtection="1">
      <alignment horizontal="center"/>
      <protection locked="0"/>
    </xf>
    <xf numFmtId="0" fontId="4" fillId="10" borderId="6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0" fillId="0" borderId="0" xfId="0" applyFont="1" applyAlignment="1"/>
    <xf numFmtId="0" fontId="4" fillId="5" borderId="2" xfId="0" applyFont="1" applyFill="1" applyBorder="1" applyAlignment="1">
      <alignment horizontal="center" vertical="center"/>
    </xf>
    <xf numFmtId="0" fontId="20" fillId="0" borderId="10" xfId="0" applyFont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0" fontId="3" fillId="0" borderId="0" xfId="1" applyNumberFormat="1" applyFont="1" applyProtection="1">
      <protection hidden="1"/>
    </xf>
    <xf numFmtId="0" fontId="3" fillId="0" borderId="0" xfId="1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0" xfId="0" applyNumberFormat="1" applyFont="1" applyBorder="1" applyAlignment="1">
      <alignment horizontal="center"/>
    </xf>
    <xf numFmtId="0" fontId="0" fillId="0" borderId="0" xfId="0" applyNumberFormat="1" applyFont="1"/>
    <xf numFmtId="0" fontId="14" fillId="7" borderId="2" xfId="0" applyNumberFormat="1" applyFont="1" applyFill="1" applyBorder="1" applyAlignment="1">
      <alignment horizontal="center" vertical="center" wrapText="1"/>
    </xf>
    <xf numFmtId="0" fontId="5" fillId="8" borderId="0" xfId="0" applyNumberFormat="1" applyFont="1" applyFill="1" applyAlignment="1" applyProtection="1">
      <alignment horizontal="center"/>
    </xf>
    <xf numFmtId="0" fontId="3" fillId="8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9" borderId="0" xfId="0" applyFont="1" applyFill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0" fontId="8" fillId="0" borderId="0" xfId="0" applyFont="1" applyFill="1" applyBorder="1" applyAlignment="1" applyProtection="1">
      <protection locked="0"/>
    </xf>
    <xf numFmtId="1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left" vertical="top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14" fillId="12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44"/>
    </xf>
  </cellXfs>
  <cellStyles count="3">
    <cellStyle name="Normal" xfId="0" builtinId="0"/>
    <cellStyle name="Normal 2" xfId="2" xr:uid="{D74336E7-9E61-442F-A3BF-CC492B7C2C21}"/>
    <cellStyle name="Percent" xfId="1" builtinId="5"/>
  </cellStyles>
  <dxfs count="8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5FBA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111127</xdr:colOff>
      <xdr:row>0</xdr:row>
      <xdr:rowOff>0</xdr:rowOff>
    </xdr:from>
    <xdr:to>
      <xdr:col>2</xdr:col>
      <xdr:colOff>1168826</xdr:colOff>
      <xdr:row>0</xdr:row>
      <xdr:rowOff>573365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B2494D-D8AB-474A-8E98-E2FAF96B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7" y="0"/>
          <a:ext cx="1861910" cy="573365"/>
        </a:xfrm>
        <a:prstGeom prst="rect">
          <a:avLst/>
        </a:prstGeom>
      </xdr:spPr>
    </xdr:pic>
    <xdr:clientData/>
  </xdr:twoCellAnchor>
  <xdr:twoCellAnchor>
    <xdr:from>
      <xdr:col>25</xdr:col>
      <xdr:colOff>976313</xdr:colOff>
      <xdr:row>10</xdr:row>
      <xdr:rowOff>940594</xdr:rowOff>
    </xdr:from>
    <xdr:to>
      <xdr:col>25</xdr:col>
      <xdr:colOff>1440656</xdr:colOff>
      <xdr:row>10</xdr:row>
      <xdr:rowOff>1226344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FC305259-305D-4B82-B65B-97EF0C3F66F3}"/>
            </a:ext>
          </a:extLst>
        </xdr:cNvPr>
        <xdr:cNvSpPr/>
      </xdr:nvSpPr>
      <xdr:spPr>
        <a:xfrm>
          <a:off x="22181344" y="3381375"/>
          <a:ext cx="46434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345281</xdr:colOff>
      <xdr:row>10</xdr:row>
      <xdr:rowOff>714375</xdr:rowOff>
    </xdr:from>
    <xdr:to>
      <xdr:col>2</xdr:col>
      <xdr:colOff>916781</xdr:colOff>
      <xdr:row>10</xdr:row>
      <xdr:rowOff>1226344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5E72563-1883-4E3A-9403-12AAB9FB499F}"/>
            </a:ext>
          </a:extLst>
        </xdr:cNvPr>
        <xdr:cNvSpPr/>
      </xdr:nvSpPr>
      <xdr:spPr>
        <a:xfrm>
          <a:off x="1143000" y="3155156"/>
          <a:ext cx="571500" cy="511969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157"/>
  <sheetViews>
    <sheetView tabSelected="1" topLeftCell="B1" zoomScaleNormal="100" workbookViewId="0">
      <selection activeCell="P17" sqref="P17"/>
    </sheetView>
  </sheetViews>
  <sheetFormatPr defaultColWidth="8.85546875" defaultRowHeight="12.75" x14ac:dyDescent="0.2"/>
  <cols>
    <col min="1" max="1" width="13.42578125" style="3" hidden="1" customWidth="1"/>
    <col min="2" max="2" width="12" style="3" customWidth="1"/>
    <col min="3" max="3" width="19.140625" style="58" customWidth="1"/>
    <col min="4" max="4" width="59.42578125" style="3" bestFit="1" customWidth="1"/>
    <col min="5" max="5" width="7.85546875" style="4" customWidth="1"/>
    <col min="6" max="6" width="15" style="38" bestFit="1" customWidth="1"/>
    <col min="7" max="7" width="14.7109375" style="3" customWidth="1"/>
    <col min="8" max="8" width="9" style="4" hidden="1" customWidth="1"/>
    <col min="9" max="11" width="9.140625" style="4" hidden="1" customWidth="1"/>
    <col min="12" max="12" width="10.42578125" style="4" hidden="1" customWidth="1"/>
    <col min="13" max="13" width="21.5703125" style="4" hidden="1" customWidth="1"/>
    <col min="14" max="15" width="9.140625" style="4" hidden="1" customWidth="1"/>
    <col min="16" max="16" width="15.28515625" style="3" customWidth="1"/>
    <col min="17" max="17" width="14.7109375" style="3" customWidth="1"/>
    <col min="18" max="18" width="5.7109375" style="4" customWidth="1"/>
    <col min="19" max="19" width="20.5703125" style="4" customWidth="1"/>
    <col min="20" max="20" width="20.5703125" style="38" customWidth="1"/>
    <col min="21" max="21" width="30.140625" style="38" bestFit="1" customWidth="1"/>
    <col min="22" max="22" width="23.28515625" style="38" bestFit="1" customWidth="1"/>
    <col min="23" max="23" width="19.28515625" style="48" customWidth="1"/>
    <col min="24" max="24" width="15" style="38" customWidth="1"/>
    <col min="25" max="25" width="15" style="99" customWidth="1"/>
    <col min="26" max="26" width="35.42578125" style="75" customWidth="1"/>
    <col min="27" max="27" width="12.5703125" style="3" customWidth="1"/>
    <col min="28" max="28" width="13.85546875" style="3" bestFit="1" customWidth="1"/>
    <col min="29" max="32" width="14.42578125" style="3" customWidth="1"/>
    <col min="33" max="33" width="22.42578125" style="4" customWidth="1"/>
    <col min="34" max="34" width="31.42578125" style="4" bestFit="1" customWidth="1"/>
    <col min="35" max="35" width="24.42578125" style="38" customWidth="1"/>
    <col min="36" max="36" width="10.42578125" style="38" customWidth="1"/>
    <col min="37" max="37" width="18.85546875" style="38" customWidth="1"/>
    <col min="38" max="38" width="10.85546875" style="38" customWidth="1"/>
    <col min="39" max="39" width="22.140625" style="38" bestFit="1" customWidth="1"/>
    <col min="40" max="40" width="30" style="38" bestFit="1" customWidth="1"/>
    <col min="41" max="41" width="15.42578125" style="38" customWidth="1"/>
    <col min="42" max="43" width="18.28515625" style="38" customWidth="1"/>
    <col min="44" max="44" width="14.28515625" style="3" customWidth="1"/>
    <col min="45" max="45" width="16" style="3" customWidth="1"/>
    <col min="46" max="46" width="16.140625" style="3" bestFit="1" customWidth="1"/>
    <col min="47" max="47" width="11.42578125" style="25" customWidth="1"/>
    <col min="48" max="16384" width="8.85546875" style="3"/>
  </cols>
  <sheetData>
    <row r="1" spans="1:47" ht="53.25" customHeight="1" x14ac:dyDescent="0.45">
      <c r="B1" s="119" t="s">
        <v>5531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</row>
    <row r="2" spans="1:47" x14ac:dyDescent="0.2">
      <c r="B2" s="7"/>
      <c r="C2" s="3"/>
      <c r="E2" s="42" t="s">
        <v>5850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Y2" s="100"/>
      <c r="AA2" s="42"/>
      <c r="AB2" s="42"/>
      <c r="AC2" s="38"/>
      <c r="AD2" s="38"/>
      <c r="AE2" s="38"/>
      <c r="AF2" s="38"/>
      <c r="AG2" s="38"/>
      <c r="AH2" s="38"/>
      <c r="AP2" s="42"/>
      <c r="AQ2" s="42"/>
      <c r="AR2" s="38"/>
      <c r="AS2" s="38"/>
      <c r="AT2" s="38"/>
      <c r="AU2" s="21"/>
    </row>
    <row r="3" spans="1:47" ht="15.75" customHeight="1" thickBot="1" x14ac:dyDescent="0.25">
      <c r="B3" s="13"/>
      <c r="C3" s="13"/>
      <c r="D3" s="13"/>
      <c r="E3" s="43" t="s">
        <v>5532</v>
      </c>
      <c r="F3" s="14"/>
      <c r="G3" s="13"/>
      <c r="H3" s="14"/>
      <c r="I3" s="14"/>
      <c r="J3" s="14"/>
      <c r="K3" s="14"/>
      <c r="L3" s="14"/>
      <c r="M3" s="14"/>
      <c r="N3" s="14"/>
      <c r="O3" s="14"/>
      <c r="P3" s="13"/>
      <c r="Q3" s="13"/>
      <c r="R3" s="14"/>
      <c r="S3" s="14"/>
      <c r="T3" s="14"/>
      <c r="U3" s="14"/>
      <c r="V3" s="14"/>
      <c r="W3" s="49"/>
      <c r="X3" s="14"/>
      <c r="Y3" s="101"/>
      <c r="Z3" s="76"/>
      <c r="AA3" s="43"/>
      <c r="AB3" s="43"/>
      <c r="AC3" s="13"/>
      <c r="AD3" s="13"/>
      <c r="AE3" s="13"/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43"/>
      <c r="AQ3" s="43"/>
      <c r="AR3" s="13"/>
      <c r="AS3" s="13"/>
      <c r="AT3" s="13"/>
      <c r="AU3" s="22"/>
    </row>
    <row r="4" spans="1:47" s="5" customFormat="1" x14ac:dyDescent="0.2">
      <c r="E4" s="6"/>
      <c r="F4" s="6"/>
      <c r="G4" s="6"/>
      <c r="H4" s="6"/>
      <c r="I4" s="6"/>
      <c r="J4" s="6"/>
      <c r="K4" s="6"/>
      <c r="L4" s="6"/>
      <c r="M4" s="6"/>
      <c r="N4" s="6"/>
      <c r="O4" s="6"/>
      <c r="R4" s="6"/>
      <c r="S4" s="6"/>
      <c r="T4" s="6"/>
      <c r="U4" s="6"/>
      <c r="V4" s="6"/>
      <c r="W4" s="50"/>
      <c r="X4" s="6"/>
      <c r="Y4" s="95"/>
      <c r="Z4" s="69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U4" s="23"/>
    </row>
    <row r="5" spans="1:47" s="31" customFormat="1" ht="15" customHeight="1" x14ac:dyDescent="0.25">
      <c r="B5" s="29"/>
      <c r="C5" s="29" t="s">
        <v>486</v>
      </c>
      <c r="D5" s="63"/>
      <c r="E5" s="29"/>
      <c r="Q5" s="51"/>
      <c r="R5" s="39" t="s">
        <v>5346</v>
      </c>
      <c r="S5" s="111"/>
      <c r="T5" s="112"/>
      <c r="U5" s="112"/>
      <c r="V5" s="113"/>
      <c r="W5" s="67" t="s">
        <v>5095</v>
      </c>
      <c r="X5" s="61"/>
      <c r="Y5" s="105"/>
      <c r="Z5" s="70"/>
      <c r="AB5" s="61"/>
    </row>
    <row r="6" spans="1:47" s="33" customFormat="1" ht="15" customHeight="1" x14ac:dyDescent="0.25">
      <c r="B6" s="29"/>
      <c r="D6" s="68" t="s">
        <v>5096</v>
      </c>
      <c r="E6" s="29"/>
      <c r="P6" s="66"/>
      <c r="Q6" s="51"/>
      <c r="R6" s="51"/>
      <c r="U6" s="81"/>
      <c r="W6" s="32"/>
      <c r="X6" s="32"/>
      <c r="Y6" s="104"/>
      <c r="Z6" s="71"/>
      <c r="AA6" s="62"/>
      <c r="AB6" s="62"/>
      <c r="AC6" s="34"/>
      <c r="AD6" s="34"/>
      <c r="AE6" s="34"/>
      <c r="AF6" s="34"/>
      <c r="AG6" s="39"/>
      <c r="AM6" s="30"/>
      <c r="AN6" s="30"/>
    </row>
    <row r="7" spans="1:47" s="31" customFormat="1" ht="15" customHeight="1" thickBot="1" x14ac:dyDescent="0.3">
      <c r="B7" s="29"/>
      <c r="D7" s="29"/>
      <c r="E7" s="29"/>
      <c r="Q7" s="51"/>
      <c r="R7" s="39" t="s">
        <v>339</v>
      </c>
      <c r="S7" s="114"/>
      <c r="T7" s="115"/>
      <c r="U7" s="115"/>
      <c r="V7" s="116"/>
      <c r="W7" s="60"/>
      <c r="X7" s="60"/>
      <c r="Y7" s="104"/>
      <c r="Z7" s="71"/>
      <c r="AA7" s="46"/>
      <c r="AB7" s="46"/>
      <c r="AC7" s="46"/>
      <c r="AD7" s="46"/>
      <c r="AE7" s="46"/>
      <c r="AF7" s="46"/>
      <c r="AG7" s="29"/>
      <c r="AM7" s="30"/>
      <c r="AN7" s="30"/>
    </row>
    <row r="8" spans="1:47" s="31" customFormat="1" ht="21.75" thickBot="1" x14ac:dyDescent="0.4">
      <c r="B8" s="29"/>
      <c r="D8" s="84" t="str">
        <f>IF(COUNTIF(A12:A290,"*"&amp;"INVOICE"&amp;"*")&gt;0,"ERROR: MISSING INVOICE SELECTION","")</f>
        <v/>
      </c>
      <c r="E8" s="29"/>
      <c r="Q8" s="51"/>
      <c r="R8" s="39"/>
      <c r="S8" s="59"/>
      <c r="T8" s="59"/>
      <c r="U8" s="59"/>
      <c r="V8" s="59"/>
      <c r="W8" s="59"/>
      <c r="X8" s="59"/>
      <c r="Y8" s="104"/>
      <c r="Z8" s="71"/>
      <c r="AA8" s="46"/>
      <c r="AB8" s="46"/>
      <c r="AC8" s="46"/>
      <c r="AD8" s="46"/>
      <c r="AE8" s="46"/>
      <c r="AF8" s="46"/>
      <c r="AG8" s="29"/>
      <c r="AM8" s="30"/>
      <c r="AN8" s="30"/>
    </row>
    <row r="9" spans="1:47" s="31" customFormat="1" ht="15" customHeight="1" x14ac:dyDescent="0.25">
      <c r="B9" s="29"/>
      <c r="D9" s="29"/>
      <c r="E9" s="29"/>
      <c r="R9" s="51" t="s">
        <v>340</v>
      </c>
      <c r="S9" s="64"/>
      <c r="T9" s="108"/>
      <c r="U9" s="77"/>
      <c r="V9" s="65"/>
      <c r="W9" s="60"/>
      <c r="X9" s="60"/>
      <c r="Y9" s="103"/>
      <c r="Z9" s="72"/>
      <c r="AA9" s="60"/>
      <c r="AB9" s="60"/>
      <c r="AC9" s="46"/>
      <c r="AD9" s="46"/>
      <c r="AE9" s="46"/>
      <c r="AF9" s="46"/>
      <c r="AG9" s="29"/>
      <c r="AM9" s="30"/>
      <c r="AN9" s="30"/>
    </row>
    <row r="10" spans="1:47" s="9" customFormat="1" ht="15" customHeight="1" thickBot="1" x14ac:dyDescent="0.3">
      <c r="G10" s="15"/>
      <c r="H10" s="8"/>
      <c r="I10" s="8"/>
      <c r="J10" s="8"/>
      <c r="K10" s="8"/>
      <c r="L10" s="8"/>
      <c r="M10" s="8"/>
      <c r="N10" s="8"/>
      <c r="O10" s="8"/>
      <c r="P10" s="15"/>
      <c r="Q10" s="15"/>
      <c r="R10" s="8"/>
      <c r="S10" s="8"/>
      <c r="T10" s="8"/>
      <c r="U10" s="82"/>
      <c r="W10" s="52"/>
      <c r="Y10" s="96"/>
      <c r="Z10" s="73"/>
      <c r="AA10" s="15"/>
      <c r="AB10" s="15"/>
      <c r="AC10" s="15"/>
      <c r="AD10" s="15"/>
      <c r="AE10" s="15"/>
      <c r="AF10" s="15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44"/>
      <c r="AR10" s="15"/>
      <c r="AS10" s="15"/>
      <c r="AT10" s="15"/>
      <c r="AU10" s="24"/>
    </row>
    <row r="11" spans="1:47" s="56" customFormat="1" ht="106.5" customHeight="1" thickBot="1" x14ac:dyDescent="0.3">
      <c r="B11" s="36" t="s">
        <v>334</v>
      </c>
      <c r="C11" s="110" t="s">
        <v>5101</v>
      </c>
      <c r="D11" s="10" t="s">
        <v>332</v>
      </c>
      <c r="E11" s="10" t="s">
        <v>333</v>
      </c>
      <c r="F11" s="10" t="s">
        <v>485</v>
      </c>
      <c r="G11" s="11" t="s">
        <v>5097</v>
      </c>
      <c r="H11" s="11" t="s">
        <v>509</v>
      </c>
      <c r="I11" s="11" t="s">
        <v>5094</v>
      </c>
      <c r="J11" s="11" t="s">
        <v>438</v>
      </c>
      <c r="K11" s="11" t="s">
        <v>440</v>
      </c>
      <c r="L11" s="11" t="s">
        <v>443</v>
      </c>
      <c r="M11" s="11" t="s">
        <v>439</v>
      </c>
      <c r="N11" s="11" t="s">
        <v>441</v>
      </c>
      <c r="O11" s="11" t="s">
        <v>442</v>
      </c>
      <c r="P11" s="11" t="s">
        <v>507</v>
      </c>
      <c r="Q11" s="11" t="s">
        <v>508</v>
      </c>
      <c r="R11" s="117" t="s">
        <v>444</v>
      </c>
      <c r="S11" s="118"/>
      <c r="T11" s="109" t="s">
        <v>5347</v>
      </c>
      <c r="U11" s="83" t="s">
        <v>5044</v>
      </c>
      <c r="V11" s="47" t="s">
        <v>5530</v>
      </c>
      <c r="W11" s="53" t="s">
        <v>5090</v>
      </c>
      <c r="X11" s="47" t="s">
        <v>5083</v>
      </c>
      <c r="Y11" s="97" t="s">
        <v>5102</v>
      </c>
      <c r="Z11" s="53" t="s">
        <v>5529</v>
      </c>
      <c r="AA11" s="10" t="s">
        <v>341</v>
      </c>
      <c r="AB11" s="10" t="s">
        <v>342</v>
      </c>
      <c r="AC11" s="10" t="s">
        <v>516</v>
      </c>
      <c r="AD11" s="10" t="s">
        <v>350</v>
      </c>
      <c r="AE11" s="10" t="s">
        <v>517</v>
      </c>
      <c r="AF11" s="36" t="s">
        <v>337</v>
      </c>
      <c r="AG11" s="79" t="s">
        <v>5099</v>
      </c>
      <c r="AH11" s="79" t="s">
        <v>345</v>
      </c>
      <c r="AI11" s="80" t="s">
        <v>5100</v>
      </c>
      <c r="AJ11" s="80" t="s">
        <v>518</v>
      </c>
      <c r="AK11" s="78" t="s">
        <v>5053</v>
      </c>
      <c r="AL11" s="78" t="s">
        <v>5054</v>
      </c>
      <c r="AM11" s="78" t="s">
        <v>5542</v>
      </c>
      <c r="AN11" s="78" t="s">
        <v>5543</v>
      </c>
      <c r="AO11" s="78" t="s">
        <v>5055</v>
      </c>
      <c r="AP11" s="41" t="s">
        <v>5544</v>
      </c>
      <c r="AQ11" s="41" t="s">
        <v>514</v>
      </c>
      <c r="AR11" s="12" t="s">
        <v>348</v>
      </c>
      <c r="AS11" s="12" t="s">
        <v>515</v>
      </c>
      <c r="AT11" s="12" t="s">
        <v>4378</v>
      </c>
      <c r="AU11" s="37" t="s">
        <v>5093</v>
      </c>
    </row>
    <row r="12" spans="1:47" ht="13.5" customHeight="1" x14ac:dyDescent="0.25">
      <c r="A12" s="3" t="str">
        <f>IF(C12="",IF(B12&lt;&gt;"","SELECT INVOICE",""),"")</f>
        <v/>
      </c>
      <c r="B12" s="18"/>
      <c r="C12" s="57"/>
      <c r="D12" s="89" t="str">
        <f>IF(B12="","",(VLOOKUP(B12,'App Background'!A:F,2,0)))</f>
        <v/>
      </c>
      <c r="E12" s="90" t="str">
        <f>IF(B12="","",(VLOOKUP(B12,'App Background'!A:F,3,0)))</f>
        <v/>
      </c>
      <c r="F12" s="86" t="str">
        <f>IF(B12="","",(VLOOKUP(Application!B12,'App Background'!A:F,5,0)))</f>
        <v/>
      </c>
      <c r="G12" s="19"/>
      <c r="H12" s="35" t="str">
        <f>IF(B:B="","",(VLOOKUP(Application!B12,'App Background'!A:F,6,0)))</f>
        <v/>
      </c>
      <c r="I12" s="26" t="str">
        <f>IF(B:B="","",P12/F12)</f>
        <v/>
      </c>
      <c r="J12" s="27" t="str">
        <f>IF(B:B="","",IF(AND(I12&gt;0),1,""))</f>
        <v/>
      </c>
      <c r="K12" s="27" t="str">
        <f>IF(OR(H12="Wine",H12="Refreshment Beverage",H12="Beer",E12="",F12=""),"",IF(AND(I12=""),"",IF((I12*100)&gt;=5,"",1)))</f>
        <v/>
      </c>
      <c r="L12" s="27" t="str">
        <f>IF(B:B="","",IF(OR(G12="",H12="Spirits",B12="",D12="",E12="",F12=""),"",IF(AND(I12=""),"",IF(AND(G12="Hot Buy",(I12*100)&lt;=20),1,IF((I12*100)&gt;=10,"",1)))))</f>
        <v/>
      </c>
      <c r="M12" s="27" t="str">
        <f>IF(B:B="","",IF(OR(G12="",H12="",B12="",D12="",E12="",F12=""),1,IF(AND(P12=""),1,"")))</f>
        <v/>
      </c>
      <c r="N12" s="27" t="str">
        <f>IF(OR(G12="",B12="",D12="",E12="",F12=""),"",IF(AND(I12=""),"",IF((I12*100)&lt;=20,"",1)))</f>
        <v/>
      </c>
      <c r="O12" s="27" t="str">
        <f>IF(OR(D12="",E12="",F12=""),"",IF(AND(J12=""),"",IF(AND(G12="LTO"),"",IF((I12*100)&gt;=15,"",1))))</f>
        <v/>
      </c>
      <c r="P12" s="16"/>
      <c r="Q12" s="17" t="str">
        <f>IF(G12="","",(F12-P12))</f>
        <v/>
      </c>
      <c r="R12" s="28" t="str">
        <f t="shared" ref="R12" si="0">IF(G12="","",IF(OR(K12=1,L12=1,M12=1,P12="",O12=1),"No","Yes"))</f>
        <v/>
      </c>
      <c r="S12" s="28"/>
      <c r="T12" s="28"/>
      <c r="U12" s="86"/>
      <c r="V12" s="86"/>
      <c r="W12" s="85"/>
      <c r="X12" s="106"/>
      <c r="Y12" s="98" t="str">
        <f>IF(B:B="","",IF(U12="Multi-sku buy 3",ROUNDUP(SUM(AVERAGEIF(W:W,W12,F:F)*3/1.99),0),IF(U12="Multi-sku buy 2",ROUNDUP(SUM((AVERAGEIF(W:W,W12,F:F)*2)/1.99),0),IF(U12="Max Miles",ROUNDUP(SUM(F12/1.5),0),IF(AND(OR(U12="At Shelf",U12="BUNDLE BUY"),F12&lt;10),2,IF(AND(OR(U12="At Shelf",U12="BUNDLE BUY"),F12&lt;15),3,IF(AND(OR(U12="At Shelf",U12="BUNDLE BUY"),F12&lt;20),4,IF(AND(OR(U12="At Shelf",U12="BUNDLE BUY"),F12&lt;30),6,IF(AND(OR(U12="At Shelf",U12="BUNDLE BUY"),F12&lt;40),8,IF(AND(OR(U12="At Shelf",U12="BUNDLE BUY"),F12&lt;50),10,IF(AND(OR(U12="At Shelf",U12="BUNDLE BUY"),F12&gt;49.99),12,"")))))))))))</f>
        <v/>
      </c>
      <c r="Z12" s="107"/>
      <c r="AA12" s="19"/>
      <c r="AB12" s="19"/>
      <c r="AC12" s="19"/>
      <c r="AD12" s="19"/>
      <c r="AE12" s="19"/>
      <c r="AF12" s="19"/>
      <c r="AG12" s="18"/>
      <c r="AH12" s="18"/>
      <c r="AI12" s="18"/>
      <c r="AJ12" s="18"/>
      <c r="AK12" s="18"/>
      <c r="AL12" s="18"/>
      <c r="AM12" s="18"/>
      <c r="AN12" s="88"/>
      <c r="AO12" s="18"/>
      <c r="AP12" s="28"/>
      <c r="AQ12" s="45"/>
      <c r="AR12" s="16"/>
      <c r="AS12" s="16"/>
      <c r="AT12" s="20"/>
      <c r="AU12" s="20"/>
    </row>
    <row r="13" spans="1:47" ht="13.5" customHeight="1" x14ac:dyDescent="0.25">
      <c r="A13" s="3" t="str">
        <f t="shared" ref="A13:A76" si="1">IF(C13="",IF(B13&lt;&gt;"","SELECT INVOICE",""),"")</f>
        <v/>
      </c>
      <c r="B13" s="88"/>
      <c r="C13" s="102"/>
      <c r="D13" s="89" t="str">
        <f>IF(B13="","",(VLOOKUP(B13,'App Background'!A:F,2,0)))</f>
        <v/>
      </c>
      <c r="E13" s="90" t="str">
        <f>IF(B13="","",(VLOOKUP(B13,'App Background'!A:F,3,0)))</f>
        <v/>
      </c>
      <c r="F13" s="86" t="str">
        <f>IF(B13="","",(VLOOKUP(Application!B13,'App Background'!A:F,5,0)))</f>
        <v/>
      </c>
      <c r="G13" s="91"/>
      <c r="H13" s="94" t="str">
        <f>IF(B:B="","",(VLOOKUP(Application!B13,'App Background'!A:F,6,0)))</f>
        <v/>
      </c>
      <c r="I13" s="92" t="str">
        <f t="shared" ref="I13:I76" si="2">IF(B:B="","",P13/F13)</f>
        <v/>
      </c>
      <c r="J13" s="93" t="str">
        <f t="shared" ref="J13:J76" si="3">IF(B:B="","",IF(AND(I13&gt;0),1,""))</f>
        <v/>
      </c>
      <c r="K13" s="93" t="str">
        <f t="shared" ref="K13:K76" si="4">IF(OR(H13="Wine",H13="Refreshment Beverage",H13="Beer",E13="",F13=""),"",IF(AND(I13=""),"",IF((I13*100)&gt;=5,"",1)))</f>
        <v/>
      </c>
      <c r="L13" s="93" t="str">
        <f t="shared" ref="L13:L76" si="5">IF(B:B="","",IF(OR(G13="",H13="Spirits",B13="",D13="",E13="",F13=""),"",IF(AND(I13=""),"",IF(AND(G13="Hot Buy",(I13*100)&lt;=20),1,IF((I13*100)&gt;=10,"",1)))))</f>
        <v/>
      </c>
      <c r="M13" s="93" t="str">
        <f t="shared" ref="M13:M76" si="6">IF(B:B="","",IF(OR(G13="",H13="",B13="",D13="",E13="",F13=""),1,IF(AND(P13=""),1,"")))</f>
        <v/>
      </c>
      <c r="N13" s="93" t="str">
        <f t="shared" ref="N13:N76" si="7">IF(OR(G13="",B13="",D13="",E13="",F13=""),"",IF(AND(I13=""),"",IF((I13*100)&lt;=20,"",1)))</f>
        <v/>
      </c>
      <c r="O13" s="93" t="str">
        <f t="shared" ref="O13:O76" si="8">IF(OR(D13="",E13="",F13=""),"",IF(AND(J13=""),"",IF(AND(G13="LTO"),"",IF((I13*100)&gt;=15,"",1))))</f>
        <v/>
      </c>
      <c r="P13" s="87"/>
      <c r="Q13" s="17" t="str">
        <f t="shared" ref="Q13:Q76" si="9">IF(G13="","",(F13-P13))</f>
        <v/>
      </c>
      <c r="R13" s="28" t="str">
        <f t="shared" ref="R13:R76" si="10">IF(G13="","",IF(OR(K13=1,L13=1,M13=1,P13="",O13=1),"No","Yes"))</f>
        <v/>
      </c>
      <c r="S13" s="28" t="str">
        <f t="shared" ref="S13:S76" si="11">IF(G13="","",IF(R13=1,"Yes",IF(M13=1,"Missing Field(s)",IF(O13=1,"Hot Buy disc % too low",IF(OR(K13=1,L13=1),"Disc % too low",IF(AND(G13&lt;&gt;"Hot Buy",N13=1),"Qualifies for Hot Buy",""))))))</f>
        <v/>
      </c>
      <c r="T13" s="28"/>
      <c r="U13" s="86"/>
      <c r="V13" s="86"/>
      <c r="W13" s="85"/>
      <c r="X13" s="106"/>
      <c r="Y13" s="98" t="str">
        <f t="shared" ref="Y13:Y76" si="12">IF(B:B="","",IF(U13="Multi-sku buy 3",ROUNDUP(SUM(AVERAGEIF(W:W,W13,F:F)*3/1.99),0),IF(U13="Multi-sku buy 2",ROUNDUP(SUM((AVERAGEIF(W:W,W13,F:F)*2)/1.99),0),IF(U13="Max Miles",ROUNDUP(SUM(F13/1.5),0),IF(AND(OR(U13="At Shelf",U13="BUNDLE BUY"),F13&lt;10),2,IF(AND(OR(U13="At Shelf",U13="BUNDLE BUY"),F13&lt;15),3,IF(AND(OR(U13="At Shelf",U13="BUNDLE BUY"),F13&lt;20),4,IF(AND(OR(U13="At Shelf",U13="BUNDLE BUY"),F13&lt;30),6,IF(AND(OR(U13="At Shelf",U13="BUNDLE BUY"),F13&lt;40),8,IF(AND(OR(U13="At Shelf",U13="BUNDLE BUY"),F13&lt;50),10,IF(AND(OR(U13="At Shelf",U13="BUNDLE BUY"),F13&gt;49.99),12,"")))))))))))</f>
        <v/>
      </c>
      <c r="Z13" s="107"/>
      <c r="AA13" s="91"/>
      <c r="AB13" s="91"/>
      <c r="AC13" s="91"/>
      <c r="AD13" s="91"/>
      <c r="AE13" s="91"/>
      <c r="AF13" s="91"/>
      <c r="AG13" s="88"/>
      <c r="AH13" s="88"/>
      <c r="AI13" s="88"/>
      <c r="AJ13" s="88"/>
      <c r="AK13" s="88"/>
      <c r="AL13" s="88"/>
      <c r="AM13" s="88"/>
      <c r="AN13" s="88"/>
      <c r="AO13" s="88"/>
      <c r="AP13" s="28"/>
      <c r="AQ13" s="45"/>
      <c r="AR13" s="87"/>
      <c r="AS13" s="87"/>
      <c r="AT13" s="20"/>
      <c r="AU13" s="20"/>
    </row>
    <row r="14" spans="1:47" ht="13.5" customHeight="1" x14ac:dyDescent="0.25">
      <c r="A14" s="3" t="str">
        <f t="shared" si="1"/>
        <v/>
      </c>
      <c r="B14" s="88"/>
      <c r="C14" s="102"/>
      <c r="D14" s="89" t="str">
        <f>IF(B14="","",(VLOOKUP(B14,'App Background'!A:F,2,0)))</f>
        <v/>
      </c>
      <c r="E14" s="90" t="str">
        <f>IF(B14="","",(VLOOKUP(B14,'App Background'!A:F,3,0)))</f>
        <v/>
      </c>
      <c r="F14" s="86" t="str">
        <f>IF(B14="","",(VLOOKUP(Application!B14,'App Background'!A:F,5,0)))</f>
        <v/>
      </c>
      <c r="G14" s="91"/>
      <c r="H14" s="94" t="str">
        <f>IF(B:B="","",(VLOOKUP(Application!B14,'App Background'!A:F,6,0)))</f>
        <v/>
      </c>
      <c r="I14" s="92" t="str">
        <f t="shared" si="2"/>
        <v/>
      </c>
      <c r="J14" s="93" t="str">
        <f t="shared" si="3"/>
        <v/>
      </c>
      <c r="K14" s="93" t="str">
        <f t="shared" si="4"/>
        <v/>
      </c>
      <c r="L14" s="93" t="str">
        <f t="shared" si="5"/>
        <v/>
      </c>
      <c r="M14" s="93" t="str">
        <f t="shared" si="6"/>
        <v/>
      </c>
      <c r="N14" s="93" t="str">
        <f t="shared" si="7"/>
        <v/>
      </c>
      <c r="O14" s="93" t="str">
        <f t="shared" si="8"/>
        <v/>
      </c>
      <c r="P14" s="87"/>
      <c r="Q14" s="17" t="str">
        <f t="shared" si="9"/>
        <v/>
      </c>
      <c r="R14" s="28" t="str">
        <f t="shared" si="10"/>
        <v/>
      </c>
      <c r="S14" s="28" t="str">
        <f t="shared" si="11"/>
        <v/>
      </c>
      <c r="T14" s="28"/>
      <c r="U14" s="86"/>
      <c r="V14" s="86"/>
      <c r="W14" s="85"/>
      <c r="X14" s="106"/>
      <c r="Y14" s="98" t="str">
        <f t="shared" si="12"/>
        <v/>
      </c>
      <c r="Z14" s="107"/>
      <c r="AA14" s="91"/>
      <c r="AB14" s="91"/>
      <c r="AC14" s="91"/>
      <c r="AD14" s="91"/>
      <c r="AE14" s="91"/>
      <c r="AF14" s="91"/>
      <c r="AG14" s="88"/>
      <c r="AH14" s="88"/>
      <c r="AI14" s="88"/>
      <c r="AJ14" s="88"/>
      <c r="AK14" s="88"/>
      <c r="AL14" s="88"/>
      <c r="AM14" s="88"/>
      <c r="AN14" s="88"/>
      <c r="AO14" s="88"/>
      <c r="AP14" s="28"/>
      <c r="AQ14" s="45"/>
      <c r="AR14" s="87"/>
      <c r="AS14" s="87"/>
      <c r="AT14" s="20"/>
      <c r="AU14" s="20"/>
    </row>
    <row r="15" spans="1:47" ht="13.5" customHeight="1" x14ac:dyDescent="0.25">
      <c r="A15" s="3" t="str">
        <f t="shared" si="1"/>
        <v/>
      </c>
      <c r="B15" s="88"/>
      <c r="C15" s="102"/>
      <c r="D15" s="89" t="str">
        <f>IF(B15="","",(VLOOKUP(B15,'App Background'!A:F,2,0)))</f>
        <v/>
      </c>
      <c r="E15" s="90" t="str">
        <f>IF(B15="","",(VLOOKUP(B15,'App Background'!A:F,3,0)))</f>
        <v/>
      </c>
      <c r="F15" s="86" t="str">
        <f>IF(B15="","",(VLOOKUP(Application!B15,'App Background'!A:F,5,0)))</f>
        <v/>
      </c>
      <c r="G15" s="91"/>
      <c r="H15" s="94" t="str">
        <f>IF(B:B="","",(VLOOKUP(Application!B15,'App Background'!A:F,6,0)))</f>
        <v/>
      </c>
      <c r="I15" s="92" t="str">
        <f t="shared" si="2"/>
        <v/>
      </c>
      <c r="J15" s="93" t="str">
        <f t="shared" si="3"/>
        <v/>
      </c>
      <c r="K15" s="93" t="str">
        <f t="shared" si="4"/>
        <v/>
      </c>
      <c r="L15" s="93" t="str">
        <f t="shared" si="5"/>
        <v/>
      </c>
      <c r="M15" s="93" t="str">
        <f t="shared" si="6"/>
        <v/>
      </c>
      <c r="N15" s="93" t="str">
        <f t="shared" si="7"/>
        <v/>
      </c>
      <c r="O15" s="93" t="str">
        <f t="shared" si="8"/>
        <v/>
      </c>
      <c r="P15" s="87"/>
      <c r="Q15" s="17" t="str">
        <f t="shared" si="9"/>
        <v/>
      </c>
      <c r="R15" s="28" t="str">
        <f t="shared" si="10"/>
        <v/>
      </c>
      <c r="S15" s="28" t="str">
        <f t="shared" si="11"/>
        <v/>
      </c>
      <c r="T15" s="28"/>
      <c r="U15" s="86"/>
      <c r="V15" s="86"/>
      <c r="W15" s="85"/>
      <c r="X15" s="106"/>
      <c r="Y15" s="98" t="str">
        <f t="shared" si="12"/>
        <v/>
      </c>
      <c r="Z15" s="107"/>
      <c r="AA15" s="91"/>
      <c r="AB15" s="91"/>
      <c r="AC15" s="91"/>
      <c r="AD15" s="91"/>
      <c r="AE15" s="91"/>
      <c r="AF15" s="91"/>
      <c r="AG15" s="88"/>
      <c r="AH15" s="88"/>
      <c r="AI15" s="88"/>
      <c r="AJ15" s="88"/>
      <c r="AK15" s="88"/>
      <c r="AL15" s="88"/>
      <c r="AM15" s="88"/>
      <c r="AN15" s="88"/>
      <c r="AO15" s="88"/>
      <c r="AP15" s="28"/>
      <c r="AQ15" s="45"/>
      <c r="AR15" s="87"/>
      <c r="AS15" s="87"/>
      <c r="AT15" s="20"/>
      <c r="AU15" s="20"/>
    </row>
    <row r="16" spans="1:47" ht="13.5" customHeight="1" x14ac:dyDescent="0.25">
      <c r="A16" s="3" t="str">
        <f t="shared" si="1"/>
        <v/>
      </c>
      <c r="B16" s="88"/>
      <c r="C16" s="102"/>
      <c r="D16" s="89" t="str">
        <f>IF(B16="","",(VLOOKUP(B16,'App Background'!A:F,2,0)))</f>
        <v/>
      </c>
      <c r="E16" s="90" t="str">
        <f>IF(B16="","",(VLOOKUP(B16,'App Background'!A:F,3,0)))</f>
        <v/>
      </c>
      <c r="F16" s="86" t="str">
        <f>IF(B16="","",(VLOOKUP(Application!B16,'App Background'!A:F,5,0)))</f>
        <v/>
      </c>
      <c r="G16" s="91"/>
      <c r="H16" s="94" t="str">
        <f>IF(B:B="","",(VLOOKUP(Application!B16,'App Background'!A:F,6,0)))</f>
        <v/>
      </c>
      <c r="I16" s="92" t="str">
        <f t="shared" si="2"/>
        <v/>
      </c>
      <c r="J16" s="93" t="str">
        <f t="shared" si="3"/>
        <v/>
      </c>
      <c r="K16" s="93" t="str">
        <f t="shared" si="4"/>
        <v/>
      </c>
      <c r="L16" s="93" t="str">
        <f t="shared" si="5"/>
        <v/>
      </c>
      <c r="M16" s="93" t="str">
        <f t="shared" si="6"/>
        <v/>
      </c>
      <c r="N16" s="93" t="str">
        <f t="shared" si="7"/>
        <v/>
      </c>
      <c r="O16" s="93" t="str">
        <f t="shared" si="8"/>
        <v/>
      </c>
      <c r="P16" s="87"/>
      <c r="Q16" s="17" t="str">
        <f t="shared" si="9"/>
        <v/>
      </c>
      <c r="R16" s="28" t="str">
        <f t="shared" si="10"/>
        <v/>
      </c>
      <c r="S16" s="28" t="str">
        <f t="shared" si="11"/>
        <v/>
      </c>
      <c r="T16" s="28"/>
      <c r="U16" s="86"/>
      <c r="V16" s="86"/>
      <c r="W16" s="85"/>
      <c r="X16" s="106"/>
      <c r="Y16" s="98" t="str">
        <f t="shared" si="12"/>
        <v/>
      </c>
      <c r="Z16" s="107"/>
      <c r="AA16" s="91"/>
      <c r="AB16" s="91"/>
      <c r="AC16" s="91"/>
      <c r="AD16" s="91"/>
      <c r="AE16" s="91"/>
      <c r="AF16" s="91"/>
      <c r="AG16" s="88"/>
      <c r="AH16" s="88"/>
      <c r="AI16" s="88"/>
      <c r="AJ16" s="88"/>
      <c r="AK16" s="88"/>
      <c r="AL16" s="88"/>
      <c r="AM16" s="88"/>
      <c r="AN16" s="88"/>
      <c r="AO16" s="88"/>
      <c r="AP16" s="28"/>
      <c r="AQ16" s="45"/>
      <c r="AR16" s="87"/>
      <c r="AS16" s="87"/>
      <c r="AT16" s="20"/>
      <c r="AU16" s="20"/>
    </row>
    <row r="17" spans="1:47" ht="13.5" customHeight="1" x14ac:dyDescent="0.25">
      <c r="A17" s="3" t="str">
        <f t="shared" si="1"/>
        <v/>
      </c>
      <c r="B17" s="88"/>
      <c r="C17" s="102"/>
      <c r="D17" s="89" t="str">
        <f>IF(B17="","",(VLOOKUP(B17,'App Background'!A:F,2,0)))</f>
        <v/>
      </c>
      <c r="E17" s="90" t="str">
        <f>IF(B17="","",(VLOOKUP(B17,'App Background'!A:F,3,0)))</f>
        <v/>
      </c>
      <c r="F17" s="86" t="str">
        <f>IF(B17="","",(VLOOKUP(Application!B17,'App Background'!A:F,5,0)))</f>
        <v/>
      </c>
      <c r="G17" s="91"/>
      <c r="H17" s="94" t="str">
        <f>IF(B:B="","",(VLOOKUP(Application!B17,'App Background'!A:F,6,0)))</f>
        <v/>
      </c>
      <c r="I17" s="92" t="str">
        <f t="shared" si="2"/>
        <v/>
      </c>
      <c r="J17" s="93" t="str">
        <f t="shared" si="3"/>
        <v/>
      </c>
      <c r="K17" s="93" t="str">
        <f t="shared" si="4"/>
        <v/>
      </c>
      <c r="L17" s="93" t="str">
        <f t="shared" si="5"/>
        <v/>
      </c>
      <c r="M17" s="93" t="str">
        <f t="shared" si="6"/>
        <v/>
      </c>
      <c r="N17" s="93" t="str">
        <f t="shared" si="7"/>
        <v/>
      </c>
      <c r="O17" s="93" t="str">
        <f t="shared" si="8"/>
        <v/>
      </c>
      <c r="P17" s="87"/>
      <c r="Q17" s="17" t="str">
        <f t="shared" si="9"/>
        <v/>
      </c>
      <c r="R17" s="28" t="str">
        <f t="shared" si="10"/>
        <v/>
      </c>
      <c r="S17" s="28" t="str">
        <f t="shared" si="11"/>
        <v/>
      </c>
      <c r="T17" s="28"/>
      <c r="U17" s="86"/>
      <c r="V17" s="86"/>
      <c r="W17" s="85"/>
      <c r="X17" s="106"/>
      <c r="Y17" s="98" t="str">
        <f t="shared" si="12"/>
        <v/>
      </c>
      <c r="Z17" s="107"/>
      <c r="AA17" s="91"/>
      <c r="AB17" s="91"/>
      <c r="AC17" s="91"/>
      <c r="AD17" s="91"/>
      <c r="AE17" s="91"/>
      <c r="AF17" s="91"/>
      <c r="AG17" s="88"/>
      <c r="AH17" s="88"/>
      <c r="AI17" s="88"/>
      <c r="AJ17" s="88"/>
      <c r="AK17" s="88"/>
      <c r="AL17" s="88"/>
      <c r="AM17" s="88"/>
      <c r="AN17" s="88"/>
      <c r="AO17" s="88"/>
      <c r="AP17" s="28"/>
      <c r="AQ17" s="45"/>
      <c r="AR17" s="87"/>
      <c r="AS17" s="87"/>
      <c r="AT17" s="20"/>
      <c r="AU17" s="20"/>
    </row>
    <row r="18" spans="1:47" ht="13.5" customHeight="1" x14ac:dyDescent="0.25">
      <c r="A18" s="3" t="str">
        <f t="shared" si="1"/>
        <v/>
      </c>
      <c r="B18" s="88"/>
      <c r="C18" s="102"/>
      <c r="D18" s="89" t="str">
        <f>IF(B18="","",(VLOOKUP(B18,'App Background'!A:F,2,0)))</f>
        <v/>
      </c>
      <c r="E18" s="90" t="str">
        <f>IF(B18="","",(VLOOKUP(B18,'App Background'!A:F,3,0)))</f>
        <v/>
      </c>
      <c r="F18" s="86" t="str">
        <f>IF(B18="","",(VLOOKUP(Application!B18,'App Background'!A:F,5,0)))</f>
        <v/>
      </c>
      <c r="G18" s="91"/>
      <c r="H18" s="94" t="str">
        <f>IF(B:B="","",(VLOOKUP(Application!B18,'App Background'!A:F,6,0)))</f>
        <v/>
      </c>
      <c r="I18" s="92" t="str">
        <f t="shared" si="2"/>
        <v/>
      </c>
      <c r="J18" s="93" t="str">
        <f t="shared" si="3"/>
        <v/>
      </c>
      <c r="K18" s="93" t="str">
        <f t="shared" si="4"/>
        <v/>
      </c>
      <c r="L18" s="93" t="str">
        <f t="shared" si="5"/>
        <v/>
      </c>
      <c r="M18" s="93" t="str">
        <f t="shared" si="6"/>
        <v/>
      </c>
      <c r="N18" s="93" t="str">
        <f t="shared" si="7"/>
        <v/>
      </c>
      <c r="O18" s="93" t="str">
        <f t="shared" si="8"/>
        <v/>
      </c>
      <c r="P18" s="87"/>
      <c r="Q18" s="17" t="str">
        <f t="shared" si="9"/>
        <v/>
      </c>
      <c r="R18" s="28" t="str">
        <f t="shared" si="10"/>
        <v/>
      </c>
      <c r="S18" s="28" t="str">
        <f t="shared" si="11"/>
        <v/>
      </c>
      <c r="T18" s="28"/>
      <c r="U18" s="86"/>
      <c r="V18" s="86"/>
      <c r="W18" s="85"/>
      <c r="X18" s="106"/>
      <c r="Y18" s="98" t="str">
        <f t="shared" si="12"/>
        <v/>
      </c>
      <c r="Z18" s="107"/>
      <c r="AA18" s="91"/>
      <c r="AB18" s="91"/>
      <c r="AC18" s="91"/>
      <c r="AD18" s="91"/>
      <c r="AE18" s="91"/>
      <c r="AF18" s="91"/>
      <c r="AG18" s="88"/>
      <c r="AH18" s="88"/>
      <c r="AI18" s="88"/>
      <c r="AJ18" s="88"/>
      <c r="AK18" s="88"/>
      <c r="AL18" s="88"/>
      <c r="AM18" s="88"/>
      <c r="AN18" s="88"/>
      <c r="AO18" s="88"/>
      <c r="AP18" s="28"/>
      <c r="AQ18" s="45"/>
      <c r="AR18" s="87"/>
      <c r="AS18" s="87"/>
      <c r="AT18" s="20"/>
      <c r="AU18" s="20"/>
    </row>
    <row r="19" spans="1:47" ht="13.5" customHeight="1" x14ac:dyDescent="0.25">
      <c r="A19" s="3" t="str">
        <f t="shared" si="1"/>
        <v/>
      </c>
      <c r="B19" s="88"/>
      <c r="C19" s="102"/>
      <c r="D19" s="89" t="str">
        <f>IF(B19="","",(VLOOKUP(B19,'App Background'!A:F,2,0)))</f>
        <v/>
      </c>
      <c r="E19" s="90" t="str">
        <f>IF(B19="","",(VLOOKUP(B19,'App Background'!A:F,3,0)))</f>
        <v/>
      </c>
      <c r="F19" s="86" t="str">
        <f>IF(B19="","",(VLOOKUP(Application!B19,'App Background'!A:F,5,0)))</f>
        <v/>
      </c>
      <c r="G19" s="91"/>
      <c r="H19" s="94" t="str">
        <f>IF(B:B="","",(VLOOKUP(Application!B19,'App Background'!A:F,6,0)))</f>
        <v/>
      </c>
      <c r="I19" s="92" t="str">
        <f t="shared" si="2"/>
        <v/>
      </c>
      <c r="J19" s="93" t="str">
        <f t="shared" si="3"/>
        <v/>
      </c>
      <c r="K19" s="93" t="str">
        <f t="shared" si="4"/>
        <v/>
      </c>
      <c r="L19" s="93" t="str">
        <f t="shared" si="5"/>
        <v/>
      </c>
      <c r="M19" s="93" t="str">
        <f t="shared" si="6"/>
        <v/>
      </c>
      <c r="N19" s="93" t="str">
        <f t="shared" si="7"/>
        <v/>
      </c>
      <c r="O19" s="93" t="str">
        <f t="shared" si="8"/>
        <v/>
      </c>
      <c r="P19" s="87"/>
      <c r="Q19" s="17" t="str">
        <f t="shared" si="9"/>
        <v/>
      </c>
      <c r="R19" s="28" t="str">
        <f t="shared" si="10"/>
        <v/>
      </c>
      <c r="S19" s="28" t="str">
        <f t="shared" si="11"/>
        <v/>
      </c>
      <c r="T19" s="28"/>
      <c r="U19" s="86"/>
      <c r="V19" s="86"/>
      <c r="W19" s="85"/>
      <c r="X19" s="106"/>
      <c r="Y19" s="98" t="str">
        <f t="shared" si="12"/>
        <v/>
      </c>
      <c r="Z19" s="107"/>
      <c r="AA19" s="91"/>
      <c r="AB19" s="91"/>
      <c r="AC19" s="91"/>
      <c r="AD19" s="91"/>
      <c r="AE19" s="91"/>
      <c r="AF19" s="91"/>
      <c r="AG19" s="88"/>
      <c r="AH19" s="88"/>
      <c r="AI19" s="88"/>
      <c r="AJ19" s="88"/>
      <c r="AK19" s="88"/>
      <c r="AL19" s="88"/>
      <c r="AM19" s="88"/>
      <c r="AN19" s="88"/>
      <c r="AO19" s="88"/>
      <c r="AP19" s="28"/>
      <c r="AQ19" s="45"/>
      <c r="AR19" s="87"/>
      <c r="AS19" s="87"/>
      <c r="AT19" s="20"/>
      <c r="AU19" s="20"/>
    </row>
    <row r="20" spans="1:47" ht="13.5" customHeight="1" x14ac:dyDescent="0.25">
      <c r="A20" s="3" t="str">
        <f t="shared" si="1"/>
        <v/>
      </c>
      <c r="B20" s="88"/>
      <c r="C20" s="102"/>
      <c r="D20" s="89" t="str">
        <f>IF(B20="","",(VLOOKUP(B20,'App Background'!A:F,2,0)))</f>
        <v/>
      </c>
      <c r="E20" s="90" t="str">
        <f>IF(B20="","",(VLOOKUP(B20,'App Background'!A:F,3,0)))</f>
        <v/>
      </c>
      <c r="F20" s="86" t="str">
        <f>IF(B20="","",(VLOOKUP(Application!B20,'App Background'!A:F,5,0)))</f>
        <v/>
      </c>
      <c r="G20" s="91"/>
      <c r="H20" s="94" t="str">
        <f>IF(B:B="","",(VLOOKUP(Application!B20,'App Background'!A:F,6,0)))</f>
        <v/>
      </c>
      <c r="I20" s="92" t="str">
        <f t="shared" si="2"/>
        <v/>
      </c>
      <c r="J20" s="93" t="str">
        <f t="shared" si="3"/>
        <v/>
      </c>
      <c r="K20" s="93" t="str">
        <f t="shared" si="4"/>
        <v/>
      </c>
      <c r="L20" s="93" t="str">
        <f t="shared" si="5"/>
        <v/>
      </c>
      <c r="M20" s="93" t="str">
        <f t="shared" si="6"/>
        <v/>
      </c>
      <c r="N20" s="93" t="str">
        <f t="shared" si="7"/>
        <v/>
      </c>
      <c r="O20" s="93" t="str">
        <f t="shared" si="8"/>
        <v/>
      </c>
      <c r="P20" s="87"/>
      <c r="Q20" s="17" t="str">
        <f t="shared" si="9"/>
        <v/>
      </c>
      <c r="R20" s="28" t="str">
        <f t="shared" si="10"/>
        <v/>
      </c>
      <c r="S20" s="28" t="str">
        <f t="shared" si="11"/>
        <v/>
      </c>
      <c r="T20" s="28"/>
      <c r="U20" s="86"/>
      <c r="V20" s="86"/>
      <c r="W20" s="85"/>
      <c r="X20" s="106"/>
      <c r="Y20" s="98" t="str">
        <f t="shared" si="12"/>
        <v/>
      </c>
      <c r="Z20" s="107"/>
      <c r="AA20" s="91"/>
      <c r="AB20" s="91"/>
      <c r="AC20" s="91"/>
      <c r="AD20" s="91"/>
      <c r="AE20" s="91"/>
      <c r="AF20" s="91"/>
      <c r="AG20" s="88"/>
      <c r="AH20" s="88"/>
      <c r="AI20" s="88"/>
      <c r="AJ20" s="88"/>
      <c r="AK20" s="88"/>
      <c r="AL20" s="88"/>
      <c r="AM20" s="88"/>
      <c r="AN20" s="88"/>
      <c r="AO20" s="88"/>
      <c r="AP20" s="28"/>
      <c r="AQ20" s="45"/>
      <c r="AR20" s="87"/>
      <c r="AS20" s="87"/>
      <c r="AT20" s="20"/>
      <c r="AU20" s="20"/>
    </row>
    <row r="21" spans="1:47" ht="13.5" customHeight="1" x14ac:dyDescent="0.25">
      <c r="A21" s="3" t="str">
        <f t="shared" si="1"/>
        <v/>
      </c>
      <c r="B21" s="88"/>
      <c r="C21" s="102"/>
      <c r="D21" s="89" t="str">
        <f>IF(B21="","",(VLOOKUP(B21,'App Background'!A:F,2,0)))</f>
        <v/>
      </c>
      <c r="E21" s="90" t="str">
        <f>IF(B21="","",(VLOOKUP(B21,'App Background'!A:F,3,0)))</f>
        <v/>
      </c>
      <c r="F21" s="86" t="str">
        <f>IF(B21="","",(VLOOKUP(Application!B21,'App Background'!A:F,5,0)))</f>
        <v/>
      </c>
      <c r="G21" s="91"/>
      <c r="H21" s="94" t="str">
        <f>IF(B:B="","",(VLOOKUP(Application!B21,'App Background'!A:F,6,0)))</f>
        <v/>
      </c>
      <c r="I21" s="92" t="str">
        <f t="shared" si="2"/>
        <v/>
      </c>
      <c r="J21" s="93" t="str">
        <f t="shared" si="3"/>
        <v/>
      </c>
      <c r="K21" s="93" t="str">
        <f t="shared" si="4"/>
        <v/>
      </c>
      <c r="L21" s="93" t="str">
        <f t="shared" si="5"/>
        <v/>
      </c>
      <c r="M21" s="93" t="str">
        <f t="shared" si="6"/>
        <v/>
      </c>
      <c r="N21" s="93" t="str">
        <f t="shared" si="7"/>
        <v/>
      </c>
      <c r="O21" s="93" t="str">
        <f t="shared" si="8"/>
        <v/>
      </c>
      <c r="P21" s="87"/>
      <c r="Q21" s="17" t="str">
        <f t="shared" si="9"/>
        <v/>
      </c>
      <c r="R21" s="28" t="str">
        <f t="shared" si="10"/>
        <v/>
      </c>
      <c r="S21" s="28" t="str">
        <f t="shared" si="11"/>
        <v/>
      </c>
      <c r="T21" s="28"/>
      <c r="U21" s="86"/>
      <c r="V21" s="86"/>
      <c r="W21" s="85"/>
      <c r="X21" s="106"/>
      <c r="Y21" s="98" t="str">
        <f t="shared" si="12"/>
        <v/>
      </c>
      <c r="Z21" s="107"/>
      <c r="AA21" s="91"/>
      <c r="AB21" s="91"/>
      <c r="AC21" s="91"/>
      <c r="AD21" s="91"/>
      <c r="AE21" s="91"/>
      <c r="AF21" s="91"/>
      <c r="AG21" s="88"/>
      <c r="AH21" s="88"/>
      <c r="AI21" s="88"/>
      <c r="AJ21" s="88"/>
      <c r="AK21" s="88"/>
      <c r="AL21" s="88"/>
      <c r="AM21" s="88"/>
      <c r="AN21" s="88"/>
      <c r="AO21" s="88"/>
      <c r="AP21" s="28"/>
      <c r="AQ21" s="45"/>
      <c r="AR21" s="87"/>
      <c r="AS21" s="87"/>
      <c r="AT21" s="20"/>
      <c r="AU21" s="20"/>
    </row>
    <row r="22" spans="1:47" ht="13.5" customHeight="1" x14ac:dyDescent="0.25">
      <c r="A22" s="3" t="str">
        <f t="shared" si="1"/>
        <v/>
      </c>
      <c r="B22" s="88"/>
      <c r="C22" s="102"/>
      <c r="D22" s="89" t="str">
        <f>IF(B22="","",(VLOOKUP(B22,'App Background'!A:F,2,0)))</f>
        <v/>
      </c>
      <c r="E22" s="90" t="str">
        <f>IF(B22="","",(VLOOKUP(B22,'App Background'!A:F,3,0)))</f>
        <v/>
      </c>
      <c r="F22" s="86" t="str">
        <f>IF(B22="","",(VLOOKUP(Application!B22,'App Background'!A:F,5,0)))</f>
        <v/>
      </c>
      <c r="G22" s="91"/>
      <c r="H22" s="94" t="str">
        <f>IF(B:B="","",(VLOOKUP(Application!B22,'App Background'!A:F,6,0)))</f>
        <v/>
      </c>
      <c r="I22" s="92" t="str">
        <f t="shared" si="2"/>
        <v/>
      </c>
      <c r="J22" s="93" t="str">
        <f t="shared" si="3"/>
        <v/>
      </c>
      <c r="K22" s="93" t="str">
        <f t="shared" si="4"/>
        <v/>
      </c>
      <c r="L22" s="93" t="str">
        <f t="shared" si="5"/>
        <v/>
      </c>
      <c r="M22" s="93" t="str">
        <f t="shared" si="6"/>
        <v/>
      </c>
      <c r="N22" s="93" t="str">
        <f t="shared" si="7"/>
        <v/>
      </c>
      <c r="O22" s="93" t="str">
        <f t="shared" si="8"/>
        <v/>
      </c>
      <c r="P22" s="87"/>
      <c r="Q22" s="17" t="str">
        <f t="shared" si="9"/>
        <v/>
      </c>
      <c r="R22" s="28" t="str">
        <f t="shared" si="10"/>
        <v/>
      </c>
      <c r="S22" s="28" t="str">
        <f t="shared" si="11"/>
        <v/>
      </c>
      <c r="T22" s="28"/>
      <c r="U22" s="86"/>
      <c r="V22" s="86"/>
      <c r="W22" s="85"/>
      <c r="X22" s="106"/>
      <c r="Y22" s="98" t="str">
        <f t="shared" si="12"/>
        <v/>
      </c>
      <c r="Z22" s="107"/>
      <c r="AA22" s="91"/>
      <c r="AB22" s="91"/>
      <c r="AC22" s="91"/>
      <c r="AD22" s="91"/>
      <c r="AE22" s="91"/>
      <c r="AF22" s="91"/>
      <c r="AG22" s="88"/>
      <c r="AH22" s="88"/>
      <c r="AI22" s="88"/>
      <c r="AJ22" s="88"/>
      <c r="AK22" s="88"/>
      <c r="AL22" s="88"/>
      <c r="AM22" s="88"/>
      <c r="AN22" s="88"/>
      <c r="AO22" s="88"/>
      <c r="AP22" s="28"/>
      <c r="AQ22" s="45"/>
      <c r="AR22" s="87"/>
      <c r="AS22" s="87"/>
      <c r="AT22" s="20"/>
      <c r="AU22" s="20"/>
    </row>
    <row r="23" spans="1:47" ht="13.5" customHeight="1" x14ac:dyDescent="0.25">
      <c r="A23" s="3" t="str">
        <f t="shared" si="1"/>
        <v/>
      </c>
      <c r="B23" s="88"/>
      <c r="C23" s="102"/>
      <c r="D23" s="89" t="str">
        <f>IF(B23="","",(VLOOKUP(B23,'App Background'!A:F,2,0)))</f>
        <v/>
      </c>
      <c r="E23" s="90" t="str">
        <f>IF(B23="","",(VLOOKUP(B23,'App Background'!A:F,3,0)))</f>
        <v/>
      </c>
      <c r="F23" s="86" t="str">
        <f>IF(B23="","",(VLOOKUP(Application!B23,'App Background'!A:F,5,0)))</f>
        <v/>
      </c>
      <c r="G23" s="91"/>
      <c r="H23" s="94" t="str">
        <f>IF(B:B="","",(VLOOKUP(Application!B23,'App Background'!A:F,6,0)))</f>
        <v/>
      </c>
      <c r="I23" s="92" t="str">
        <f t="shared" si="2"/>
        <v/>
      </c>
      <c r="J23" s="93" t="str">
        <f t="shared" si="3"/>
        <v/>
      </c>
      <c r="K23" s="93" t="str">
        <f t="shared" si="4"/>
        <v/>
      </c>
      <c r="L23" s="93" t="str">
        <f t="shared" si="5"/>
        <v/>
      </c>
      <c r="M23" s="93" t="str">
        <f t="shared" si="6"/>
        <v/>
      </c>
      <c r="N23" s="93" t="str">
        <f t="shared" si="7"/>
        <v/>
      </c>
      <c r="O23" s="93" t="str">
        <f t="shared" si="8"/>
        <v/>
      </c>
      <c r="P23" s="87"/>
      <c r="Q23" s="17" t="str">
        <f t="shared" si="9"/>
        <v/>
      </c>
      <c r="R23" s="28" t="str">
        <f t="shared" si="10"/>
        <v/>
      </c>
      <c r="S23" s="28" t="str">
        <f t="shared" si="11"/>
        <v/>
      </c>
      <c r="T23" s="28"/>
      <c r="U23" s="86"/>
      <c r="V23" s="86"/>
      <c r="W23" s="85"/>
      <c r="X23" s="106"/>
      <c r="Y23" s="98" t="str">
        <f t="shared" si="12"/>
        <v/>
      </c>
      <c r="Z23" s="107"/>
      <c r="AA23" s="91"/>
      <c r="AB23" s="91"/>
      <c r="AC23" s="91"/>
      <c r="AD23" s="91"/>
      <c r="AE23" s="91"/>
      <c r="AF23" s="91"/>
      <c r="AG23" s="88"/>
      <c r="AH23" s="88"/>
      <c r="AI23" s="88"/>
      <c r="AJ23" s="88"/>
      <c r="AK23" s="88"/>
      <c r="AL23" s="88"/>
      <c r="AM23" s="88"/>
      <c r="AN23" s="88"/>
      <c r="AO23" s="88"/>
      <c r="AP23" s="28"/>
      <c r="AQ23" s="45"/>
      <c r="AR23" s="87"/>
      <c r="AS23" s="87"/>
      <c r="AT23" s="20"/>
      <c r="AU23" s="20"/>
    </row>
    <row r="24" spans="1:47" ht="13.5" customHeight="1" x14ac:dyDescent="0.25">
      <c r="A24" s="3" t="str">
        <f t="shared" si="1"/>
        <v/>
      </c>
      <c r="B24" s="88"/>
      <c r="C24" s="102"/>
      <c r="D24" s="89" t="str">
        <f>IF(B24="","",(VLOOKUP(B24,'App Background'!A:F,2,0)))</f>
        <v/>
      </c>
      <c r="E24" s="90" t="str">
        <f>IF(B24="","",(VLOOKUP(B24,'App Background'!A:F,3,0)))</f>
        <v/>
      </c>
      <c r="F24" s="86" t="str">
        <f>IF(B24="","",(VLOOKUP(Application!B24,'App Background'!A:F,5,0)))</f>
        <v/>
      </c>
      <c r="G24" s="91"/>
      <c r="H24" s="94" t="str">
        <f>IF(B:B="","",(VLOOKUP(Application!B24,'App Background'!A:F,6,0)))</f>
        <v/>
      </c>
      <c r="I24" s="92" t="str">
        <f t="shared" si="2"/>
        <v/>
      </c>
      <c r="J24" s="93" t="str">
        <f t="shared" si="3"/>
        <v/>
      </c>
      <c r="K24" s="93" t="str">
        <f t="shared" si="4"/>
        <v/>
      </c>
      <c r="L24" s="93" t="str">
        <f t="shared" si="5"/>
        <v/>
      </c>
      <c r="M24" s="93" t="str">
        <f t="shared" si="6"/>
        <v/>
      </c>
      <c r="N24" s="93" t="str">
        <f t="shared" si="7"/>
        <v/>
      </c>
      <c r="O24" s="93" t="str">
        <f t="shared" si="8"/>
        <v/>
      </c>
      <c r="P24" s="87"/>
      <c r="Q24" s="17" t="str">
        <f t="shared" si="9"/>
        <v/>
      </c>
      <c r="R24" s="28" t="str">
        <f t="shared" si="10"/>
        <v/>
      </c>
      <c r="S24" s="28" t="str">
        <f t="shared" si="11"/>
        <v/>
      </c>
      <c r="T24" s="28"/>
      <c r="U24" s="86"/>
      <c r="V24" s="86"/>
      <c r="W24" s="85"/>
      <c r="X24" s="106"/>
      <c r="Y24" s="98" t="str">
        <f t="shared" si="12"/>
        <v/>
      </c>
      <c r="Z24" s="107"/>
      <c r="AA24" s="91"/>
      <c r="AB24" s="91"/>
      <c r="AC24" s="91"/>
      <c r="AD24" s="91"/>
      <c r="AE24" s="91"/>
      <c r="AF24" s="91"/>
      <c r="AG24" s="88"/>
      <c r="AH24" s="88"/>
      <c r="AI24" s="88"/>
      <c r="AJ24" s="88"/>
      <c r="AK24" s="88"/>
      <c r="AL24" s="88"/>
      <c r="AM24" s="88"/>
      <c r="AN24" s="88"/>
      <c r="AO24" s="88"/>
      <c r="AP24" s="28"/>
      <c r="AQ24" s="45"/>
      <c r="AR24" s="87"/>
      <c r="AS24" s="87"/>
      <c r="AT24" s="20"/>
      <c r="AU24" s="20"/>
    </row>
    <row r="25" spans="1:47" ht="13.5" customHeight="1" x14ac:dyDescent="0.25">
      <c r="A25" s="3" t="str">
        <f t="shared" si="1"/>
        <v/>
      </c>
      <c r="B25" s="88"/>
      <c r="C25" s="102"/>
      <c r="D25" s="89" t="str">
        <f>IF(B25="","",(VLOOKUP(B25,'App Background'!A:F,2,0)))</f>
        <v/>
      </c>
      <c r="E25" s="90" t="str">
        <f>IF(B25="","",(VLOOKUP(B25,'App Background'!A:F,3,0)))</f>
        <v/>
      </c>
      <c r="F25" s="86" t="str">
        <f>IF(B25="","",(VLOOKUP(Application!B25,'App Background'!A:F,5,0)))</f>
        <v/>
      </c>
      <c r="G25" s="91"/>
      <c r="H25" s="94" t="str">
        <f>IF(B:B="","",(VLOOKUP(Application!B25,'App Background'!A:F,6,0)))</f>
        <v/>
      </c>
      <c r="I25" s="92" t="str">
        <f t="shared" si="2"/>
        <v/>
      </c>
      <c r="J25" s="93" t="str">
        <f t="shared" si="3"/>
        <v/>
      </c>
      <c r="K25" s="93" t="str">
        <f t="shared" si="4"/>
        <v/>
      </c>
      <c r="L25" s="93" t="str">
        <f t="shared" si="5"/>
        <v/>
      </c>
      <c r="M25" s="93" t="str">
        <f t="shared" si="6"/>
        <v/>
      </c>
      <c r="N25" s="93" t="str">
        <f t="shared" si="7"/>
        <v/>
      </c>
      <c r="O25" s="93" t="str">
        <f t="shared" si="8"/>
        <v/>
      </c>
      <c r="P25" s="87"/>
      <c r="Q25" s="17" t="str">
        <f t="shared" si="9"/>
        <v/>
      </c>
      <c r="R25" s="28" t="str">
        <f t="shared" si="10"/>
        <v/>
      </c>
      <c r="S25" s="28" t="str">
        <f t="shared" si="11"/>
        <v/>
      </c>
      <c r="T25" s="28"/>
      <c r="U25" s="86"/>
      <c r="V25" s="86"/>
      <c r="W25" s="85"/>
      <c r="X25" s="106"/>
      <c r="Y25" s="98" t="str">
        <f t="shared" si="12"/>
        <v/>
      </c>
      <c r="Z25" s="107"/>
      <c r="AA25" s="91"/>
      <c r="AB25" s="91"/>
      <c r="AC25" s="91"/>
      <c r="AD25" s="91"/>
      <c r="AE25" s="91"/>
      <c r="AF25" s="91"/>
      <c r="AG25" s="88"/>
      <c r="AH25" s="88"/>
      <c r="AI25" s="88"/>
      <c r="AJ25" s="88"/>
      <c r="AK25" s="88"/>
      <c r="AL25" s="88"/>
      <c r="AM25" s="88"/>
      <c r="AN25" s="88"/>
      <c r="AO25" s="88"/>
      <c r="AP25" s="28"/>
      <c r="AQ25" s="45"/>
      <c r="AR25" s="87"/>
      <c r="AS25" s="87"/>
      <c r="AT25" s="20"/>
      <c r="AU25" s="20"/>
    </row>
    <row r="26" spans="1:47" ht="13.5" customHeight="1" x14ac:dyDescent="0.25">
      <c r="A26" s="3" t="str">
        <f t="shared" si="1"/>
        <v/>
      </c>
      <c r="B26" s="88"/>
      <c r="C26" s="102"/>
      <c r="D26" s="89" t="str">
        <f>IF(B26="","",(VLOOKUP(B26,'App Background'!A:F,2,0)))</f>
        <v/>
      </c>
      <c r="E26" s="90" t="str">
        <f>IF(B26="","",(VLOOKUP(B26,'App Background'!A:F,3,0)))</f>
        <v/>
      </c>
      <c r="F26" s="86" t="str">
        <f>IF(B26="","",(VLOOKUP(Application!B26,'App Background'!A:F,5,0)))</f>
        <v/>
      </c>
      <c r="G26" s="91"/>
      <c r="H26" s="94" t="str">
        <f>IF(B:B="","",(VLOOKUP(Application!B26,'App Background'!A:F,6,0)))</f>
        <v/>
      </c>
      <c r="I26" s="92" t="str">
        <f t="shared" si="2"/>
        <v/>
      </c>
      <c r="J26" s="93" t="str">
        <f t="shared" si="3"/>
        <v/>
      </c>
      <c r="K26" s="93" t="str">
        <f t="shared" si="4"/>
        <v/>
      </c>
      <c r="L26" s="93" t="str">
        <f t="shared" si="5"/>
        <v/>
      </c>
      <c r="M26" s="93" t="str">
        <f t="shared" si="6"/>
        <v/>
      </c>
      <c r="N26" s="93" t="str">
        <f t="shared" si="7"/>
        <v/>
      </c>
      <c r="O26" s="93" t="str">
        <f t="shared" si="8"/>
        <v/>
      </c>
      <c r="P26" s="87"/>
      <c r="Q26" s="17" t="str">
        <f t="shared" si="9"/>
        <v/>
      </c>
      <c r="R26" s="28" t="str">
        <f t="shared" si="10"/>
        <v/>
      </c>
      <c r="S26" s="28" t="str">
        <f t="shared" si="11"/>
        <v/>
      </c>
      <c r="T26" s="28"/>
      <c r="U26" s="86"/>
      <c r="V26" s="86"/>
      <c r="W26" s="85"/>
      <c r="X26" s="106"/>
      <c r="Y26" s="98" t="str">
        <f t="shared" si="12"/>
        <v/>
      </c>
      <c r="Z26" s="107"/>
      <c r="AA26" s="91"/>
      <c r="AB26" s="91"/>
      <c r="AC26" s="91"/>
      <c r="AD26" s="91"/>
      <c r="AE26" s="91"/>
      <c r="AF26" s="91"/>
      <c r="AG26" s="88"/>
      <c r="AH26" s="88"/>
      <c r="AI26" s="88"/>
      <c r="AJ26" s="88"/>
      <c r="AK26" s="88"/>
      <c r="AL26" s="88"/>
      <c r="AM26" s="88"/>
      <c r="AN26" s="88"/>
      <c r="AO26" s="88"/>
      <c r="AP26" s="28"/>
      <c r="AQ26" s="45"/>
      <c r="AR26" s="87"/>
      <c r="AS26" s="87"/>
      <c r="AT26" s="20"/>
      <c r="AU26" s="20"/>
    </row>
    <row r="27" spans="1:47" ht="13.5" customHeight="1" x14ac:dyDescent="0.25">
      <c r="A27" s="3" t="str">
        <f t="shared" si="1"/>
        <v/>
      </c>
      <c r="B27" s="88"/>
      <c r="C27" s="102"/>
      <c r="D27" s="89" t="str">
        <f>IF(B27="","",(VLOOKUP(B27,'App Background'!A:F,2,0)))</f>
        <v/>
      </c>
      <c r="E27" s="90" t="str">
        <f>IF(B27="","",(VLOOKUP(B27,'App Background'!A:F,3,0)))</f>
        <v/>
      </c>
      <c r="F27" s="86" t="str">
        <f>IF(B27="","",(VLOOKUP(Application!B27,'App Background'!A:F,5,0)))</f>
        <v/>
      </c>
      <c r="G27" s="91"/>
      <c r="H27" s="94" t="str">
        <f>IF(B:B="","",(VLOOKUP(Application!B27,'App Background'!A:F,6,0)))</f>
        <v/>
      </c>
      <c r="I27" s="92" t="str">
        <f t="shared" si="2"/>
        <v/>
      </c>
      <c r="J27" s="93" t="str">
        <f t="shared" si="3"/>
        <v/>
      </c>
      <c r="K27" s="93" t="str">
        <f t="shared" si="4"/>
        <v/>
      </c>
      <c r="L27" s="93" t="str">
        <f t="shared" si="5"/>
        <v/>
      </c>
      <c r="M27" s="93" t="str">
        <f t="shared" si="6"/>
        <v/>
      </c>
      <c r="N27" s="93" t="str">
        <f t="shared" si="7"/>
        <v/>
      </c>
      <c r="O27" s="93" t="str">
        <f t="shared" si="8"/>
        <v/>
      </c>
      <c r="P27" s="87"/>
      <c r="Q27" s="17" t="str">
        <f t="shared" si="9"/>
        <v/>
      </c>
      <c r="R27" s="28" t="str">
        <f t="shared" si="10"/>
        <v/>
      </c>
      <c r="S27" s="28" t="str">
        <f t="shared" si="11"/>
        <v/>
      </c>
      <c r="T27" s="28"/>
      <c r="U27" s="86"/>
      <c r="V27" s="86"/>
      <c r="W27" s="85"/>
      <c r="X27" s="106"/>
      <c r="Y27" s="98" t="str">
        <f t="shared" si="12"/>
        <v/>
      </c>
      <c r="Z27" s="107"/>
      <c r="AA27" s="91"/>
      <c r="AB27" s="91"/>
      <c r="AC27" s="91"/>
      <c r="AD27" s="91"/>
      <c r="AE27" s="91"/>
      <c r="AF27" s="91"/>
      <c r="AG27" s="88"/>
      <c r="AH27" s="88"/>
      <c r="AI27" s="88"/>
      <c r="AJ27" s="88"/>
      <c r="AK27" s="88"/>
      <c r="AL27" s="88"/>
      <c r="AM27" s="88"/>
      <c r="AN27" s="88"/>
      <c r="AO27" s="88"/>
      <c r="AP27" s="28"/>
      <c r="AQ27" s="45"/>
      <c r="AR27" s="87"/>
      <c r="AS27" s="87"/>
      <c r="AT27" s="20"/>
      <c r="AU27" s="20"/>
    </row>
    <row r="28" spans="1:47" ht="13.5" customHeight="1" x14ac:dyDescent="0.25">
      <c r="A28" s="3" t="str">
        <f t="shared" si="1"/>
        <v/>
      </c>
      <c r="B28" s="88"/>
      <c r="C28" s="102"/>
      <c r="D28" s="89" t="str">
        <f>IF(B28="","",(VLOOKUP(B28,'App Background'!A:F,2,0)))</f>
        <v/>
      </c>
      <c r="E28" s="90" t="str">
        <f>IF(B28="","",(VLOOKUP(B28,'App Background'!A:F,3,0)))</f>
        <v/>
      </c>
      <c r="F28" s="86" t="str">
        <f>IF(B28="","",(VLOOKUP(Application!B28,'App Background'!A:F,5,0)))</f>
        <v/>
      </c>
      <c r="G28" s="91"/>
      <c r="H28" s="94" t="str">
        <f>IF(B:B="","",(VLOOKUP(Application!B28,'App Background'!A:F,6,0)))</f>
        <v/>
      </c>
      <c r="I28" s="92" t="str">
        <f t="shared" si="2"/>
        <v/>
      </c>
      <c r="J28" s="93" t="str">
        <f t="shared" si="3"/>
        <v/>
      </c>
      <c r="K28" s="93" t="str">
        <f t="shared" si="4"/>
        <v/>
      </c>
      <c r="L28" s="93" t="str">
        <f t="shared" si="5"/>
        <v/>
      </c>
      <c r="M28" s="93" t="str">
        <f t="shared" si="6"/>
        <v/>
      </c>
      <c r="N28" s="93" t="str">
        <f t="shared" si="7"/>
        <v/>
      </c>
      <c r="O28" s="93" t="str">
        <f t="shared" si="8"/>
        <v/>
      </c>
      <c r="P28" s="87"/>
      <c r="Q28" s="17" t="str">
        <f t="shared" si="9"/>
        <v/>
      </c>
      <c r="R28" s="28" t="str">
        <f t="shared" si="10"/>
        <v/>
      </c>
      <c r="S28" s="28" t="str">
        <f t="shared" si="11"/>
        <v/>
      </c>
      <c r="T28" s="28"/>
      <c r="U28" s="86"/>
      <c r="V28" s="86"/>
      <c r="W28" s="85"/>
      <c r="X28" s="106"/>
      <c r="Y28" s="98" t="str">
        <f t="shared" si="12"/>
        <v/>
      </c>
      <c r="Z28" s="107"/>
      <c r="AA28" s="91"/>
      <c r="AB28" s="91"/>
      <c r="AC28" s="91"/>
      <c r="AD28" s="91"/>
      <c r="AE28" s="91"/>
      <c r="AF28" s="91"/>
      <c r="AG28" s="88"/>
      <c r="AH28" s="88"/>
      <c r="AI28" s="88"/>
      <c r="AJ28" s="88"/>
      <c r="AK28" s="88"/>
      <c r="AL28" s="88"/>
      <c r="AM28" s="88"/>
      <c r="AN28" s="88"/>
      <c r="AO28" s="88"/>
      <c r="AP28" s="28"/>
      <c r="AQ28" s="45"/>
      <c r="AR28" s="87"/>
      <c r="AS28" s="87"/>
      <c r="AT28" s="20"/>
      <c r="AU28" s="20"/>
    </row>
    <row r="29" spans="1:47" ht="13.5" customHeight="1" x14ac:dyDescent="0.25">
      <c r="A29" s="3" t="str">
        <f t="shared" si="1"/>
        <v/>
      </c>
      <c r="B29" s="88"/>
      <c r="C29" s="102"/>
      <c r="D29" s="89" t="str">
        <f>IF(B29="","",(VLOOKUP(B29,'App Background'!A:F,2,0)))</f>
        <v/>
      </c>
      <c r="E29" s="90" t="str">
        <f>IF(B29="","",(VLOOKUP(B29,'App Background'!A:F,3,0)))</f>
        <v/>
      </c>
      <c r="F29" s="86" t="str">
        <f>IF(B29="","",(VLOOKUP(Application!B29,'App Background'!A:F,5,0)))</f>
        <v/>
      </c>
      <c r="G29" s="91"/>
      <c r="H29" s="94" t="str">
        <f>IF(B:B="","",(VLOOKUP(Application!B29,'App Background'!A:F,6,0)))</f>
        <v/>
      </c>
      <c r="I29" s="92" t="str">
        <f t="shared" si="2"/>
        <v/>
      </c>
      <c r="J29" s="93" t="str">
        <f t="shared" si="3"/>
        <v/>
      </c>
      <c r="K29" s="93" t="str">
        <f t="shared" si="4"/>
        <v/>
      </c>
      <c r="L29" s="93" t="str">
        <f t="shared" si="5"/>
        <v/>
      </c>
      <c r="M29" s="93" t="str">
        <f t="shared" si="6"/>
        <v/>
      </c>
      <c r="N29" s="93" t="str">
        <f t="shared" si="7"/>
        <v/>
      </c>
      <c r="O29" s="93" t="str">
        <f t="shared" si="8"/>
        <v/>
      </c>
      <c r="P29" s="87"/>
      <c r="Q29" s="17" t="str">
        <f t="shared" si="9"/>
        <v/>
      </c>
      <c r="R29" s="28" t="str">
        <f t="shared" si="10"/>
        <v/>
      </c>
      <c r="S29" s="28" t="str">
        <f t="shared" si="11"/>
        <v/>
      </c>
      <c r="T29" s="28"/>
      <c r="U29" s="86"/>
      <c r="V29" s="86"/>
      <c r="W29" s="85"/>
      <c r="X29" s="106"/>
      <c r="Y29" s="98" t="str">
        <f t="shared" si="12"/>
        <v/>
      </c>
      <c r="Z29" s="107"/>
      <c r="AA29" s="91"/>
      <c r="AB29" s="91"/>
      <c r="AC29" s="91"/>
      <c r="AD29" s="91"/>
      <c r="AE29" s="91"/>
      <c r="AF29" s="91"/>
      <c r="AG29" s="88"/>
      <c r="AH29" s="88"/>
      <c r="AI29" s="88"/>
      <c r="AJ29" s="88"/>
      <c r="AK29" s="88"/>
      <c r="AL29" s="88"/>
      <c r="AM29" s="88"/>
      <c r="AN29" s="88"/>
      <c r="AO29" s="88"/>
      <c r="AP29" s="28"/>
      <c r="AQ29" s="45"/>
      <c r="AR29" s="87"/>
      <c r="AS29" s="87"/>
      <c r="AT29" s="20"/>
      <c r="AU29" s="20"/>
    </row>
    <row r="30" spans="1:47" ht="13.5" customHeight="1" x14ac:dyDescent="0.25">
      <c r="A30" s="3" t="str">
        <f t="shared" si="1"/>
        <v/>
      </c>
      <c r="B30" s="88"/>
      <c r="C30" s="102"/>
      <c r="D30" s="89" t="str">
        <f>IF(B30="","",(VLOOKUP(B30,'App Background'!A:F,2,0)))</f>
        <v/>
      </c>
      <c r="E30" s="90" t="str">
        <f>IF(B30="","",(VLOOKUP(B30,'App Background'!A:F,3,0)))</f>
        <v/>
      </c>
      <c r="F30" s="86" t="str">
        <f>IF(B30="","",(VLOOKUP(Application!B30,'App Background'!A:F,5,0)))</f>
        <v/>
      </c>
      <c r="G30" s="91"/>
      <c r="H30" s="94" t="str">
        <f>IF(B:B="","",(VLOOKUP(Application!B30,'App Background'!A:F,6,0)))</f>
        <v/>
      </c>
      <c r="I30" s="92" t="str">
        <f t="shared" si="2"/>
        <v/>
      </c>
      <c r="J30" s="93" t="str">
        <f t="shared" si="3"/>
        <v/>
      </c>
      <c r="K30" s="93" t="str">
        <f t="shared" si="4"/>
        <v/>
      </c>
      <c r="L30" s="93" t="str">
        <f t="shared" si="5"/>
        <v/>
      </c>
      <c r="M30" s="93" t="str">
        <f t="shared" si="6"/>
        <v/>
      </c>
      <c r="N30" s="93" t="str">
        <f t="shared" si="7"/>
        <v/>
      </c>
      <c r="O30" s="93" t="str">
        <f t="shared" si="8"/>
        <v/>
      </c>
      <c r="P30" s="87"/>
      <c r="Q30" s="17" t="str">
        <f t="shared" si="9"/>
        <v/>
      </c>
      <c r="R30" s="28" t="str">
        <f t="shared" si="10"/>
        <v/>
      </c>
      <c r="S30" s="28" t="str">
        <f t="shared" si="11"/>
        <v/>
      </c>
      <c r="T30" s="28"/>
      <c r="U30" s="86"/>
      <c r="V30" s="86"/>
      <c r="W30" s="85"/>
      <c r="X30" s="106"/>
      <c r="Y30" s="98" t="str">
        <f t="shared" si="12"/>
        <v/>
      </c>
      <c r="Z30" s="107"/>
      <c r="AA30" s="91"/>
      <c r="AB30" s="91"/>
      <c r="AC30" s="91"/>
      <c r="AD30" s="91"/>
      <c r="AE30" s="91"/>
      <c r="AF30" s="91"/>
      <c r="AG30" s="88"/>
      <c r="AH30" s="88"/>
      <c r="AI30" s="88"/>
      <c r="AJ30" s="88"/>
      <c r="AK30" s="88"/>
      <c r="AL30" s="88"/>
      <c r="AM30" s="88"/>
      <c r="AN30" s="88"/>
      <c r="AO30" s="88"/>
      <c r="AP30" s="28"/>
      <c r="AQ30" s="45"/>
      <c r="AR30" s="87"/>
      <c r="AS30" s="87"/>
      <c r="AT30" s="20"/>
      <c r="AU30" s="20"/>
    </row>
    <row r="31" spans="1:47" ht="13.5" customHeight="1" x14ac:dyDescent="0.25">
      <c r="A31" s="3" t="str">
        <f t="shared" si="1"/>
        <v/>
      </c>
      <c r="B31" s="88"/>
      <c r="C31" s="102"/>
      <c r="D31" s="89" t="str">
        <f>IF(B31="","",(VLOOKUP(B31,'App Background'!A:F,2,0)))</f>
        <v/>
      </c>
      <c r="E31" s="90" t="str">
        <f>IF(B31="","",(VLOOKUP(B31,'App Background'!A:F,3,0)))</f>
        <v/>
      </c>
      <c r="F31" s="86" t="str">
        <f>IF(B31="","",(VLOOKUP(Application!B31,'App Background'!A:F,5,0)))</f>
        <v/>
      </c>
      <c r="G31" s="91"/>
      <c r="H31" s="94" t="str">
        <f>IF(B:B="","",(VLOOKUP(Application!B31,'App Background'!A:F,6,0)))</f>
        <v/>
      </c>
      <c r="I31" s="92" t="str">
        <f t="shared" si="2"/>
        <v/>
      </c>
      <c r="J31" s="93" t="str">
        <f t="shared" si="3"/>
        <v/>
      </c>
      <c r="K31" s="93" t="str">
        <f t="shared" si="4"/>
        <v/>
      </c>
      <c r="L31" s="93" t="str">
        <f t="shared" si="5"/>
        <v/>
      </c>
      <c r="M31" s="93" t="str">
        <f t="shared" si="6"/>
        <v/>
      </c>
      <c r="N31" s="93" t="str">
        <f t="shared" si="7"/>
        <v/>
      </c>
      <c r="O31" s="93" t="str">
        <f t="shared" si="8"/>
        <v/>
      </c>
      <c r="P31" s="87"/>
      <c r="Q31" s="17" t="str">
        <f t="shared" si="9"/>
        <v/>
      </c>
      <c r="R31" s="28" t="str">
        <f t="shared" si="10"/>
        <v/>
      </c>
      <c r="S31" s="28" t="str">
        <f t="shared" si="11"/>
        <v/>
      </c>
      <c r="T31" s="28"/>
      <c r="U31" s="86"/>
      <c r="V31" s="86"/>
      <c r="W31" s="85"/>
      <c r="X31" s="106"/>
      <c r="Y31" s="98" t="str">
        <f t="shared" si="12"/>
        <v/>
      </c>
      <c r="Z31" s="107"/>
      <c r="AA31" s="91"/>
      <c r="AB31" s="91"/>
      <c r="AC31" s="91"/>
      <c r="AD31" s="91"/>
      <c r="AE31" s="91"/>
      <c r="AF31" s="91"/>
      <c r="AG31" s="88"/>
      <c r="AH31" s="88"/>
      <c r="AI31" s="88"/>
      <c r="AJ31" s="88"/>
      <c r="AK31" s="88"/>
      <c r="AL31" s="88"/>
      <c r="AM31" s="88"/>
      <c r="AN31" s="88"/>
      <c r="AO31" s="88"/>
      <c r="AP31" s="28"/>
      <c r="AQ31" s="45"/>
      <c r="AR31" s="87"/>
      <c r="AS31" s="87"/>
      <c r="AT31" s="20"/>
      <c r="AU31" s="20"/>
    </row>
    <row r="32" spans="1:47" ht="13.5" customHeight="1" x14ac:dyDescent="0.25">
      <c r="A32" s="3" t="str">
        <f t="shared" si="1"/>
        <v/>
      </c>
      <c r="B32" s="88"/>
      <c r="C32" s="102"/>
      <c r="D32" s="89" t="str">
        <f>IF(B32="","",(VLOOKUP(B32,'App Background'!A:F,2,0)))</f>
        <v/>
      </c>
      <c r="E32" s="90" t="str">
        <f>IF(B32="","",(VLOOKUP(B32,'App Background'!A:F,3,0)))</f>
        <v/>
      </c>
      <c r="F32" s="86" t="str">
        <f>IF(B32="","",(VLOOKUP(Application!B32,'App Background'!A:F,5,0)))</f>
        <v/>
      </c>
      <c r="G32" s="91"/>
      <c r="H32" s="94" t="str">
        <f>IF(B:B="","",(VLOOKUP(Application!B32,'App Background'!A:F,6,0)))</f>
        <v/>
      </c>
      <c r="I32" s="92" t="str">
        <f t="shared" si="2"/>
        <v/>
      </c>
      <c r="J32" s="93" t="str">
        <f t="shared" si="3"/>
        <v/>
      </c>
      <c r="K32" s="93" t="str">
        <f t="shared" si="4"/>
        <v/>
      </c>
      <c r="L32" s="93" t="str">
        <f t="shared" si="5"/>
        <v/>
      </c>
      <c r="M32" s="93" t="str">
        <f t="shared" si="6"/>
        <v/>
      </c>
      <c r="N32" s="93" t="str">
        <f t="shared" si="7"/>
        <v/>
      </c>
      <c r="O32" s="93" t="str">
        <f t="shared" si="8"/>
        <v/>
      </c>
      <c r="P32" s="87"/>
      <c r="Q32" s="17" t="str">
        <f t="shared" si="9"/>
        <v/>
      </c>
      <c r="R32" s="28" t="str">
        <f t="shared" si="10"/>
        <v/>
      </c>
      <c r="S32" s="28" t="str">
        <f t="shared" si="11"/>
        <v/>
      </c>
      <c r="T32" s="28"/>
      <c r="U32" s="86"/>
      <c r="V32" s="86"/>
      <c r="W32" s="85"/>
      <c r="X32" s="106"/>
      <c r="Y32" s="98" t="str">
        <f t="shared" si="12"/>
        <v/>
      </c>
      <c r="Z32" s="107"/>
      <c r="AA32" s="91"/>
      <c r="AB32" s="91"/>
      <c r="AC32" s="91"/>
      <c r="AD32" s="91"/>
      <c r="AE32" s="91"/>
      <c r="AF32" s="91"/>
      <c r="AG32" s="88"/>
      <c r="AH32" s="88"/>
      <c r="AI32" s="88"/>
      <c r="AJ32" s="88"/>
      <c r="AK32" s="88"/>
      <c r="AL32" s="88"/>
      <c r="AM32" s="88"/>
      <c r="AN32" s="88"/>
      <c r="AO32" s="88"/>
      <c r="AP32" s="28"/>
      <c r="AQ32" s="45"/>
      <c r="AR32" s="87"/>
      <c r="AS32" s="87"/>
      <c r="AT32" s="20"/>
      <c r="AU32" s="20"/>
    </row>
    <row r="33" spans="1:47" ht="13.5" customHeight="1" x14ac:dyDescent="0.25">
      <c r="A33" s="3" t="str">
        <f t="shared" si="1"/>
        <v/>
      </c>
      <c r="B33" s="88"/>
      <c r="C33" s="102"/>
      <c r="D33" s="89" t="str">
        <f>IF(B33="","",(VLOOKUP(B33,'App Background'!A:F,2,0)))</f>
        <v/>
      </c>
      <c r="E33" s="90" t="str">
        <f>IF(B33="","",(VLOOKUP(B33,'App Background'!A:F,3,0)))</f>
        <v/>
      </c>
      <c r="F33" s="86" t="str">
        <f>IF(B33="","",(VLOOKUP(Application!B33,'App Background'!A:F,5,0)))</f>
        <v/>
      </c>
      <c r="G33" s="91"/>
      <c r="H33" s="94" t="str">
        <f>IF(B:B="","",(VLOOKUP(Application!B33,'App Background'!A:F,6,0)))</f>
        <v/>
      </c>
      <c r="I33" s="92" t="str">
        <f t="shared" si="2"/>
        <v/>
      </c>
      <c r="J33" s="93" t="str">
        <f t="shared" si="3"/>
        <v/>
      </c>
      <c r="K33" s="93" t="str">
        <f t="shared" si="4"/>
        <v/>
      </c>
      <c r="L33" s="93" t="str">
        <f t="shared" si="5"/>
        <v/>
      </c>
      <c r="M33" s="93" t="str">
        <f t="shared" si="6"/>
        <v/>
      </c>
      <c r="N33" s="93" t="str">
        <f t="shared" si="7"/>
        <v/>
      </c>
      <c r="O33" s="93" t="str">
        <f t="shared" si="8"/>
        <v/>
      </c>
      <c r="P33" s="87"/>
      <c r="Q33" s="17" t="str">
        <f t="shared" si="9"/>
        <v/>
      </c>
      <c r="R33" s="28" t="str">
        <f t="shared" si="10"/>
        <v/>
      </c>
      <c r="S33" s="28" t="str">
        <f t="shared" si="11"/>
        <v/>
      </c>
      <c r="T33" s="28"/>
      <c r="U33" s="86"/>
      <c r="V33" s="86"/>
      <c r="W33" s="85"/>
      <c r="X33" s="106"/>
      <c r="Y33" s="98" t="str">
        <f t="shared" si="12"/>
        <v/>
      </c>
      <c r="Z33" s="107"/>
      <c r="AA33" s="91"/>
      <c r="AB33" s="91"/>
      <c r="AC33" s="91"/>
      <c r="AD33" s="91"/>
      <c r="AE33" s="91"/>
      <c r="AF33" s="91"/>
      <c r="AG33" s="88"/>
      <c r="AH33" s="88"/>
      <c r="AI33" s="88"/>
      <c r="AJ33" s="88"/>
      <c r="AK33" s="88"/>
      <c r="AL33" s="88"/>
      <c r="AM33" s="88"/>
      <c r="AN33" s="88"/>
      <c r="AO33" s="88"/>
      <c r="AP33" s="28"/>
      <c r="AQ33" s="45"/>
      <c r="AR33" s="87"/>
      <c r="AS33" s="87"/>
      <c r="AT33" s="20"/>
      <c r="AU33" s="20"/>
    </row>
    <row r="34" spans="1:47" ht="13.5" customHeight="1" x14ac:dyDescent="0.25">
      <c r="A34" s="3" t="str">
        <f t="shared" si="1"/>
        <v/>
      </c>
      <c r="B34" s="88"/>
      <c r="C34" s="102"/>
      <c r="D34" s="89" t="str">
        <f>IF(B34="","",(VLOOKUP(B34,'App Background'!A:F,2,0)))</f>
        <v/>
      </c>
      <c r="E34" s="90" t="str">
        <f>IF(B34="","",(VLOOKUP(B34,'App Background'!A:F,3,0)))</f>
        <v/>
      </c>
      <c r="F34" s="86" t="str">
        <f>IF(B34="","",(VLOOKUP(Application!B34,'App Background'!A:F,5,0)))</f>
        <v/>
      </c>
      <c r="G34" s="91"/>
      <c r="H34" s="94" t="str">
        <f>IF(B:B="","",(VLOOKUP(Application!B34,'App Background'!A:F,6,0)))</f>
        <v/>
      </c>
      <c r="I34" s="92" t="str">
        <f t="shared" si="2"/>
        <v/>
      </c>
      <c r="J34" s="93" t="str">
        <f t="shared" si="3"/>
        <v/>
      </c>
      <c r="K34" s="93" t="str">
        <f t="shared" si="4"/>
        <v/>
      </c>
      <c r="L34" s="93" t="str">
        <f t="shared" si="5"/>
        <v/>
      </c>
      <c r="M34" s="93" t="str">
        <f t="shared" si="6"/>
        <v/>
      </c>
      <c r="N34" s="93" t="str">
        <f t="shared" si="7"/>
        <v/>
      </c>
      <c r="O34" s="93" t="str">
        <f t="shared" si="8"/>
        <v/>
      </c>
      <c r="P34" s="87"/>
      <c r="Q34" s="17" t="str">
        <f t="shared" si="9"/>
        <v/>
      </c>
      <c r="R34" s="28" t="str">
        <f t="shared" si="10"/>
        <v/>
      </c>
      <c r="S34" s="28" t="str">
        <f t="shared" si="11"/>
        <v/>
      </c>
      <c r="T34" s="28"/>
      <c r="U34" s="86"/>
      <c r="V34" s="86"/>
      <c r="W34" s="85"/>
      <c r="X34" s="106"/>
      <c r="Y34" s="98" t="str">
        <f t="shared" si="12"/>
        <v/>
      </c>
      <c r="Z34" s="107"/>
      <c r="AA34" s="91"/>
      <c r="AB34" s="91"/>
      <c r="AC34" s="91"/>
      <c r="AD34" s="91"/>
      <c r="AE34" s="91"/>
      <c r="AF34" s="91"/>
      <c r="AG34" s="88"/>
      <c r="AH34" s="88"/>
      <c r="AI34" s="88"/>
      <c r="AJ34" s="88"/>
      <c r="AK34" s="88"/>
      <c r="AL34" s="88"/>
      <c r="AM34" s="88"/>
      <c r="AN34" s="88"/>
      <c r="AO34" s="88"/>
      <c r="AP34" s="28"/>
      <c r="AQ34" s="45"/>
      <c r="AR34" s="87"/>
      <c r="AS34" s="87"/>
      <c r="AT34" s="20"/>
      <c r="AU34" s="20"/>
    </row>
    <row r="35" spans="1:47" ht="13.5" customHeight="1" x14ac:dyDescent="0.25">
      <c r="A35" s="3" t="str">
        <f t="shared" si="1"/>
        <v/>
      </c>
      <c r="B35" s="88"/>
      <c r="C35" s="102"/>
      <c r="D35" s="89" t="str">
        <f>IF(B35="","",(VLOOKUP(B35,'App Background'!A:F,2,0)))</f>
        <v/>
      </c>
      <c r="E35" s="90" t="str">
        <f>IF(B35="","",(VLOOKUP(B35,'App Background'!A:F,3,0)))</f>
        <v/>
      </c>
      <c r="F35" s="86" t="str">
        <f>IF(B35="","",(VLOOKUP(Application!B35,'App Background'!A:F,5,0)))</f>
        <v/>
      </c>
      <c r="G35" s="91"/>
      <c r="H35" s="94" t="str">
        <f>IF(B:B="","",(VLOOKUP(Application!B35,'App Background'!A:F,6,0)))</f>
        <v/>
      </c>
      <c r="I35" s="92" t="str">
        <f t="shared" si="2"/>
        <v/>
      </c>
      <c r="J35" s="93" t="str">
        <f t="shared" si="3"/>
        <v/>
      </c>
      <c r="K35" s="93" t="str">
        <f t="shared" si="4"/>
        <v/>
      </c>
      <c r="L35" s="93" t="str">
        <f t="shared" si="5"/>
        <v/>
      </c>
      <c r="M35" s="93" t="str">
        <f t="shared" si="6"/>
        <v/>
      </c>
      <c r="N35" s="93" t="str">
        <f t="shared" si="7"/>
        <v/>
      </c>
      <c r="O35" s="93" t="str">
        <f t="shared" si="8"/>
        <v/>
      </c>
      <c r="P35" s="87"/>
      <c r="Q35" s="17" t="str">
        <f t="shared" si="9"/>
        <v/>
      </c>
      <c r="R35" s="28" t="str">
        <f t="shared" si="10"/>
        <v/>
      </c>
      <c r="S35" s="28" t="str">
        <f t="shared" si="11"/>
        <v/>
      </c>
      <c r="T35" s="28"/>
      <c r="U35" s="86"/>
      <c r="V35" s="86"/>
      <c r="W35" s="85"/>
      <c r="X35" s="106"/>
      <c r="Y35" s="98" t="str">
        <f t="shared" si="12"/>
        <v/>
      </c>
      <c r="Z35" s="107"/>
      <c r="AA35" s="91"/>
      <c r="AB35" s="91"/>
      <c r="AC35" s="91"/>
      <c r="AD35" s="91"/>
      <c r="AE35" s="91"/>
      <c r="AF35" s="91"/>
      <c r="AG35" s="88"/>
      <c r="AH35" s="88"/>
      <c r="AI35" s="88"/>
      <c r="AJ35" s="88"/>
      <c r="AK35" s="88"/>
      <c r="AL35" s="88"/>
      <c r="AM35" s="88"/>
      <c r="AN35" s="88"/>
      <c r="AO35" s="88"/>
      <c r="AP35" s="28"/>
      <c r="AQ35" s="45"/>
      <c r="AR35" s="87"/>
      <c r="AS35" s="87"/>
      <c r="AT35" s="20"/>
      <c r="AU35" s="20"/>
    </row>
    <row r="36" spans="1:47" ht="13.5" customHeight="1" x14ac:dyDescent="0.25">
      <c r="A36" s="3" t="str">
        <f t="shared" si="1"/>
        <v/>
      </c>
      <c r="B36" s="88"/>
      <c r="C36" s="102"/>
      <c r="D36" s="89" t="str">
        <f>IF(B36="","",(VLOOKUP(B36,'App Background'!A:F,2,0)))</f>
        <v/>
      </c>
      <c r="E36" s="90" t="str">
        <f>IF(B36="","",(VLOOKUP(B36,'App Background'!A:F,3,0)))</f>
        <v/>
      </c>
      <c r="F36" s="86" t="str">
        <f>IF(B36="","",(VLOOKUP(Application!B36,'App Background'!A:F,5,0)))</f>
        <v/>
      </c>
      <c r="G36" s="91"/>
      <c r="H36" s="94" t="str">
        <f>IF(B:B="","",(VLOOKUP(Application!B36,'App Background'!A:F,6,0)))</f>
        <v/>
      </c>
      <c r="I36" s="92" t="str">
        <f t="shared" si="2"/>
        <v/>
      </c>
      <c r="J36" s="93" t="str">
        <f t="shared" si="3"/>
        <v/>
      </c>
      <c r="K36" s="93" t="str">
        <f t="shared" si="4"/>
        <v/>
      </c>
      <c r="L36" s="93" t="str">
        <f t="shared" si="5"/>
        <v/>
      </c>
      <c r="M36" s="93" t="str">
        <f t="shared" si="6"/>
        <v/>
      </c>
      <c r="N36" s="93" t="str">
        <f t="shared" si="7"/>
        <v/>
      </c>
      <c r="O36" s="93" t="str">
        <f t="shared" si="8"/>
        <v/>
      </c>
      <c r="P36" s="87"/>
      <c r="Q36" s="17" t="str">
        <f t="shared" si="9"/>
        <v/>
      </c>
      <c r="R36" s="28" t="str">
        <f t="shared" si="10"/>
        <v/>
      </c>
      <c r="S36" s="28" t="str">
        <f t="shared" si="11"/>
        <v/>
      </c>
      <c r="T36" s="28"/>
      <c r="U36" s="86"/>
      <c r="V36" s="86"/>
      <c r="W36" s="85"/>
      <c r="X36" s="106"/>
      <c r="Y36" s="98" t="str">
        <f t="shared" si="12"/>
        <v/>
      </c>
      <c r="Z36" s="107"/>
      <c r="AA36" s="91"/>
      <c r="AB36" s="91"/>
      <c r="AC36" s="91"/>
      <c r="AD36" s="91"/>
      <c r="AE36" s="91"/>
      <c r="AF36" s="91"/>
      <c r="AG36" s="88"/>
      <c r="AH36" s="88"/>
      <c r="AI36" s="88"/>
      <c r="AJ36" s="88"/>
      <c r="AK36" s="88"/>
      <c r="AL36" s="88"/>
      <c r="AM36" s="88"/>
      <c r="AN36" s="88"/>
      <c r="AO36" s="88"/>
      <c r="AP36" s="28"/>
      <c r="AQ36" s="45"/>
      <c r="AR36" s="87"/>
      <c r="AS36" s="87"/>
      <c r="AT36" s="20"/>
      <c r="AU36" s="20"/>
    </row>
    <row r="37" spans="1:47" ht="13.5" customHeight="1" x14ac:dyDescent="0.25">
      <c r="A37" s="3" t="str">
        <f t="shared" si="1"/>
        <v/>
      </c>
      <c r="B37" s="88"/>
      <c r="C37" s="102"/>
      <c r="D37" s="89" t="str">
        <f>IF(B37="","",(VLOOKUP(B37,'App Background'!A:F,2,0)))</f>
        <v/>
      </c>
      <c r="E37" s="90" t="str">
        <f>IF(B37="","",(VLOOKUP(B37,'App Background'!A:F,3,0)))</f>
        <v/>
      </c>
      <c r="F37" s="86" t="str">
        <f>IF(B37="","",(VLOOKUP(Application!B37,'App Background'!A:F,5,0)))</f>
        <v/>
      </c>
      <c r="G37" s="91"/>
      <c r="H37" s="94" t="str">
        <f>IF(B:B="","",(VLOOKUP(Application!B37,'App Background'!A:F,6,0)))</f>
        <v/>
      </c>
      <c r="I37" s="92" t="str">
        <f t="shared" si="2"/>
        <v/>
      </c>
      <c r="J37" s="93" t="str">
        <f t="shared" si="3"/>
        <v/>
      </c>
      <c r="K37" s="93" t="str">
        <f t="shared" si="4"/>
        <v/>
      </c>
      <c r="L37" s="93" t="str">
        <f t="shared" si="5"/>
        <v/>
      </c>
      <c r="M37" s="93" t="str">
        <f t="shared" si="6"/>
        <v/>
      </c>
      <c r="N37" s="93" t="str">
        <f t="shared" si="7"/>
        <v/>
      </c>
      <c r="O37" s="93" t="str">
        <f t="shared" si="8"/>
        <v/>
      </c>
      <c r="P37" s="87"/>
      <c r="Q37" s="17" t="str">
        <f t="shared" si="9"/>
        <v/>
      </c>
      <c r="R37" s="28" t="str">
        <f t="shared" si="10"/>
        <v/>
      </c>
      <c r="S37" s="28" t="str">
        <f t="shared" si="11"/>
        <v/>
      </c>
      <c r="T37" s="28"/>
      <c r="U37" s="86"/>
      <c r="V37" s="86"/>
      <c r="W37" s="85"/>
      <c r="X37" s="106"/>
      <c r="Y37" s="98" t="str">
        <f t="shared" si="12"/>
        <v/>
      </c>
      <c r="Z37" s="107"/>
      <c r="AA37" s="91"/>
      <c r="AB37" s="91"/>
      <c r="AC37" s="91"/>
      <c r="AD37" s="91"/>
      <c r="AE37" s="91"/>
      <c r="AF37" s="91"/>
      <c r="AG37" s="88"/>
      <c r="AH37" s="88"/>
      <c r="AI37" s="88"/>
      <c r="AJ37" s="88"/>
      <c r="AK37" s="88"/>
      <c r="AL37" s="88"/>
      <c r="AM37" s="88"/>
      <c r="AN37" s="88"/>
      <c r="AO37" s="88"/>
      <c r="AP37" s="28"/>
      <c r="AQ37" s="45"/>
      <c r="AR37" s="87"/>
      <c r="AS37" s="87"/>
      <c r="AT37" s="20"/>
      <c r="AU37" s="20"/>
    </row>
    <row r="38" spans="1:47" ht="13.5" customHeight="1" x14ac:dyDescent="0.25">
      <c r="A38" s="3" t="str">
        <f t="shared" si="1"/>
        <v/>
      </c>
      <c r="B38" s="88"/>
      <c r="C38" s="102"/>
      <c r="D38" s="89" t="str">
        <f>IF(B38="","",(VLOOKUP(B38,'App Background'!A:F,2,0)))</f>
        <v/>
      </c>
      <c r="E38" s="90" t="str">
        <f>IF(B38="","",(VLOOKUP(B38,'App Background'!A:F,3,0)))</f>
        <v/>
      </c>
      <c r="F38" s="86" t="str">
        <f>IF(B38="","",(VLOOKUP(Application!B38,'App Background'!A:F,5,0)))</f>
        <v/>
      </c>
      <c r="G38" s="91"/>
      <c r="H38" s="94" t="str">
        <f>IF(B:B="","",(VLOOKUP(Application!B38,'App Background'!A:F,6,0)))</f>
        <v/>
      </c>
      <c r="I38" s="92" t="str">
        <f t="shared" si="2"/>
        <v/>
      </c>
      <c r="J38" s="93" t="str">
        <f t="shared" si="3"/>
        <v/>
      </c>
      <c r="K38" s="93" t="str">
        <f t="shared" si="4"/>
        <v/>
      </c>
      <c r="L38" s="93" t="str">
        <f t="shared" si="5"/>
        <v/>
      </c>
      <c r="M38" s="93" t="str">
        <f t="shared" si="6"/>
        <v/>
      </c>
      <c r="N38" s="93" t="str">
        <f t="shared" si="7"/>
        <v/>
      </c>
      <c r="O38" s="93" t="str">
        <f t="shared" si="8"/>
        <v/>
      </c>
      <c r="P38" s="87"/>
      <c r="Q38" s="17" t="str">
        <f t="shared" si="9"/>
        <v/>
      </c>
      <c r="R38" s="28" t="str">
        <f t="shared" si="10"/>
        <v/>
      </c>
      <c r="S38" s="28" t="str">
        <f t="shared" si="11"/>
        <v/>
      </c>
      <c r="T38" s="28"/>
      <c r="U38" s="86"/>
      <c r="V38" s="86"/>
      <c r="W38" s="85"/>
      <c r="X38" s="106"/>
      <c r="Y38" s="98" t="str">
        <f t="shared" si="12"/>
        <v/>
      </c>
      <c r="Z38" s="107"/>
      <c r="AA38" s="91"/>
      <c r="AB38" s="91"/>
      <c r="AC38" s="91"/>
      <c r="AD38" s="91"/>
      <c r="AE38" s="91"/>
      <c r="AF38" s="91"/>
      <c r="AG38" s="88"/>
      <c r="AH38" s="88"/>
      <c r="AI38" s="88"/>
      <c r="AJ38" s="88"/>
      <c r="AK38" s="88"/>
      <c r="AL38" s="88"/>
      <c r="AM38" s="88"/>
      <c r="AN38" s="88"/>
      <c r="AO38" s="88"/>
      <c r="AP38" s="28"/>
      <c r="AQ38" s="45"/>
      <c r="AR38" s="87"/>
      <c r="AS38" s="87"/>
      <c r="AT38" s="20"/>
      <c r="AU38" s="20"/>
    </row>
    <row r="39" spans="1:47" ht="13.5" customHeight="1" x14ac:dyDescent="0.25">
      <c r="A39" s="3" t="str">
        <f t="shared" si="1"/>
        <v/>
      </c>
      <c r="B39" s="88"/>
      <c r="C39" s="102"/>
      <c r="D39" s="89" t="str">
        <f>IF(B39="","",(VLOOKUP(B39,'App Background'!A:F,2,0)))</f>
        <v/>
      </c>
      <c r="E39" s="90" t="str">
        <f>IF(B39="","",(VLOOKUP(B39,'App Background'!A:F,3,0)))</f>
        <v/>
      </c>
      <c r="F39" s="86" t="str">
        <f>IF(B39="","",(VLOOKUP(Application!B39,'App Background'!A:F,5,0)))</f>
        <v/>
      </c>
      <c r="G39" s="91"/>
      <c r="H39" s="94" t="str">
        <f>IF(B:B="","",(VLOOKUP(Application!B39,'App Background'!A:F,6,0)))</f>
        <v/>
      </c>
      <c r="I39" s="92" t="str">
        <f t="shared" si="2"/>
        <v/>
      </c>
      <c r="J39" s="93" t="str">
        <f t="shared" si="3"/>
        <v/>
      </c>
      <c r="K39" s="93" t="str">
        <f t="shared" si="4"/>
        <v/>
      </c>
      <c r="L39" s="93" t="str">
        <f t="shared" si="5"/>
        <v/>
      </c>
      <c r="M39" s="93" t="str">
        <f t="shared" si="6"/>
        <v/>
      </c>
      <c r="N39" s="93" t="str">
        <f t="shared" si="7"/>
        <v/>
      </c>
      <c r="O39" s="93" t="str">
        <f t="shared" si="8"/>
        <v/>
      </c>
      <c r="P39" s="87"/>
      <c r="Q39" s="17" t="str">
        <f t="shared" si="9"/>
        <v/>
      </c>
      <c r="R39" s="28" t="str">
        <f t="shared" si="10"/>
        <v/>
      </c>
      <c r="S39" s="28" t="str">
        <f t="shared" si="11"/>
        <v/>
      </c>
      <c r="T39" s="28"/>
      <c r="U39" s="86"/>
      <c r="V39" s="86"/>
      <c r="W39" s="85"/>
      <c r="X39" s="106"/>
      <c r="Y39" s="98" t="str">
        <f t="shared" si="12"/>
        <v/>
      </c>
      <c r="Z39" s="107"/>
      <c r="AA39" s="91"/>
      <c r="AB39" s="91"/>
      <c r="AC39" s="91"/>
      <c r="AD39" s="91"/>
      <c r="AE39" s="91"/>
      <c r="AF39" s="91"/>
      <c r="AG39" s="88"/>
      <c r="AH39" s="88"/>
      <c r="AI39" s="88"/>
      <c r="AJ39" s="88"/>
      <c r="AK39" s="88"/>
      <c r="AL39" s="88"/>
      <c r="AM39" s="88"/>
      <c r="AN39" s="88"/>
      <c r="AO39" s="88"/>
      <c r="AP39" s="28"/>
      <c r="AQ39" s="45"/>
      <c r="AR39" s="87"/>
      <c r="AS39" s="87"/>
      <c r="AT39" s="20"/>
      <c r="AU39" s="20"/>
    </row>
    <row r="40" spans="1:47" ht="13.5" customHeight="1" x14ac:dyDescent="0.25">
      <c r="A40" s="3" t="str">
        <f t="shared" si="1"/>
        <v/>
      </c>
      <c r="B40" s="88"/>
      <c r="C40" s="102"/>
      <c r="D40" s="89" t="str">
        <f>IF(B40="","",(VLOOKUP(B40,'App Background'!A:F,2,0)))</f>
        <v/>
      </c>
      <c r="E40" s="90" t="str">
        <f>IF(B40="","",(VLOOKUP(B40,'App Background'!A:F,3,0)))</f>
        <v/>
      </c>
      <c r="F40" s="86" t="str">
        <f>IF(B40="","",(VLOOKUP(Application!B40,'App Background'!A:F,5,0)))</f>
        <v/>
      </c>
      <c r="G40" s="91"/>
      <c r="H40" s="94" t="str">
        <f>IF(B:B="","",(VLOOKUP(Application!B40,'App Background'!A:F,6,0)))</f>
        <v/>
      </c>
      <c r="I40" s="92" t="str">
        <f t="shared" si="2"/>
        <v/>
      </c>
      <c r="J40" s="93" t="str">
        <f t="shared" si="3"/>
        <v/>
      </c>
      <c r="K40" s="93" t="str">
        <f t="shared" si="4"/>
        <v/>
      </c>
      <c r="L40" s="93" t="str">
        <f t="shared" si="5"/>
        <v/>
      </c>
      <c r="M40" s="93" t="str">
        <f t="shared" si="6"/>
        <v/>
      </c>
      <c r="N40" s="93" t="str">
        <f t="shared" si="7"/>
        <v/>
      </c>
      <c r="O40" s="93" t="str">
        <f t="shared" si="8"/>
        <v/>
      </c>
      <c r="P40" s="87"/>
      <c r="Q40" s="17" t="str">
        <f t="shared" si="9"/>
        <v/>
      </c>
      <c r="R40" s="28" t="str">
        <f t="shared" si="10"/>
        <v/>
      </c>
      <c r="S40" s="28" t="str">
        <f t="shared" si="11"/>
        <v/>
      </c>
      <c r="T40" s="28"/>
      <c r="U40" s="86"/>
      <c r="V40" s="86"/>
      <c r="W40" s="85"/>
      <c r="X40" s="106"/>
      <c r="Y40" s="98" t="str">
        <f t="shared" si="12"/>
        <v/>
      </c>
      <c r="Z40" s="107"/>
      <c r="AA40" s="91"/>
      <c r="AB40" s="91"/>
      <c r="AC40" s="91"/>
      <c r="AD40" s="91"/>
      <c r="AE40" s="91"/>
      <c r="AF40" s="91"/>
      <c r="AG40" s="88"/>
      <c r="AH40" s="88"/>
      <c r="AI40" s="88"/>
      <c r="AJ40" s="88"/>
      <c r="AK40" s="88"/>
      <c r="AL40" s="88"/>
      <c r="AM40" s="88"/>
      <c r="AN40" s="88"/>
      <c r="AO40" s="88"/>
      <c r="AP40" s="28"/>
      <c r="AQ40" s="45"/>
      <c r="AR40" s="87"/>
      <c r="AS40" s="87"/>
      <c r="AT40" s="20"/>
      <c r="AU40" s="20"/>
    </row>
    <row r="41" spans="1:47" ht="13.5" customHeight="1" x14ac:dyDescent="0.25">
      <c r="A41" s="3" t="str">
        <f t="shared" si="1"/>
        <v/>
      </c>
      <c r="B41" s="88"/>
      <c r="C41" s="102"/>
      <c r="D41" s="89" t="str">
        <f>IF(B41="","",(VLOOKUP(B41,'App Background'!A:F,2,0)))</f>
        <v/>
      </c>
      <c r="E41" s="90" t="str">
        <f>IF(B41="","",(VLOOKUP(B41,'App Background'!A:F,3,0)))</f>
        <v/>
      </c>
      <c r="F41" s="86" t="str">
        <f>IF(B41="","",(VLOOKUP(Application!B41,'App Background'!A:F,5,0)))</f>
        <v/>
      </c>
      <c r="G41" s="91"/>
      <c r="H41" s="94" t="str">
        <f>IF(B:B="","",(VLOOKUP(Application!B41,'App Background'!A:F,6,0)))</f>
        <v/>
      </c>
      <c r="I41" s="92" t="str">
        <f t="shared" si="2"/>
        <v/>
      </c>
      <c r="J41" s="93" t="str">
        <f t="shared" si="3"/>
        <v/>
      </c>
      <c r="K41" s="93" t="str">
        <f t="shared" si="4"/>
        <v/>
      </c>
      <c r="L41" s="93" t="str">
        <f t="shared" si="5"/>
        <v/>
      </c>
      <c r="M41" s="93" t="str">
        <f t="shared" si="6"/>
        <v/>
      </c>
      <c r="N41" s="93" t="str">
        <f t="shared" si="7"/>
        <v/>
      </c>
      <c r="O41" s="93" t="str">
        <f t="shared" si="8"/>
        <v/>
      </c>
      <c r="P41" s="87"/>
      <c r="Q41" s="17" t="str">
        <f t="shared" si="9"/>
        <v/>
      </c>
      <c r="R41" s="28" t="str">
        <f t="shared" si="10"/>
        <v/>
      </c>
      <c r="S41" s="28" t="str">
        <f t="shared" si="11"/>
        <v/>
      </c>
      <c r="T41" s="28"/>
      <c r="U41" s="86"/>
      <c r="V41" s="86"/>
      <c r="W41" s="85"/>
      <c r="X41" s="106"/>
      <c r="Y41" s="98" t="str">
        <f t="shared" si="12"/>
        <v/>
      </c>
      <c r="Z41" s="107"/>
      <c r="AA41" s="91"/>
      <c r="AB41" s="91"/>
      <c r="AC41" s="91"/>
      <c r="AD41" s="91"/>
      <c r="AE41" s="91"/>
      <c r="AF41" s="91"/>
      <c r="AG41" s="88"/>
      <c r="AH41" s="88"/>
      <c r="AI41" s="88"/>
      <c r="AJ41" s="88"/>
      <c r="AK41" s="88"/>
      <c r="AL41" s="88"/>
      <c r="AM41" s="88"/>
      <c r="AN41" s="88"/>
      <c r="AO41" s="88"/>
      <c r="AP41" s="28"/>
      <c r="AQ41" s="45"/>
      <c r="AR41" s="87"/>
      <c r="AS41" s="87"/>
      <c r="AT41" s="20"/>
      <c r="AU41" s="20"/>
    </row>
    <row r="42" spans="1:47" ht="13.5" customHeight="1" x14ac:dyDescent="0.25">
      <c r="A42" s="3" t="str">
        <f t="shared" si="1"/>
        <v/>
      </c>
      <c r="B42" s="88"/>
      <c r="C42" s="102"/>
      <c r="D42" s="89" t="str">
        <f>IF(B42="","",(VLOOKUP(B42,'App Background'!A:F,2,0)))</f>
        <v/>
      </c>
      <c r="E42" s="90" t="str">
        <f>IF(B42="","",(VLOOKUP(B42,'App Background'!A:F,3,0)))</f>
        <v/>
      </c>
      <c r="F42" s="86" t="str">
        <f>IF(B42="","",(VLOOKUP(Application!B42,'App Background'!A:F,5,0)))</f>
        <v/>
      </c>
      <c r="G42" s="91"/>
      <c r="H42" s="94" t="str">
        <f>IF(B:B="","",(VLOOKUP(Application!B42,'App Background'!A:F,6,0)))</f>
        <v/>
      </c>
      <c r="I42" s="92" t="str">
        <f t="shared" si="2"/>
        <v/>
      </c>
      <c r="J42" s="93" t="str">
        <f t="shared" si="3"/>
        <v/>
      </c>
      <c r="K42" s="93" t="str">
        <f t="shared" si="4"/>
        <v/>
      </c>
      <c r="L42" s="93" t="str">
        <f t="shared" si="5"/>
        <v/>
      </c>
      <c r="M42" s="93" t="str">
        <f t="shared" si="6"/>
        <v/>
      </c>
      <c r="N42" s="93" t="str">
        <f t="shared" si="7"/>
        <v/>
      </c>
      <c r="O42" s="93" t="str">
        <f t="shared" si="8"/>
        <v/>
      </c>
      <c r="P42" s="87"/>
      <c r="Q42" s="17" t="str">
        <f t="shared" si="9"/>
        <v/>
      </c>
      <c r="R42" s="28" t="str">
        <f t="shared" si="10"/>
        <v/>
      </c>
      <c r="S42" s="28" t="str">
        <f t="shared" si="11"/>
        <v/>
      </c>
      <c r="T42" s="28"/>
      <c r="U42" s="86"/>
      <c r="V42" s="86"/>
      <c r="W42" s="85"/>
      <c r="X42" s="106"/>
      <c r="Y42" s="98" t="str">
        <f t="shared" si="12"/>
        <v/>
      </c>
      <c r="Z42" s="107"/>
      <c r="AA42" s="91"/>
      <c r="AB42" s="91"/>
      <c r="AC42" s="91"/>
      <c r="AD42" s="91"/>
      <c r="AE42" s="91"/>
      <c r="AF42" s="91"/>
      <c r="AG42" s="88"/>
      <c r="AH42" s="88"/>
      <c r="AI42" s="88"/>
      <c r="AJ42" s="88"/>
      <c r="AK42" s="88"/>
      <c r="AL42" s="88"/>
      <c r="AM42" s="88"/>
      <c r="AN42" s="88"/>
      <c r="AO42" s="88"/>
      <c r="AP42" s="28"/>
      <c r="AQ42" s="45"/>
      <c r="AR42" s="87"/>
      <c r="AS42" s="87"/>
      <c r="AT42" s="20"/>
      <c r="AU42" s="20"/>
    </row>
    <row r="43" spans="1:47" ht="13.5" customHeight="1" x14ac:dyDescent="0.25">
      <c r="A43" s="3" t="str">
        <f t="shared" si="1"/>
        <v/>
      </c>
      <c r="B43" s="88"/>
      <c r="C43" s="102"/>
      <c r="D43" s="89" t="str">
        <f>IF(B43="","",(VLOOKUP(B43,'App Background'!A:F,2,0)))</f>
        <v/>
      </c>
      <c r="E43" s="90" t="str">
        <f>IF(B43="","",(VLOOKUP(B43,'App Background'!A:F,3,0)))</f>
        <v/>
      </c>
      <c r="F43" s="86" t="str">
        <f>IF(B43="","",(VLOOKUP(Application!B43,'App Background'!A:F,5,0)))</f>
        <v/>
      </c>
      <c r="G43" s="91"/>
      <c r="H43" s="94" t="str">
        <f>IF(B:B="","",(VLOOKUP(Application!B43,'App Background'!A:F,6,0)))</f>
        <v/>
      </c>
      <c r="I43" s="92" t="str">
        <f t="shared" si="2"/>
        <v/>
      </c>
      <c r="J43" s="93" t="str">
        <f t="shared" si="3"/>
        <v/>
      </c>
      <c r="K43" s="93" t="str">
        <f t="shared" si="4"/>
        <v/>
      </c>
      <c r="L43" s="93" t="str">
        <f t="shared" si="5"/>
        <v/>
      </c>
      <c r="M43" s="93" t="str">
        <f t="shared" si="6"/>
        <v/>
      </c>
      <c r="N43" s="93" t="str">
        <f t="shared" si="7"/>
        <v/>
      </c>
      <c r="O43" s="93" t="str">
        <f t="shared" si="8"/>
        <v/>
      </c>
      <c r="P43" s="87"/>
      <c r="Q43" s="17" t="str">
        <f t="shared" si="9"/>
        <v/>
      </c>
      <c r="R43" s="28" t="str">
        <f t="shared" si="10"/>
        <v/>
      </c>
      <c r="S43" s="28" t="str">
        <f t="shared" si="11"/>
        <v/>
      </c>
      <c r="T43" s="28"/>
      <c r="U43" s="86"/>
      <c r="V43" s="86"/>
      <c r="W43" s="85"/>
      <c r="X43" s="106"/>
      <c r="Y43" s="98" t="str">
        <f t="shared" si="12"/>
        <v/>
      </c>
      <c r="Z43" s="107"/>
      <c r="AA43" s="91"/>
      <c r="AB43" s="91"/>
      <c r="AC43" s="91"/>
      <c r="AD43" s="91"/>
      <c r="AE43" s="91"/>
      <c r="AF43" s="91"/>
      <c r="AG43" s="88"/>
      <c r="AH43" s="88"/>
      <c r="AI43" s="88"/>
      <c r="AJ43" s="88"/>
      <c r="AK43" s="88"/>
      <c r="AL43" s="88"/>
      <c r="AM43" s="88"/>
      <c r="AN43" s="88"/>
      <c r="AO43" s="88"/>
      <c r="AP43" s="28"/>
      <c r="AQ43" s="45"/>
      <c r="AR43" s="87"/>
      <c r="AS43" s="87"/>
      <c r="AT43" s="20"/>
      <c r="AU43" s="20"/>
    </row>
    <row r="44" spans="1:47" ht="13.5" customHeight="1" x14ac:dyDescent="0.25">
      <c r="A44" s="3" t="str">
        <f t="shared" si="1"/>
        <v/>
      </c>
      <c r="B44" s="88"/>
      <c r="C44" s="102"/>
      <c r="D44" s="89" t="str">
        <f>IF(B44="","",(VLOOKUP(B44,'App Background'!A:F,2,0)))</f>
        <v/>
      </c>
      <c r="E44" s="90" t="str">
        <f>IF(B44="","",(VLOOKUP(B44,'App Background'!A:F,3,0)))</f>
        <v/>
      </c>
      <c r="F44" s="86" t="str">
        <f>IF(B44="","",(VLOOKUP(Application!B44,'App Background'!A:F,5,0)))</f>
        <v/>
      </c>
      <c r="G44" s="91"/>
      <c r="H44" s="94" t="str">
        <f>IF(B:B="","",(VLOOKUP(Application!B44,'App Background'!A:F,6,0)))</f>
        <v/>
      </c>
      <c r="I44" s="92" t="str">
        <f t="shared" si="2"/>
        <v/>
      </c>
      <c r="J44" s="93" t="str">
        <f t="shared" si="3"/>
        <v/>
      </c>
      <c r="K44" s="93" t="str">
        <f t="shared" si="4"/>
        <v/>
      </c>
      <c r="L44" s="93" t="str">
        <f t="shared" si="5"/>
        <v/>
      </c>
      <c r="M44" s="93" t="str">
        <f t="shared" si="6"/>
        <v/>
      </c>
      <c r="N44" s="93" t="str">
        <f t="shared" si="7"/>
        <v/>
      </c>
      <c r="O44" s="93" t="str">
        <f t="shared" si="8"/>
        <v/>
      </c>
      <c r="P44" s="87"/>
      <c r="Q44" s="17" t="str">
        <f t="shared" si="9"/>
        <v/>
      </c>
      <c r="R44" s="28" t="str">
        <f t="shared" si="10"/>
        <v/>
      </c>
      <c r="S44" s="28" t="str">
        <f t="shared" si="11"/>
        <v/>
      </c>
      <c r="T44" s="28"/>
      <c r="U44" s="86"/>
      <c r="V44" s="86"/>
      <c r="W44" s="85"/>
      <c r="X44" s="106"/>
      <c r="Y44" s="98" t="str">
        <f t="shared" si="12"/>
        <v/>
      </c>
      <c r="Z44" s="107"/>
      <c r="AA44" s="91"/>
      <c r="AB44" s="91"/>
      <c r="AC44" s="91"/>
      <c r="AD44" s="91"/>
      <c r="AE44" s="91"/>
      <c r="AF44" s="91"/>
      <c r="AG44" s="88"/>
      <c r="AH44" s="88"/>
      <c r="AI44" s="88"/>
      <c r="AJ44" s="88"/>
      <c r="AK44" s="88"/>
      <c r="AL44" s="88"/>
      <c r="AM44" s="88"/>
      <c r="AN44" s="88"/>
      <c r="AO44" s="88"/>
      <c r="AP44" s="28"/>
      <c r="AQ44" s="45"/>
      <c r="AR44" s="87"/>
      <c r="AS44" s="87"/>
      <c r="AT44" s="20"/>
      <c r="AU44" s="20"/>
    </row>
    <row r="45" spans="1:47" ht="13.5" customHeight="1" x14ac:dyDescent="0.25">
      <c r="A45" s="3" t="str">
        <f t="shared" si="1"/>
        <v/>
      </c>
      <c r="B45" s="88"/>
      <c r="C45" s="102"/>
      <c r="D45" s="89" t="str">
        <f>IF(B45="","",(VLOOKUP(B45,'App Background'!A:F,2,0)))</f>
        <v/>
      </c>
      <c r="E45" s="90" t="str">
        <f>IF(B45="","",(VLOOKUP(B45,'App Background'!A:F,3,0)))</f>
        <v/>
      </c>
      <c r="F45" s="86" t="str">
        <f>IF(B45="","",(VLOOKUP(Application!B45,'App Background'!A:F,5,0)))</f>
        <v/>
      </c>
      <c r="G45" s="91"/>
      <c r="H45" s="94" t="str">
        <f>IF(B:B="","",(VLOOKUP(Application!B45,'App Background'!A:F,6,0)))</f>
        <v/>
      </c>
      <c r="I45" s="92" t="str">
        <f t="shared" si="2"/>
        <v/>
      </c>
      <c r="J45" s="93" t="str">
        <f t="shared" si="3"/>
        <v/>
      </c>
      <c r="K45" s="93" t="str">
        <f t="shared" si="4"/>
        <v/>
      </c>
      <c r="L45" s="93" t="str">
        <f t="shared" si="5"/>
        <v/>
      </c>
      <c r="M45" s="93" t="str">
        <f t="shared" si="6"/>
        <v/>
      </c>
      <c r="N45" s="93" t="str">
        <f t="shared" si="7"/>
        <v/>
      </c>
      <c r="O45" s="93" t="str">
        <f t="shared" si="8"/>
        <v/>
      </c>
      <c r="P45" s="87"/>
      <c r="Q45" s="17" t="str">
        <f t="shared" si="9"/>
        <v/>
      </c>
      <c r="R45" s="28" t="str">
        <f t="shared" si="10"/>
        <v/>
      </c>
      <c r="S45" s="28" t="str">
        <f t="shared" si="11"/>
        <v/>
      </c>
      <c r="T45" s="28"/>
      <c r="U45" s="86"/>
      <c r="V45" s="86"/>
      <c r="W45" s="85"/>
      <c r="X45" s="106"/>
      <c r="Y45" s="98" t="str">
        <f t="shared" si="12"/>
        <v/>
      </c>
      <c r="Z45" s="107"/>
      <c r="AA45" s="91"/>
      <c r="AB45" s="91"/>
      <c r="AC45" s="91"/>
      <c r="AD45" s="91"/>
      <c r="AE45" s="91"/>
      <c r="AF45" s="91"/>
      <c r="AG45" s="88"/>
      <c r="AH45" s="88"/>
      <c r="AI45" s="88"/>
      <c r="AJ45" s="88"/>
      <c r="AK45" s="88"/>
      <c r="AL45" s="88"/>
      <c r="AM45" s="88"/>
      <c r="AN45" s="88"/>
      <c r="AO45" s="88"/>
      <c r="AP45" s="28"/>
      <c r="AQ45" s="45"/>
      <c r="AR45" s="87"/>
      <c r="AS45" s="87"/>
      <c r="AT45" s="20"/>
      <c r="AU45" s="20"/>
    </row>
    <row r="46" spans="1:47" ht="13.5" customHeight="1" x14ac:dyDescent="0.25">
      <c r="A46" s="3" t="str">
        <f t="shared" si="1"/>
        <v/>
      </c>
      <c r="B46" s="88"/>
      <c r="C46" s="102"/>
      <c r="D46" s="89" t="str">
        <f>IF(B46="","",(VLOOKUP(B46,'App Background'!A:F,2,0)))</f>
        <v/>
      </c>
      <c r="E46" s="90" t="str">
        <f>IF(B46="","",(VLOOKUP(B46,'App Background'!A:F,3,0)))</f>
        <v/>
      </c>
      <c r="F46" s="86" t="str">
        <f>IF(B46="","",(VLOOKUP(Application!B46,'App Background'!A:F,5,0)))</f>
        <v/>
      </c>
      <c r="G46" s="91"/>
      <c r="H46" s="94" t="str">
        <f>IF(B:B="","",(VLOOKUP(Application!B46,'App Background'!A:F,6,0)))</f>
        <v/>
      </c>
      <c r="I46" s="92" t="str">
        <f t="shared" si="2"/>
        <v/>
      </c>
      <c r="J46" s="93" t="str">
        <f t="shared" si="3"/>
        <v/>
      </c>
      <c r="K46" s="93" t="str">
        <f t="shared" si="4"/>
        <v/>
      </c>
      <c r="L46" s="93" t="str">
        <f t="shared" si="5"/>
        <v/>
      </c>
      <c r="M46" s="93" t="str">
        <f t="shared" si="6"/>
        <v/>
      </c>
      <c r="N46" s="93" t="str">
        <f t="shared" si="7"/>
        <v/>
      </c>
      <c r="O46" s="93" t="str">
        <f t="shared" si="8"/>
        <v/>
      </c>
      <c r="P46" s="87"/>
      <c r="Q46" s="17" t="str">
        <f t="shared" si="9"/>
        <v/>
      </c>
      <c r="R46" s="28" t="str">
        <f t="shared" si="10"/>
        <v/>
      </c>
      <c r="S46" s="28" t="str">
        <f t="shared" si="11"/>
        <v/>
      </c>
      <c r="T46" s="28"/>
      <c r="U46" s="86"/>
      <c r="V46" s="86"/>
      <c r="W46" s="85"/>
      <c r="X46" s="106"/>
      <c r="Y46" s="98" t="str">
        <f t="shared" si="12"/>
        <v/>
      </c>
      <c r="Z46" s="107"/>
      <c r="AA46" s="91"/>
      <c r="AB46" s="91"/>
      <c r="AC46" s="91"/>
      <c r="AD46" s="91"/>
      <c r="AE46" s="91"/>
      <c r="AF46" s="91"/>
      <c r="AG46" s="88"/>
      <c r="AH46" s="88"/>
      <c r="AI46" s="88"/>
      <c r="AJ46" s="88"/>
      <c r="AK46" s="88"/>
      <c r="AL46" s="88"/>
      <c r="AM46" s="88"/>
      <c r="AN46" s="88"/>
      <c r="AO46" s="88"/>
      <c r="AP46" s="28"/>
      <c r="AQ46" s="45"/>
      <c r="AR46" s="87"/>
      <c r="AS46" s="87"/>
      <c r="AT46" s="20"/>
      <c r="AU46" s="20"/>
    </row>
    <row r="47" spans="1:47" ht="13.5" customHeight="1" x14ac:dyDescent="0.25">
      <c r="A47" s="3" t="str">
        <f t="shared" si="1"/>
        <v/>
      </c>
      <c r="B47" s="88"/>
      <c r="C47" s="102"/>
      <c r="D47" s="89" t="str">
        <f>IF(B47="","",(VLOOKUP(B47,'App Background'!A:F,2,0)))</f>
        <v/>
      </c>
      <c r="E47" s="90" t="str">
        <f>IF(B47="","",(VLOOKUP(B47,'App Background'!A:F,3,0)))</f>
        <v/>
      </c>
      <c r="F47" s="86" t="str">
        <f>IF(B47="","",(VLOOKUP(Application!B47,'App Background'!A:F,5,0)))</f>
        <v/>
      </c>
      <c r="G47" s="91"/>
      <c r="H47" s="94" t="str">
        <f>IF(B:B="","",(VLOOKUP(Application!B47,'App Background'!A:F,6,0)))</f>
        <v/>
      </c>
      <c r="I47" s="92" t="str">
        <f t="shared" si="2"/>
        <v/>
      </c>
      <c r="J47" s="93" t="str">
        <f t="shared" si="3"/>
        <v/>
      </c>
      <c r="K47" s="93" t="str">
        <f t="shared" si="4"/>
        <v/>
      </c>
      <c r="L47" s="93" t="str">
        <f t="shared" si="5"/>
        <v/>
      </c>
      <c r="M47" s="93" t="str">
        <f t="shared" si="6"/>
        <v/>
      </c>
      <c r="N47" s="93" t="str">
        <f t="shared" si="7"/>
        <v/>
      </c>
      <c r="O47" s="93" t="str">
        <f t="shared" si="8"/>
        <v/>
      </c>
      <c r="P47" s="87"/>
      <c r="Q47" s="17" t="str">
        <f t="shared" si="9"/>
        <v/>
      </c>
      <c r="R47" s="28" t="str">
        <f t="shared" si="10"/>
        <v/>
      </c>
      <c r="S47" s="28" t="str">
        <f t="shared" si="11"/>
        <v/>
      </c>
      <c r="T47" s="28"/>
      <c r="U47" s="86"/>
      <c r="V47" s="86"/>
      <c r="W47" s="85"/>
      <c r="X47" s="106"/>
      <c r="Y47" s="98" t="str">
        <f t="shared" si="12"/>
        <v/>
      </c>
      <c r="Z47" s="107"/>
      <c r="AA47" s="91"/>
      <c r="AB47" s="91"/>
      <c r="AC47" s="91"/>
      <c r="AD47" s="91"/>
      <c r="AE47" s="91"/>
      <c r="AF47" s="91"/>
      <c r="AG47" s="88"/>
      <c r="AH47" s="88"/>
      <c r="AI47" s="88"/>
      <c r="AJ47" s="88"/>
      <c r="AK47" s="88"/>
      <c r="AL47" s="88"/>
      <c r="AM47" s="88"/>
      <c r="AN47" s="88"/>
      <c r="AO47" s="88"/>
      <c r="AP47" s="28"/>
      <c r="AQ47" s="45"/>
      <c r="AR47" s="87"/>
      <c r="AS47" s="87"/>
      <c r="AT47" s="20"/>
      <c r="AU47" s="20"/>
    </row>
    <row r="48" spans="1:47" ht="13.5" customHeight="1" x14ac:dyDescent="0.25">
      <c r="A48" s="3" t="str">
        <f t="shared" si="1"/>
        <v/>
      </c>
      <c r="B48" s="88"/>
      <c r="C48" s="102"/>
      <c r="D48" s="89" t="str">
        <f>IF(B48="","",(VLOOKUP(B48,'App Background'!A:F,2,0)))</f>
        <v/>
      </c>
      <c r="E48" s="90" t="str">
        <f>IF(B48="","",(VLOOKUP(B48,'App Background'!A:F,3,0)))</f>
        <v/>
      </c>
      <c r="F48" s="86" t="str">
        <f>IF(B48="","",(VLOOKUP(Application!B48,'App Background'!A:F,5,0)))</f>
        <v/>
      </c>
      <c r="G48" s="91"/>
      <c r="H48" s="94" t="str">
        <f>IF(B:B="","",(VLOOKUP(Application!B48,'App Background'!A:F,6,0)))</f>
        <v/>
      </c>
      <c r="I48" s="92" t="str">
        <f t="shared" si="2"/>
        <v/>
      </c>
      <c r="J48" s="93" t="str">
        <f t="shared" si="3"/>
        <v/>
      </c>
      <c r="K48" s="93" t="str">
        <f t="shared" si="4"/>
        <v/>
      </c>
      <c r="L48" s="93" t="str">
        <f t="shared" si="5"/>
        <v/>
      </c>
      <c r="M48" s="93" t="str">
        <f t="shared" si="6"/>
        <v/>
      </c>
      <c r="N48" s="93" t="str">
        <f t="shared" si="7"/>
        <v/>
      </c>
      <c r="O48" s="93" t="str">
        <f t="shared" si="8"/>
        <v/>
      </c>
      <c r="P48" s="87"/>
      <c r="Q48" s="17" t="str">
        <f t="shared" si="9"/>
        <v/>
      </c>
      <c r="R48" s="28" t="str">
        <f t="shared" si="10"/>
        <v/>
      </c>
      <c r="S48" s="28" t="str">
        <f t="shared" si="11"/>
        <v/>
      </c>
      <c r="T48" s="28"/>
      <c r="U48" s="86"/>
      <c r="V48" s="86"/>
      <c r="W48" s="85"/>
      <c r="X48" s="106"/>
      <c r="Y48" s="98" t="str">
        <f t="shared" si="12"/>
        <v/>
      </c>
      <c r="Z48" s="107"/>
      <c r="AA48" s="91"/>
      <c r="AB48" s="91"/>
      <c r="AC48" s="91"/>
      <c r="AD48" s="91"/>
      <c r="AE48" s="91"/>
      <c r="AF48" s="91"/>
      <c r="AG48" s="88"/>
      <c r="AH48" s="88"/>
      <c r="AI48" s="88"/>
      <c r="AJ48" s="88"/>
      <c r="AK48" s="88"/>
      <c r="AL48" s="88"/>
      <c r="AM48" s="88"/>
      <c r="AN48" s="88"/>
      <c r="AO48" s="88"/>
      <c r="AP48" s="28"/>
      <c r="AQ48" s="45"/>
      <c r="AR48" s="87"/>
      <c r="AS48" s="87"/>
      <c r="AT48" s="20"/>
      <c r="AU48" s="20"/>
    </row>
    <row r="49" spans="1:47" ht="13.5" customHeight="1" x14ac:dyDescent="0.25">
      <c r="A49" s="3" t="str">
        <f t="shared" si="1"/>
        <v/>
      </c>
      <c r="B49" s="88"/>
      <c r="C49" s="102"/>
      <c r="D49" s="89" t="str">
        <f>IF(B49="","",(VLOOKUP(B49,'App Background'!A:F,2,0)))</f>
        <v/>
      </c>
      <c r="E49" s="90" t="str">
        <f>IF(B49="","",(VLOOKUP(B49,'App Background'!A:F,3,0)))</f>
        <v/>
      </c>
      <c r="F49" s="86" t="str">
        <f>IF(B49="","",(VLOOKUP(Application!B49,'App Background'!A:F,5,0)))</f>
        <v/>
      </c>
      <c r="G49" s="91"/>
      <c r="H49" s="94" t="str">
        <f>IF(B:B="","",(VLOOKUP(Application!B49,'App Background'!A:F,6,0)))</f>
        <v/>
      </c>
      <c r="I49" s="92" t="str">
        <f t="shared" si="2"/>
        <v/>
      </c>
      <c r="J49" s="93" t="str">
        <f t="shared" si="3"/>
        <v/>
      </c>
      <c r="K49" s="93" t="str">
        <f t="shared" si="4"/>
        <v/>
      </c>
      <c r="L49" s="93" t="str">
        <f t="shared" si="5"/>
        <v/>
      </c>
      <c r="M49" s="93" t="str">
        <f t="shared" si="6"/>
        <v/>
      </c>
      <c r="N49" s="93" t="str">
        <f t="shared" si="7"/>
        <v/>
      </c>
      <c r="O49" s="93" t="str">
        <f t="shared" si="8"/>
        <v/>
      </c>
      <c r="P49" s="87"/>
      <c r="Q49" s="17" t="str">
        <f t="shared" si="9"/>
        <v/>
      </c>
      <c r="R49" s="28" t="str">
        <f t="shared" si="10"/>
        <v/>
      </c>
      <c r="S49" s="28" t="str">
        <f t="shared" si="11"/>
        <v/>
      </c>
      <c r="T49" s="28"/>
      <c r="U49" s="86"/>
      <c r="V49" s="86"/>
      <c r="W49" s="85"/>
      <c r="X49" s="106"/>
      <c r="Y49" s="98" t="str">
        <f t="shared" si="12"/>
        <v/>
      </c>
      <c r="Z49" s="107"/>
      <c r="AA49" s="91"/>
      <c r="AB49" s="91"/>
      <c r="AC49" s="91"/>
      <c r="AD49" s="91"/>
      <c r="AE49" s="91"/>
      <c r="AF49" s="91"/>
      <c r="AG49" s="88"/>
      <c r="AH49" s="88"/>
      <c r="AI49" s="88"/>
      <c r="AJ49" s="88"/>
      <c r="AK49" s="88"/>
      <c r="AL49" s="88"/>
      <c r="AM49" s="88"/>
      <c r="AN49" s="88"/>
      <c r="AO49" s="88"/>
      <c r="AP49" s="28"/>
      <c r="AQ49" s="45"/>
      <c r="AR49" s="87"/>
      <c r="AS49" s="87"/>
      <c r="AT49" s="20"/>
      <c r="AU49" s="20"/>
    </row>
    <row r="50" spans="1:47" ht="13.5" customHeight="1" x14ac:dyDescent="0.25">
      <c r="A50" s="3" t="str">
        <f t="shared" si="1"/>
        <v/>
      </c>
      <c r="B50" s="88"/>
      <c r="C50" s="102"/>
      <c r="D50" s="89" t="str">
        <f>IF(B50="","",(VLOOKUP(B50,'App Background'!A:F,2,0)))</f>
        <v/>
      </c>
      <c r="E50" s="90" t="str">
        <f>IF(B50="","",(VLOOKUP(B50,'App Background'!A:F,3,0)))</f>
        <v/>
      </c>
      <c r="F50" s="86" t="str">
        <f>IF(B50="","",(VLOOKUP(Application!B50,'App Background'!A:F,5,0)))</f>
        <v/>
      </c>
      <c r="G50" s="91"/>
      <c r="H50" s="94" t="str">
        <f>IF(B:B="","",(VLOOKUP(Application!B50,'App Background'!A:F,6,0)))</f>
        <v/>
      </c>
      <c r="I50" s="92" t="str">
        <f t="shared" si="2"/>
        <v/>
      </c>
      <c r="J50" s="93" t="str">
        <f t="shared" si="3"/>
        <v/>
      </c>
      <c r="K50" s="93" t="str">
        <f t="shared" si="4"/>
        <v/>
      </c>
      <c r="L50" s="93" t="str">
        <f t="shared" si="5"/>
        <v/>
      </c>
      <c r="M50" s="93" t="str">
        <f t="shared" si="6"/>
        <v/>
      </c>
      <c r="N50" s="93" t="str">
        <f t="shared" si="7"/>
        <v/>
      </c>
      <c r="O50" s="93" t="str">
        <f t="shared" si="8"/>
        <v/>
      </c>
      <c r="P50" s="87"/>
      <c r="Q50" s="17" t="str">
        <f t="shared" si="9"/>
        <v/>
      </c>
      <c r="R50" s="28" t="str">
        <f t="shared" si="10"/>
        <v/>
      </c>
      <c r="S50" s="28" t="str">
        <f t="shared" si="11"/>
        <v/>
      </c>
      <c r="T50" s="28"/>
      <c r="U50" s="86"/>
      <c r="V50" s="86"/>
      <c r="W50" s="85"/>
      <c r="X50" s="106"/>
      <c r="Y50" s="98" t="str">
        <f t="shared" si="12"/>
        <v/>
      </c>
      <c r="Z50" s="107"/>
      <c r="AA50" s="91"/>
      <c r="AB50" s="91"/>
      <c r="AC50" s="91"/>
      <c r="AD50" s="91"/>
      <c r="AE50" s="91"/>
      <c r="AF50" s="91"/>
      <c r="AG50" s="88"/>
      <c r="AH50" s="88"/>
      <c r="AI50" s="88"/>
      <c r="AJ50" s="88"/>
      <c r="AK50" s="88"/>
      <c r="AL50" s="88"/>
      <c r="AM50" s="88"/>
      <c r="AN50" s="88"/>
      <c r="AO50" s="88"/>
      <c r="AP50" s="28"/>
      <c r="AQ50" s="45"/>
      <c r="AR50" s="87"/>
      <c r="AS50" s="87"/>
      <c r="AT50" s="20"/>
      <c r="AU50" s="20"/>
    </row>
    <row r="51" spans="1:47" ht="13.5" customHeight="1" x14ac:dyDescent="0.25">
      <c r="A51" s="3" t="str">
        <f t="shared" si="1"/>
        <v/>
      </c>
      <c r="B51" s="88"/>
      <c r="C51" s="102"/>
      <c r="D51" s="89" t="str">
        <f>IF(B51="","",(VLOOKUP(B51,'App Background'!A:F,2,0)))</f>
        <v/>
      </c>
      <c r="E51" s="90" t="str">
        <f>IF(B51="","",(VLOOKUP(B51,'App Background'!A:F,3,0)))</f>
        <v/>
      </c>
      <c r="F51" s="86" t="str">
        <f>IF(B51="","",(VLOOKUP(Application!B51,'App Background'!A:F,5,0)))</f>
        <v/>
      </c>
      <c r="G51" s="91"/>
      <c r="H51" s="94" t="str">
        <f>IF(B:B="","",(VLOOKUP(Application!B51,'App Background'!A:F,6,0)))</f>
        <v/>
      </c>
      <c r="I51" s="92" t="str">
        <f t="shared" si="2"/>
        <v/>
      </c>
      <c r="J51" s="93" t="str">
        <f t="shared" si="3"/>
        <v/>
      </c>
      <c r="K51" s="93" t="str">
        <f t="shared" si="4"/>
        <v/>
      </c>
      <c r="L51" s="93" t="str">
        <f t="shared" si="5"/>
        <v/>
      </c>
      <c r="M51" s="93" t="str">
        <f t="shared" si="6"/>
        <v/>
      </c>
      <c r="N51" s="93" t="str">
        <f t="shared" si="7"/>
        <v/>
      </c>
      <c r="O51" s="93" t="str">
        <f t="shared" si="8"/>
        <v/>
      </c>
      <c r="P51" s="87"/>
      <c r="Q51" s="17" t="str">
        <f t="shared" si="9"/>
        <v/>
      </c>
      <c r="R51" s="28" t="str">
        <f t="shared" si="10"/>
        <v/>
      </c>
      <c r="S51" s="28" t="str">
        <f t="shared" si="11"/>
        <v/>
      </c>
      <c r="T51" s="28"/>
      <c r="U51" s="86"/>
      <c r="V51" s="86"/>
      <c r="W51" s="85"/>
      <c r="X51" s="106"/>
      <c r="Y51" s="98" t="str">
        <f t="shared" si="12"/>
        <v/>
      </c>
      <c r="Z51" s="107"/>
      <c r="AA51" s="91"/>
      <c r="AB51" s="91"/>
      <c r="AC51" s="91"/>
      <c r="AD51" s="91"/>
      <c r="AE51" s="91"/>
      <c r="AF51" s="91"/>
      <c r="AG51" s="88"/>
      <c r="AH51" s="88"/>
      <c r="AI51" s="88"/>
      <c r="AJ51" s="88"/>
      <c r="AK51" s="88"/>
      <c r="AL51" s="88"/>
      <c r="AM51" s="88"/>
      <c r="AN51" s="88"/>
      <c r="AO51" s="88"/>
      <c r="AP51" s="28"/>
      <c r="AQ51" s="45"/>
      <c r="AR51" s="87"/>
      <c r="AS51" s="87"/>
      <c r="AT51" s="20"/>
      <c r="AU51" s="20"/>
    </row>
    <row r="52" spans="1:47" ht="13.5" customHeight="1" x14ac:dyDescent="0.25">
      <c r="A52" s="3" t="str">
        <f t="shared" si="1"/>
        <v/>
      </c>
      <c r="B52" s="88"/>
      <c r="C52" s="102"/>
      <c r="D52" s="89" t="str">
        <f>IF(B52="","",(VLOOKUP(B52,'App Background'!A:F,2,0)))</f>
        <v/>
      </c>
      <c r="E52" s="90" t="str">
        <f>IF(B52="","",(VLOOKUP(B52,'App Background'!A:F,3,0)))</f>
        <v/>
      </c>
      <c r="F52" s="86" t="str">
        <f>IF(B52="","",(VLOOKUP(Application!B52,'App Background'!A:F,5,0)))</f>
        <v/>
      </c>
      <c r="G52" s="91"/>
      <c r="H52" s="94" t="str">
        <f>IF(B:B="","",(VLOOKUP(Application!B52,'App Background'!A:F,6,0)))</f>
        <v/>
      </c>
      <c r="I52" s="92" t="str">
        <f t="shared" si="2"/>
        <v/>
      </c>
      <c r="J52" s="93" t="str">
        <f t="shared" si="3"/>
        <v/>
      </c>
      <c r="K52" s="93" t="str">
        <f t="shared" si="4"/>
        <v/>
      </c>
      <c r="L52" s="93" t="str">
        <f t="shared" si="5"/>
        <v/>
      </c>
      <c r="M52" s="93" t="str">
        <f t="shared" si="6"/>
        <v/>
      </c>
      <c r="N52" s="93" t="str">
        <f t="shared" si="7"/>
        <v/>
      </c>
      <c r="O52" s="93" t="str">
        <f t="shared" si="8"/>
        <v/>
      </c>
      <c r="P52" s="87"/>
      <c r="Q52" s="17" t="str">
        <f t="shared" si="9"/>
        <v/>
      </c>
      <c r="R52" s="28" t="str">
        <f t="shared" si="10"/>
        <v/>
      </c>
      <c r="S52" s="28" t="str">
        <f t="shared" si="11"/>
        <v/>
      </c>
      <c r="T52" s="28"/>
      <c r="U52" s="86"/>
      <c r="V52" s="86"/>
      <c r="W52" s="85"/>
      <c r="X52" s="106"/>
      <c r="Y52" s="98" t="str">
        <f t="shared" si="12"/>
        <v/>
      </c>
      <c r="Z52" s="107"/>
      <c r="AA52" s="91"/>
      <c r="AB52" s="91"/>
      <c r="AC52" s="91"/>
      <c r="AD52" s="91"/>
      <c r="AE52" s="91"/>
      <c r="AF52" s="91"/>
      <c r="AG52" s="88"/>
      <c r="AH52" s="88"/>
      <c r="AI52" s="88"/>
      <c r="AJ52" s="88"/>
      <c r="AK52" s="88"/>
      <c r="AL52" s="88"/>
      <c r="AM52" s="88"/>
      <c r="AN52" s="88"/>
      <c r="AO52" s="88"/>
      <c r="AP52" s="28"/>
      <c r="AQ52" s="45"/>
      <c r="AR52" s="87"/>
      <c r="AS52" s="87"/>
      <c r="AT52" s="20"/>
      <c r="AU52" s="20"/>
    </row>
    <row r="53" spans="1:47" ht="13.5" customHeight="1" x14ac:dyDescent="0.25">
      <c r="A53" s="3" t="str">
        <f t="shared" si="1"/>
        <v/>
      </c>
      <c r="B53" s="88"/>
      <c r="C53" s="102"/>
      <c r="D53" s="89" t="str">
        <f>IF(B53="","",(VLOOKUP(B53,'App Background'!A:F,2,0)))</f>
        <v/>
      </c>
      <c r="E53" s="90" t="str">
        <f>IF(B53="","",(VLOOKUP(B53,'App Background'!A:F,3,0)))</f>
        <v/>
      </c>
      <c r="F53" s="86" t="str">
        <f>IF(B53="","",(VLOOKUP(Application!B53,'App Background'!A:F,5,0)))</f>
        <v/>
      </c>
      <c r="G53" s="91"/>
      <c r="H53" s="94" t="str">
        <f>IF(B:B="","",(VLOOKUP(Application!B53,'App Background'!A:F,6,0)))</f>
        <v/>
      </c>
      <c r="I53" s="92" t="str">
        <f t="shared" si="2"/>
        <v/>
      </c>
      <c r="J53" s="93" t="str">
        <f t="shared" si="3"/>
        <v/>
      </c>
      <c r="K53" s="93" t="str">
        <f t="shared" si="4"/>
        <v/>
      </c>
      <c r="L53" s="93" t="str">
        <f t="shared" si="5"/>
        <v/>
      </c>
      <c r="M53" s="93" t="str">
        <f t="shared" si="6"/>
        <v/>
      </c>
      <c r="N53" s="93" t="str">
        <f t="shared" si="7"/>
        <v/>
      </c>
      <c r="O53" s="93" t="str">
        <f t="shared" si="8"/>
        <v/>
      </c>
      <c r="P53" s="87"/>
      <c r="Q53" s="17" t="str">
        <f t="shared" si="9"/>
        <v/>
      </c>
      <c r="R53" s="28" t="str">
        <f t="shared" si="10"/>
        <v/>
      </c>
      <c r="S53" s="28" t="str">
        <f t="shared" si="11"/>
        <v/>
      </c>
      <c r="T53" s="28"/>
      <c r="U53" s="86"/>
      <c r="V53" s="86"/>
      <c r="W53" s="85"/>
      <c r="X53" s="106"/>
      <c r="Y53" s="98" t="str">
        <f t="shared" si="12"/>
        <v/>
      </c>
      <c r="Z53" s="107"/>
      <c r="AA53" s="91"/>
      <c r="AB53" s="91"/>
      <c r="AC53" s="91"/>
      <c r="AD53" s="91"/>
      <c r="AE53" s="91"/>
      <c r="AF53" s="91"/>
      <c r="AG53" s="88"/>
      <c r="AH53" s="88"/>
      <c r="AI53" s="88"/>
      <c r="AJ53" s="88"/>
      <c r="AK53" s="88"/>
      <c r="AL53" s="88"/>
      <c r="AM53" s="88"/>
      <c r="AN53" s="88"/>
      <c r="AO53" s="88"/>
      <c r="AP53" s="28"/>
      <c r="AQ53" s="45"/>
      <c r="AR53" s="87"/>
      <c r="AS53" s="87"/>
      <c r="AT53" s="20"/>
      <c r="AU53" s="20"/>
    </row>
    <row r="54" spans="1:47" ht="13.5" customHeight="1" x14ac:dyDescent="0.25">
      <c r="A54" s="3" t="str">
        <f t="shared" si="1"/>
        <v/>
      </c>
      <c r="B54" s="88"/>
      <c r="C54" s="102"/>
      <c r="D54" s="89" t="str">
        <f>IF(B54="","",(VLOOKUP(B54,'App Background'!A:F,2,0)))</f>
        <v/>
      </c>
      <c r="E54" s="90" t="str">
        <f>IF(B54="","",(VLOOKUP(B54,'App Background'!A:F,3,0)))</f>
        <v/>
      </c>
      <c r="F54" s="86" t="str">
        <f>IF(B54="","",(VLOOKUP(Application!B54,'App Background'!A:F,5,0)))</f>
        <v/>
      </c>
      <c r="G54" s="91"/>
      <c r="H54" s="94" t="str">
        <f>IF(B:B="","",(VLOOKUP(Application!B54,'App Background'!A:F,6,0)))</f>
        <v/>
      </c>
      <c r="I54" s="92" t="str">
        <f t="shared" si="2"/>
        <v/>
      </c>
      <c r="J54" s="93" t="str">
        <f t="shared" si="3"/>
        <v/>
      </c>
      <c r="K54" s="93" t="str">
        <f t="shared" si="4"/>
        <v/>
      </c>
      <c r="L54" s="93" t="str">
        <f t="shared" si="5"/>
        <v/>
      </c>
      <c r="M54" s="93" t="str">
        <f t="shared" si="6"/>
        <v/>
      </c>
      <c r="N54" s="93" t="str">
        <f t="shared" si="7"/>
        <v/>
      </c>
      <c r="O54" s="93" t="str">
        <f t="shared" si="8"/>
        <v/>
      </c>
      <c r="P54" s="87"/>
      <c r="Q54" s="17" t="str">
        <f t="shared" si="9"/>
        <v/>
      </c>
      <c r="R54" s="28" t="str">
        <f t="shared" si="10"/>
        <v/>
      </c>
      <c r="S54" s="28" t="str">
        <f t="shared" si="11"/>
        <v/>
      </c>
      <c r="T54" s="28"/>
      <c r="U54" s="86"/>
      <c r="V54" s="86"/>
      <c r="W54" s="85"/>
      <c r="X54" s="106"/>
      <c r="Y54" s="98" t="str">
        <f t="shared" si="12"/>
        <v/>
      </c>
      <c r="Z54" s="107"/>
      <c r="AA54" s="91"/>
      <c r="AB54" s="91"/>
      <c r="AC54" s="91"/>
      <c r="AD54" s="91"/>
      <c r="AE54" s="91"/>
      <c r="AF54" s="91"/>
      <c r="AG54" s="88"/>
      <c r="AH54" s="88"/>
      <c r="AI54" s="88"/>
      <c r="AJ54" s="88"/>
      <c r="AK54" s="88"/>
      <c r="AL54" s="88"/>
      <c r="AM54" s="88"/>
      <c r="AN54" s="88"/>
      <c r="AO54" s="88"/>
      <c r="AP54" s="28"/>
      <c r="AQ54" s="45"/>
      <c r="AR54" s="87"/>
      <c r="AS54" s="87"/>
      <c r="AT54" s="20"/>
      <c r="AU54" s="20"/>
    </row>
    <row r="55" spans="1:47" ht="13.5" customHeight="1" x14ac:dyDescent="0.25">
      <c r="A55" s="3" t="str">
        <f t="shared" si="1"/>
        <v/>
      </c>
      <c r="B55" s="88"/>
      <c r="C55" s="102"/>
      <c r="D55" s="89" t="str">
        <f>IF(B55="","",(VLOOKUP(B55,'App Background'!A:F,2,0)))</f>
        <v/>
      </c>
      <c r="E55" s="90" t="str">
        <f>IF(B55="","",(VLOOKUP(B55,'App Background'!A:F,3,0)))</f>
        <v/>
      </c>
      <c r="F55" s="86" t="str">
        <f>IF(B55="","",(VLOOKUP(Application!B55,'App Background'!A:F,5,0)))</f>
        <v/>
      </c>
      <c r="G55" s="91"/>
      <c r="H55" s="94" t="str">
        <f>IF(B:B="","",(VLOOKUP(Application!B55,'App Background'!A:F,6,0)))</f>
        <v/>
      </c>
      <c r="I55" s="92" t="str">
        <f t="shared" si="2"/>
        <v/>
      </c>
      <c r="J55" s="93" t="str">
        <f t="shared" si="3"/>
        <v/>
      </c>
      <c r="K55" s="93" t="str">
        <f t="shared" si="4"/>
        <v/>
      </c>
      <c r="L55" s="93" t="str">
        <f t="shared" si="5"/>
        <v/>
      </c>
      <c r="M55" s="93" t="str">
        <f t="shared" si="6"/>
        <v/>
      </c>
      <c r="N55" s="93" t="str">
        <f t="shared" si="7"/>
        <v/>
      </c>
      <c r="O55" s="93" t="str">
        <f t="shared" si="8"/>
        <v/>
      </c>
      <c r="P55" s="87"/>
      <c r="Q55" s="17" t="str">
        <f t="shared" si="9"/>
        <v/>
      </c>
      <c r="R55" s="28" t="str">
        <f t="shared" si="10"/>
        <v/>
      </c>
      <c r="S55" s="28" t="str">
        <f t="shared" si="11"/>
        <v/>
      </c>
      <c r="T55" s="28"/>
      <c r="U55" s="86"/>
      <c r="V55" s="86"/>
      <c r="W55" s="85"/>
      <c r="X55" s="106"/>
      <c r="Y55" s="98" t="str">
        <f t="shared" si="12"/>
        <v/>
      </c>
      <c r="Z55" s="107"/>
      <c r="AA55" s="91"/>
      <c r="AB55" s="91"/>
      <c r="AC55" s="91"/>
      <c r="AD55" s="91"/>
      <c r="AE55" s="91"/>
      <c r="AF55" s="91"/>
      <c r="AG55" s="88"/>
      <c r="AH55" s="88"/>
      <c r="AI55" s="88"/>
      <c r="AJ55" s="88"/>
      <c r="AK55" s="88"/>
      <c r="AL55" s="88"/>
      <c r="AM55" s="88"/>
      <c r="AN55" s="88"/>
      <c r="AO55" s="88"/>
      <c r="AP55" s="28"/>
      <c r="AQ55" s="45"/>
      <c r="AR55" s="87"/>
      <c r="AS55" s="87"/>
      <c r="AT55" s="20"/>
      <c r="AU55" s="20"/>
    </row>
    <row r="56" spans="1:47" ht="13.5" customHeight="1" x14ac:dyDescent="0.25">
      <c r="A56" s="3" t="str">
        <f t="shared" si="1"/>
        <v/>
      </c>
      <c r="B56" s="88"/>
      <c r="C56" s="102"/>
      <c r="D56" s="89" t="str">
        <f>IF(B56="","",(VLOOKUP(B56,'App Background'!A:F,2,0)))</f>
        <v/>
      </c>
      <c r="E56" s="90" t="str">
        <f>IF(B56="","",(VLOOKUP(B56,'App Background'!A:F,3,0)))</f>
        <v/>
      </c>
      <c r="F56" s="86" t="str">
        <f>IF(B56="","",(VLOOKUP(Application!B56,'App Background'!A:F,5,0)))</f>
        <v/>
      </c>
      <c r="G56" s="91"/>
      <c r="H56" s="94" t="str">
        <f>IF(B:B="","",(VLOOKUP(Application!B56,'App Background'!A:F,6,0)))</f>
        <v/>
      </c>
      <c r="I56" s="92" t="str">
        <f t="shared" si="2"/>
        <v/>
      </c>
      <c r="J56" s="93" t="str">
        <f t="shared" si="3"/>
        <v/>
      </c>
      <c r="K56" s="93" t="str">
        <f t="shared" si="4"/>
        <v/>
      </c>
      <c r="L56" s="93" t="str">
        <f t="shared" si="5"/>
        <v/>
      </c>
      <c r="M56" s="93" t="str">
        <f t="shared" si="6"/>
        <v/>
      </c>
      <c r="N56" s="93" t="str">
        <f t="shared" si="7"/>
        <v/>
      </c>
      <c r="O56" s="93" t="str">
        <f t="shared" si="8"/>
        <v/>
      </c>
      <c r="P56" s="87"/>
      <c r="Q56" s="17" t="str">
        <f t="shared" si="9"/>
        <v/>
      </c>
      <c r="R56" s="28" t="str">
        <f t="shared" si="10"/>
        <v/>
      </c>
      <c r="S56" s="28" t="str">
        <f t="shared" si="11"/>
        <v/>
      </c>
      <c r="T56" s="28"/>
      <c r="U56" s="86"/>
      <c r="V56" s="86"/>
      <c r="W56" s="85"/>
      <c r="X56" s="106"/>
      <c r="Y56" s="98" t="str">
        <f t="shared" si="12"/>
        <v/>
      </c>
      <c r="Z56" s="107"/>
      <c r="AA56" s="91"/>
      <c r="AB56" s="91"/>
      <c r="AC56" s="91"/>
      <c r="AD56" s="91"/>
      <c r="AE56" s="91"/>
      <c r="AF56" s="91"/>
      <c r="AG56" s="88"/>
      <c r="AH56" s="88"/>
      <c r="AI56" s="88"/>
      <c r="AJ56" s="88"/>
      <c r="AK56" s="88"/>
      <c r="AL56" s="88"/>
      <c r="AM56" s="88"/>
      <c r="AN56" s="88"/>
      <c r="AO56" s="88"/>
      <c r="AP56" s="28"/>
      <c r="AQ56" s="45"/>
      <c r="AR56" s="87"/>
      <c r="AS56" s="87"/>
      <c r="AT56" s="20"/>
      <c r="AU56" s="20"/>
    </row>
    <row r="57" spans="1:47" ht="13.5" customHeight="1" x14ac:dyDescent="0.25">
      <c r="A57" s="3" t="str">
        <f t="shared" si="1"/>
        <v/>
      </c>
      <c r="B57" s="88"/>
      <c r="C57" s="102"/>
      <c r="D57" s="89" t="str">
        <f>IF(B57="","",(VLOOKUP(B57,'App Background'!A:F,2,0)))</f>
        <v/>
      </c>
      <c r="E57" s="90" t="str">
        <f>IF(B57="","",(VLOOKUP(B57,'App Background'!A:F,3,0)))</f>
        <v/>
      </c>
      <c r="F57" s="86" t="str">
        <f>IF(B57="","",(VLOOKUP(Application!B57,'App Background'!A:F,5,0)))</f>
        <v/>
      </c>
      <c r="G57" s="91"/>
      <c r="H57" s="94" t="str">
        <f>IF(B:B="","",(VLOOKUP(Application!B57,'App Background'!A:F,6,0)))</f>
        <v/>
      </c>
      <c r="I57" s="92" t="str">
        <f t="shared" si="2"/>
        <v/>
      </c>
      <c r="J57" s="93" t="str">
        <f t="shared" si="3"/>
        <v/>
      </c>
      <c r="K57" s="93" t="str">
        <f t="shared" si="4"/>
        <v/>
      </c>
      <c r="L57" s="93" t="str">
        <f t="shared" si="5"/>
        <v/>
      </c>
      <c r="M57" s="93" t="str">
        <f t="shared" si="6"/>
        <v/>
      </c>
      <c r="N57" s="93" t="str">
        <f t="shared" si="7"/>
        <v/>
      </c>
      <c r="O57" s="93" t="str">
        <f t="shared" si="8"/>
        <v/>
      </c>
      <c r="P57" s="87"/>
      <c r="Q57" s="17" t="str">
        <f t="shared" si="9"/>
        <v/>
      </c>
      <c r="R57" s="28" t="str">
        <f t="shared" si="10"/>
        <v/>
      </c>
      <c r="S57" s="28" t="str">
        <f t="shared" si="11"/>
        <v/>
      </c>
      <c r="T57" s="28"/>
      <c r="U57" s="86"/>
      <c r="V57" s="86"/>
      <c r="W57" s="85"/>
      <c r="X57" s="106"/>
      <c r="Y57" s="98" t="str">
        <f t="shared" si="12"/>
        <v/>
      </c>
      <c r="Z57" s="107"/>
      <c r="AA57" s="91"/>
      <c r="AB57" s="91"/>
      <c r="AC57" s="91"/>
      <c r="AD57" s="91"/>
      <c r="AE57" s="91"/>
      <c r="AF57" s="91"/>
      <c r="AG57" s="88"/>
      <c r="AH57" s="88"/>
      <c r="AI57" s="88"/>
      <c r="AJ57" s="88"/>
      <c r="AK57" s="88"/>
      <c r="AL57" s="88"/>
      <c r="AM57" s="88"/>
      <c r="AN57" s="88"/>
      <c r="AO57" s="88"/>
      <c r="AP57" s="28"/>
      <c r="AQ57" s="45"/>
      <c r="AR57" s="87"/>
      <c r="AS57" s="87"/>
      <c r="AT57" s="20"/>
      <c r="AU57" s="20"/>
    </row>
    <row r="58" spans="1:47" ht="13.5" customHeight="1" x14ac:dyDescent="0.25">
      <c r="A58" s="3" t="str">
        <f t="shared" si="1"/>
        <v/>
      </c>
      <c r="B58" s="88"/>
      <c r="C58" s="102"/>
      <c r="D58" s="89" t="str">
        <f>IF(B58="","",(VLOOKUP(B58,'App Background'!A:F,2,0)))</f>
        <v/>
      </c>
      <c r="E58" s="90" t="str">
        <f>IF(B58="","",(VLOOKUP(B58,'App Background'!A:F,3,0)))</f>
        <v/>
      </c>
      <c r="F58" s="86" t="str">
        <f>IF(B58="","",(VLOOKUP(Application!B58,'App Background'!A:F,5,0)))</f>
        <v/>
      </c>
      <c r="G58" s="91"/>
      <c r="H58" s="94" t="str">
        <f>IF(B:B="","",(VLOOKUP(Application!B58,'App Background'!A:F,6,0)))</f>
        <v/>
      </c>
      <c r="I58" s="92" t="str">
        <f t="shared" si="2"/>
        <v/>
      </c>
      <c r="J58" s="93" t="str">
        <f t="shared" si="3"/>
        <v/>
      </c>
      <c r="K58" s="93" t="str">
        <f t="shared" si="4"/>
        <v/>
      </c>
      <c r="L58" s="93" t="str">
        <f t="shared" si="5"/>
        <v/>
      </c>
      <c r="M58" s="93" t="str">
        <f t="shared" si="6"/>
        <v/>
      </c>
      <c r="N58" s="93" t="str">
        <f t="shared" si="7"/>
        <v/>
      </c>
      <c r="O58" s="93" t="str">
        <f t="shared" si="8"/>
        <v/>
      </c>
      <c r="P58" s="87"/>
      <c r="Q58" s="17" t="str">
        <f t="shared" si="9"/>
        <v/>
      </c>
      <c r="R58" s="28" t="str">
        <f t="shared" si="10"/>
        <v/>
      </c>
      <c r="S58" s="28" t="str">
        <f t="shared" si="11"/>
        <v/>
      </c>
      <c r="T58" s="28"/>
      <c r="U58" s="86"/>
      <c r="V58" s="86"/>
      <c r="W58" s="85"/>
      <c r="X58" s="106"/>
      <c r="Y58" s="98" t="str">
        <f t="shared" si="12"/>
        <v/>
      </c>
      <c r="Z58" s="107"/>
      <c r="AA58" s="91"/>
      <c r="AB58" s="91"/>
      <c r="AC58" s="91"/>
      <c r="AD58" s="91"/>
      <c r="AE58" s="91"/>
      <c r="AF58" s="91"/>
      <c r="AG58" s="88"/>
      <c r="AH58" s="88"/>
      <c r="AI58" s="88"/>
      <c r="AJ58" s="88"/>
      <c r="AK58" s="88"/>
      <c r="AL58" s="88"/>
      <c r="AM58" s="88"/>
      <c r="AN58" s="88"/>
      <c r="AO58" s="88"/>
      <c r="AP58" s="28"/>
      <c r="AQ58" s="45"/>
      <c r="AR58" s="87"/>
      <c r="AS58" s="87"/>
      <c r="AT58" s="20"/>
      <c r="AU58" s="20"/>
    </row>
    <row r="59" spans="1:47" ht="13.5" customHeight="1" x14ac:dyDescent="0.25">
      <c r="A59" s="3" t="str">
        <f t="shared" si="1"/>
        <v/>
      </c>
      <c r="B59" s="88"/>
      <c r="C59" s="102"/>
      <c r="D59" s="89" t="str">
        <f>IF(B59="","",(VLOOKUP(B59,'App Background'!A:F,2,0)))</f>
        <v/>
      </c>
      <c r="E59" s="90" t="str">
        <f>IF(B59="","",(VLOOKUP(B59,'App Background'!A:F,3,0)))</f>
        <v/>
      </c>
      <c r="F59" s="86" t="str">
        <f>IF(B59="","",(VLOOKUP(Application!B59,'App Background'!A:F,5,0)))</f>
        <v/>
      </c>
      <c r="G59" s="91"/>
      <c r="H59" s="94" t="str">
        <f>IF(B:B="","",(VLOOKUP(Application!B59,'App Background'!A:F,6,0)))</f>
        <v/>
      </c>
      <c r="I59" s="92" t="str">
        <f t="shared" si="2"/>
        <v/>
      </c>
      <c r="J59" s="93" t="str">
        <f t="shared" si="3"/>
        <v/>
      </c>
      <c r="K59" s="93" t="str">
        <f t="shared" si="4"/>
        <v/>
      </c>
      <c r="L59" s="93" t="str">
        <f t="shared" si="5"/>
        <v/>
      </c>
      <c r="M59" s="93" t="str">
        <f t="shared" si="6"/>
        <v/>
      </c>
      <c r="N59" s="93" t="str">
        <f t="shared" si="7"/>
        <v/>
      </c>
      <c r="O59" s="93" t="str">
        <f t="shared" si="8"/>
        <v/>
      </c>
      <c r="P59" s="87"/>
      <c r="Q59" s="17" t="str">
        <f t="shared" si="9"/>
        <v/>
      </c>
      <c r="R59" s="28" t="str">
        <f t="shared" si="10"/>
        <v/>
      </c>
      <c r="S59" s="28" t="str">
        <f t="shared" si="11"/>
        <v/>
      </c>
      <c r="T59" s="28"/>
      <c r="U59" s="86"/>
      <c r="V59" s="86"/>
      <c r="W59" s="85"/>
      <c r="X59" s="106"/>
      <c r="Y59" s="98" t="str">
        <f t="shared" si="12"/>
        <v/>
      </c>
      <c r="Z59" s="107"/>
      <c r="AA59" s="91"/>
      <c r="AB59" s="91"/>
      <c r="AC59" s="91"/>
      <c r="AD59" s="91"/>
      <c r="AE59" s="91"/>
      <c r="AF59" s="91"/>
      <c r="AG59" s="88"/>
      <c r="AH59" s="88"/>
      <c r="AI59" s="88"/>
      <c r="AJ59" s="88"/>
      <c r="AK59" s="88"/>
      <c r="AL59" s="88"/>
      <c r="AM59" s="88"/>
      <c r="AN59" s="88"/>
      <c r="AO59" s="88"/>
      <c r="AP59" s="28"/>
      <c r="AQ59" s="45"/>
      <c r="AR59" s="87"/>
      <c r="AS59" s="87"/>
      <c r="AT59" s="20"/>
      <c r="AU59" s="20"/>
    </row>
    <row r="60" spans="1:47" ht="13.5" customHeight="1" x14ac:dyDescent="0.25">
      <c r="A60" s="3" t="str">
        <f t="shared" si="1"/>
        <v/>
      </c>
      <c r="B60" s="88"/>
      <c r="C60" s="102"/>
      <c r="D60" s="89" t="str">
        <f>IF(B60="","",(VLOOKUP(B60,'App Background'!A:F,2,0)))</f>
        <v/>
      </c>
      <c r="E60" s="90" t="str">
        <f>IF(B60="","",(VLOOKUP(B60,'App Background'!A:F,3,0)))</f>
        <v/>
      </c>
      <c r="F60" s="86" t="str">
        <f>IF(B60="","",(VLOOKUP(Application!B60,'App Background'!A:F,5,0)))</f>
        <v/>
      </c>
      <c r="G60" s="91"/>
      <c r="H60" s="94" t="str">
        <f>IF(B:B="","",(VLOOKUP(Application!B60,'App Background'!A:F,6,0)))</f>
        <v/>
      </c>
      <c r="I60" s="92" t="str">
        <f t="shared" si="2"/>
        <v/>
      </c>
      <c r="J60" s="93" t="str">
        <f t="shared" si="3"/>
        <v/>
      </c>
      <c r="K60" s="93" t="str">
        <f t="shared" si="4"/>
        <v/>
      </c>
      <c r="L60" s="93" t="str">
        <f t="shared" si="5"/>
        <v/>
      </c>
      <c r="M60" s="93" t="str">
        <f t="shared" si="6"/>
        <v/>
      </c>
      <c r="N60" s="93" t="str">
        <f t="shared" si="7"/>
        <v/>
      </c>
      <c r="O60" s="93" t="str">
        <f t="shared" si="8"/>
        <v/>
      </c>
      <c r="P60" s="87"/>
      <c r="Q60" s="17" t="str">
        <f t="shared" si="9"/>
        <v/>
      </c>
      <c r="R60" s="28" t="str">
        <f t="shared" si="10"/>
        <v/>
      </c>
      <c r="S60" s="28" t="str">
        <f t="shared" si="11"/>
        <v/>
      </c>
      <c r="T60" s="28"/>
      <c r="U60" s="86"/>
      <c r="V60" s="86"/>
      <c r="W60" s="85"/>
      <c r="X60" s="106"/>
      <c r="Y60" s="98" t="str">
        <f t="shared" si="12"/>
        <v/>
      </c>
      <c r="Z60" s="107"/>
      <c r="AA60" s="91"/>
      <c r="AB60" s="91"/>
      <c r="AC60" s="91"/>
      <c r="AD60" s="91"/>
      <c r="AE60" s="91"/>
      <c r="AF60" s="91"/>
      <c r="AG60" s="88"/>
      <c r="AH60" s="88"/>
      <c r="AI60" s="88"/>
      <c r="AJ60" s="88"/>
      <c r="AK60" s="88"/>
      <c r="AL60" s="88"/>
      <c r="AM60" s="88"/>
      <c r="AN60" s="88"/>
      <c r="AO60" s="88"/>
      <c r="AP60" s="28"/>
      <c r="AQ60" s="45"/>
      <c r="AR60" s="87"/>
      <c r="AS60" s="87"/>
      <c r="AT60" s="20"/>
      <c r="AU60" s="20"/>
    </row>
    <row r="61" spans="1:47" ht="13.5" customHeight="1" x14ac:dyDescent="0.25">
      <c r="A61" s="3" t="str">
        <f t="shared" si="1"/>
        <v/>
      </c>
      <c r="B61" s="88"/>
      <c r="C61" s="102"/>
      <c r="D61" s="89" t="str">
        <f>IF(B61="","",(VLOOKUP(B61,'App Background'!A:F,2,0)))</f>
        <v/>
      </c>
      <c r="E61" s="90" t="str">
        <f>IF(B61="","",(VLOOKUP(B61,'App Background'!A:F,3,0)))</f>
        <v/>
      </c>
      <c r="F61" s="86" t="str">
        <f>IF(B61="","",(VLOOKUP(Application!B61,'App Background'!A:F,5,0)))</f>
        <v/>
      </c>
      <c r="G61" s="91"/>
      <c r="H61" s="94" t="str">
        <f>IF(B:B="","",(VLOOKUP(Application!B61,'App Background'!A:F,6,0)))</f>
        <v/>
      </c>
      <c r="I61" s="92" t="str">
        <f t="shared" si="2"/>
        <v/>
      </c>
      <c r="J61" s="93" t="str">
        <f t="shared" si="3"/>
        <v/>
      </c>
      <c r="K61" s="93" t="str">
        <f t="shared" si="4"/>
        <v/>
      </c>
      <c r="L61" s="93" t="str">
        <f t="shared" si="5"/>
        <v/>
      </c>
      <c r="M61" s="93" t="str">
        <f t="shared" si="6"/>
        <v/>
      </c>
      <c r="N61" s="93" t="str">
        <f t="shared" si="7"/>
        <v/>
      </c>
      <c r="O61" s="93" t="str">
        <f t="shared" si="8"/>
        <v/>
      </c>
      <c r="P61" s="87"/>
      <c r="Q61" s="17" t="str">
        <f t="shared" si="9"/>
        <v/>
      </c>
      <c r="R61" s="28" t="str">
        <f t="shared" si="10"/>
        <v/>
      </c>
      <c r="S61" s="28" t="str">
        <f t="shared" si="11"/>
        <v/>
      </c>
      <c r="T61" s="28"/>
      <c r="U61" s="86"/>
      <c r="V61" s="86"/>
      <c r="W61" s="85"/>
      <c r="X61" s="106"/>
      <c r="Y61" s="98" t="str">
        <f t="shared" si="12"/>
        <v/>
      </c>
      <c r="Z61" s="107"/>
      <c r="AA61" s="91"/>
      <c r="AB61" s="91"/>
      <c r="AC61" s="91"/>
      <c r="AD61" s="91"/>
      <c r="AE61" s="91"/>
      <c r="AF61" s="91"/>
      <c r="AG61" s="88"/>
      <c r="AH61" s="88"/>
      <c r="AI61" s="88"/>
      <c r="AJ61" s="88"/>
      <c r="AK61" s="88"/>
      <c r="AL61" s="88"/>
      <c r="AM61" s="88"/>
      <c r="AN61" s="88"/>
      <c r="AO61" s="88"/>
      <c r="AP61" s="28"/>
      <c r="AQ61" s="45"/>
      <c r="AR61" s="87"/>
      <c r="AS61" s="87"/>
      <c r="AT61" s="20"/>
      <c r="AU61" s="20"/>
    </row>
    <row r="62" spans="1:47" ht="13.5" customHeight="1" x14ac:dyDescent="0.25">
      <c r="A62" s="3" t="str">
        <f t="shared" si="1"/>
        <v/>
      </c>
      <c r="B62" s="88"/>
      <c r="C62" s="102"/>
      <c r="D62" s="89" t="str">
        <f>IF(B62="","",(VLOOKUP(B62,'App Background'!A:F,2,0)))</f>
        <v/>
      </c>
      <c r="E62" s="90" t="str">
        <f>IF(B62="","",(VLOOKUP(B62,'App Background'!A:F,3,0)))</f>
        <v/>
      </c>
      <c r="F62" s="86" t="str">
        <f>IF(B62="","",(VLOOKUP(Application!B62,'App Background'!A:F,5,0)))</f>
        <v/>
      </c>
      <c r="G62" s="91"/>
      <c r="H62" s="94" t="str">
        <f>IF(B:B="","",(VLOOKUP(Application!B62,'App Background'!A:F,6,0)))</f>
        <v/>
      </c>
      <c r="I62" s="92" t="str">
        <f t="shared" si="2"/>
        <v/>
      </c>
      <c r="J62" s="93" t="str">
        <f t="shared" si="3"/>
        <v/>
      </c>
      <c r="K62" s="93" t="str">
        <f t="shared" si="4"/>
        <v/>
      </c>
      <c r="L62" s="93" t="str">
        <f t="shared" si="5"/>
        <v/>
      </c>
      <c r="M62" s="93" t="str">
        <f t="shared" si="6"/>
        <v/>
      </c>
      <c r="N62" s="93" t="str">
        <f t="shared" si="7"/>
        <v/>
      </c>
      <c r="O62" s="93" t="str">
        <f t="shared" si="8"/>
        <v/>
      </c>
      <c r="P62" s="87"/>
      <c r="Q62" s="17" t="str">
        <f t="shared" si="9"/>
        <v/>
      </c>
      <c r="R62" s="28" t="str">
        <f t="shared" si="10"/>
        <v/>
      </c>
      <c r="S62" s="28" t="str">
        <f t="shared" si="11"/>
        <v/>
      </c>
      <c r="T62" s="28"/>
      <c r="U62" s="86"/>
      <c r="V62" s="86"/>
      <c r="W62" s="85"/>
      <c r="X62" s="106"/>
      <c r="Y62" s="98" t="str">
        <f t="shared" si="12"/>
        <v/>
      </c>
      <c r="Z62" s="107"/>
      <c r="AA62" s="91"/>
      <c r="AB62" s="91"/>
      <c r="AC62" s="91"/>
      <c r="AD62" s="91"/>
      <c r="AE62" s="91"/>
      <c r="AF62" s="91"/>
      <c r="AG62" s="88"/>
      <c r="AH62" s="88"/>
      <c r="AI62" s="88"/>
      <c r="AJ62" s="88"/>
      <c r="AK62" s="88"/>
      <c r="AL62" s="88"/>
      <c r="AM62" s="88"/>
      <c r="AN62" s="88"/>
      <c r="AO62" s="88"/>
      <c r="AP62" s="28"/>
      <c r="AQ62" s="45"/>
      <c r="AR62" s="87"/>
      <c r="AS62" s="87"/>
      <c r="AT62" s="20"/>
      <c r="AU62" s="20"/>
    </row>
    <row r="63" spans="1:47" ht="13.5" customHeight="1" x14ac:dyDescent="0.25">
      <c r="A63" s="3" t="str">
        <f t="shared" si="1"/>
        <v/>
      </c>
      <c r="B63" s="88"/>
      <c r="C63" s="102"/>
      <c r="D63" s="89" t="str">
        <f>IF(B63="","",(VLOOKUP(B63,'App Background'!A:F,2,0)))</f>
        <v/>
      </c>
      <c r="E63" s="90" t="str">
        <f>IF(B63="","",(VLOOKUP(B63,'App Background'!A:F,3,0)))</f>
        <v/>
      </c>
      <c r="F63" s="86" t="str">
        <f>IF(B63="","",(VLOOKUP(Application!B63,'App Background'!A:F,5,0)))</f>
        <v/>
      </c>
      <c r="G63" s="91"/>
      <c r="H63" s="94" t="str">
        <f>IF(B:B="","",(VLOOKUP(Application!B63,'App Background'!A:F,6,0)))</f>
        <v/>
      </c>
      <c r="I63" s="92" t="str">
        <f t="shared" si="2"/>
        <v/>
      </c>
      <c r="J63" s="93" t="str">
        <f t="shared" si="3"/>
        <v/>
      </c>
      <c r="K63" s="93" t="str">
        <f t="shared" si="4"/>
        <v/>
      </c>
      <c r="L63" s="93" t="str">
        <f t="shared" si="5"/>
        <v/>
      </c>
      <c r="M63" s="93" t="str">
        <f t="shared" si="6"/>
        <v/>
      </c>
      <c r="N63" s="93" t="str">
        <f t="shared" si="7"/>
        <v/>
      </c>
      <c r="O63" s="93" t="str">
        <f t="shared" si="8"/>
        <v/>
      </c>
      <c r="P63" s="87"/>
      <c r="Q63" s="17" t="str">
        <f t="shared" si="9"/>
        <v/>
      </c>
      <c r="R63" s="28" t="str">
        <f t="shared" si="10"/>
        <v/>
      </c>
      <c r="S63" s="28" t="str">
        <f t="shared" si="11"/>
        <v/>
      </c>
      <c r="T63" s="28"/>
      <c r="U63" s="86"/>
      <c r="V63" s="86"/>
      <c r="W63" s="85"/>
      <c r="X63" s="106"/>
      <c r="Y63" s="98" t="str">
        <f t="shared" si="12"/>
        <v/>
      </c>
      <c r="Z63" s="107"/>
      <c r="AA63" s="91"/>
      <c r="AB63" s="91"/>
      <c r="AC63" s="91"/>
      <c r="AD63" s="91"/>
      <c r="AE63" s="91"/>
      <c r="AF63" s="91"/>
      <c r="AG63" s="88"/>
      <c r="AH63" s="88"/>
      <c r="AI63" s="88"/>
      <c r="AJ63" s="88"/>
      <c r="AK63" s="88"/>
      <c r="AL63" s="88"/>
      <c r="AM63" s="88"/>
      <c r="AN63" s="88"/>
      <c r="AO63" s="88"/>
      <c r="AP63" s="28"/>
      <c r="AQ63" s="45"/>
      <c r="AR63" s="87"/>
      <c r="AS63" s="87"/>
      <c r="AT63" s="20"/>
      <c r="AU63" s="20"/>
    </row>
    <row r="64" spans="1:47" ht="15" x14ac:dyDescent="0.25">
      <c r="A64" s="3" t="str">
        <f t="shared" si="1"/>
        <v/>
      </c>
      <c r="B64" s="88"/>
      <c r="C64" s="102"/>
      <c r="D64" s="89" t="str">
        <f>IF(B64="","",(VLOOKUP(B64,'App Background'!A:F,2,0)))</f>
        <v/>
      </c>
      <c r="E64" s="90" t="str">
        <f>IF(B64="","",(VLOOKUP(B64,'App Background'!A:F,3,0)))</f>
        <v/>
      </c>
      <c r="F64" s="86" t="str">
        <f>IF(B64="","",(VLOOKUP(Application!B64,'App Background'!A:F,5,0)))</f>
        <v/>
      </c>
      <c r="G64" s="91"/>
      <c r="H64" s="94" t="str">
        <f>IF(B:B="","",(VLOOKUP(Application!B64,'App Background'!A:F,6,0)))</f>
        <v/>
      </c>
      <c r="I64" s="92" t="str">
        <f t="shared" si="2"/>
        <v/>
      </c>
      <c r="J64" s="93" t="str">
        <f t="shared" si="3"/>
        <v/>
      </c>
      <c r="K64" s="93" t="str">
        <f t="shared" si="4"/>
        <v/>
      </c>
      <c r="L64" s="93" t="str">
        <f t="shared" si="5"/>
        <v/>
      </c>
      <c r="M64" s="93" t="str">
        <f t="shared" si="6"/>
        <v/>
      </c>
      <c r="N64" s="93" t="str">
        <f t="shared" si="7"/>
        <v/>
      </c>
      <c r="O64" s="93" t="str">
        <f t="shared" si="8"/>
        <v/>
      </c>
      <c r="P64" s="87"/>
      <c r="Q64" s="17" t="str">
        <f t="shared" si="9"/>
        <v/>
      </c>
      <c r="R64" s="28" t="str">
        <f t="shared" si="10"/>
        <v/>
      </c>
      <c r="S64" s="28" t="str">
        <f t="shared" si="11"/>
        <v/>
      </c>
      <c r="T64" s="28"/>
      <c r="U64" s="86"/>
      <c r="V64" s="86"/>
      <c r="W64" s="85"/>
      <c r="X64" s="106"/>
      <c r="Y64" s="98" t="str">
        <f t="shared" si="12"/>
        <v/>
      </c>
      <c r="Z64" s="107"/>
      <c r="AA64" s="91"/>
      <c r="AB64" s="91"/>
      <c r="AC64" s="91"/>
      <c r="AD64" s="91"/>
      <c r="AE64" s="91"/>
      <c r="AF64" s="91"/>
      <c r="AG64" s="88"/>
      <c r="AH64" s="88"/>
      <c r="AI64" s="88"/>
      <c r="AJ64" s="88"/>
      <c r="AK64" s="88"/>
      <c r="AL64" s="88"/>
      <c r="AM64" s="88"/>
      <c r="AN64" s="88"/>
      <c r="AO64" s="88"/>
      <c r="AP64" s="28"/>
      <c r="AQ64" s="45"/>
      <c r="AR64" s="87"/>
      <c r="AS64" s="87"/>
      <c r="AT64" s="20"/>
      <c r="AU64" s="20"/>
    </row>
    <row r="65" spans="1:47" ht="15" x14ac:dyDescent="0.25">
      <c r="A65" s="3" t="str">
        <f t="shared" si="1"/>
        <v/>
      </c>
      <c r="B65" s="88"/>
      <c r="C65" s="102"/>
      <c r="D65" s="89" t="str">
        <f>IF(B65="","",(VLOOKUP(B65,'App Background'!A:F,2,0)))</f>
        <v/>
      </c>
      <c r="E65" s="90" t="str">
        <f>IF(B65="","",(VLOOKUP(B65,'App Background'!A:F,3,0)))</f>
        <v/>
      </c>
      <c r="F65" s="86" t="str">
        <f>IF(B65="","",(VLOOKUP(Application!B65,'App Background'!A:F,5,0)))</f>
        <v/>
      </c>
      <c r="G65" s="91"/>
      <c r="H65" s="94" t="str">
        <f>IF(B:B="","",(VLOOKUP(Application!B65,'App Background'!A:F,6,0)))</f>
        <v/>
      </c>
      <c r="I65" s="92" t="str">
        <f t="shared" si="2"/>
        <v/>
      </c>
      <c r="J65" s="93" t="str">
        <f t="shared" si="3"/>
        <v/>
      </c>
      <c r="K65" s="93" t="str">
        <f t="shared" si="4"/>
        <v/>
      </c>
      <c r="L65" s="93" t="str">
        <f t="shared" si="5"/>
        <v/>
      </c>
      <c r="M65" s="93" t="str">
        <f t="shared" si="6"/>
        <v/>
      </c>
      <c r="N65" s="93" t="str">
        <f t="shared" si="7"/>
        <v/>
      </c>
      <c r="O65" s="93" t="str">
        <f t="shared" si="8"/>
        <v/>
      </c>
      <c r="P65" s="87"/>
      <c r="Q65" s="17" t="str">
        <f t="shared" si="9"/>
        <v/>
      </c>
      <c r="R65" s="28" t="str">
        <f t="shared" si="10"/>
        <v/>
      </c>
      <c r="S65" s="28" t="str">
        <f t="shared" si="11"/>
        <v/>
      </c>
      <c r="T65" s="28"/>
      <c r="U65" s="86"/>
      <c r="V65" s="86"/>
      <c r="W65" s="85"/>
      <c r="X65" s="106"/>
      <c r="Y65" s="98" t="str">
        <f t="shared" si="12"/>
        <v/>
      </c>
      <c r="Z65" s="107"/>
      <c r="AA65" s="91"/>
      <c r="AB65" s="91"/>
      <c r="AC65" s="91"/>
      <c r="AD65" s="91"/>
      <c r="AE65" s="91"/>
      <c r="AF65" s="91"/>
      <c r="AG65" s="88"/>
      <c r="AH65" s="88"/>
      <c r="AI65" s="88"/>
      <c r="AJ65" s="88"/>
      <c r="AK65" s="88"/>
      <c r="AL65" s="88"/>
      <c r="AM65" s="88"/>
      <c r="AN65" s="88"/>
      <c r="AO65" s="88"/>
      <c r="AP65" s="28"/>
      <c r="AQ65" s="45"/>
      <c r="AR65" s="87"/>
      <c r="AS65" s="87"/>
      <c r="AT65" s="20"/>
      <c r="AU65" s="20"/>
    </row>
    <row r="66" spans="1:47" ht="15" x14ac:dyDescent="0.25">
      <c r="A66" s="3" t="str">
        <f t="shared" si="1"/>
        <v/>
      </c>
      <c r="B66" s="88"/>
      <c r="C66" s="102"/>
      <c r="D66" s="89" t="str">
        <f>IF(B66="","",(VLOOKUP(B66,'App Background'!A:F,2,0)))</f>
        <v/>
      </c>
      <c r="E66" s="90" t="str">
        <f>IF(B66="","",(VLOOKUP(B66,'App Background'!A:F,3,0)))</f>
        <v/>
      </c>
      <c r="F66" s="86" t="str">
        <f>IF(B66="","",(VLOOKUP(Application!B66,'App Background'!A:F,5,0)))</f>
        <v/>
      </c>
      <c r="G66" s="91"/>
      <c r="H66" s="94" t="str">
        <f>IF(B:B="","",(VLOOKUP(Application!B66,'App Background'!A:F,6,0)))</f>
        <v/>
      </c>
      <c r="I66" s="92" t="str">
        <f t="shared" si="2"/>
        <v/>
      </c>
      <c r="J66" s="93" t="str">
        <f t="shared" si="3"/>
        <v/>
      </c>
      <c r="K66" s="93" t="str">
        <f t="shared" si="4"/>
        <v/>
      </c>
      <c r="L66" s="93" t="str">
        <f t="shared" si="5"/>
        <v/>
      </c>
      <c r="M66" s="93" t="str">
        <f t="shared" si="6"/>
        <v/>
      </c>
      <c r="N66" s="93" t="str">
        <f t="shared" si="7"/>
        <v/>
      </c>
      <c r="O66" s="93" t="str">
        <f t="shared" si="8"/>
        <v/>
      </c>
      <c r="P66" s="87"/>
      <c r="Q66" s="17" t="str">
        <f t="shared" si="9"/>
        <v/>
      </c>
      <c r="R66" s="28" t="str">
        <f t="shared" si="10"/>
        <v/>
      </c>
      <c r="S66" s="28" t="str">
        <f t="shared" si="11"/>
        <v/>
      </c>
      <c r="T66" s="28"/>
      <c r="U66" s="86"/>
      <c r="V66" s="86"/>
      <c r="W66" s="85"/>
      <c r="X66" s="106"/>
      <c r="Y66" s="98" t="str">
        <f t="shared" si="12"/>
        <v/>
      </c>
      <c r="Z66" s="107"/>
      <c r="AA66" s="91"/>
      <c r="AB66" s="91"/>
      <c r="AC66" s="91"/>
      <c r="AD66" s="91"/>
      <c r="AE66" s="91"/>
      <c r="AF66" s="91"/>
      <c r="AG66" s="88"/>
      <c r="AH66" s="88"/>
      <c r="AI66" s="88"/>
      <c r="AJ66" s="88"/>
      <c r="AK66" s="88"/>
      <c r="AL66" s="88"/>
      <c r="AM66" s="88"/>
      <c r="AN66" s="88"/>
      <c r="AO66" s="88"/>
      <c r="AP66" s="28"/>
      <c r="AQ66" s="45"/>
      <c r="AR66" s="87"/>
      <c r="AS66" s="87"/>
      <c r="AT66" s="20"/>
      <c r="AU66" s="20"/>
    </row>
    <row r="67" spans="1:47" ht="15" x14ac:dyDescent="0.25">
      <c r="A67" s="3" t="str">
        <f t="shared" si="1"/>
        <v/>
      </c>
      <c r="B67" s="88"/>
      <c r="C67" s="102"/>
      <c r="D67" s="89" t="str">
        <f>IF(B67="","",(VLOOKUP(B67,'App Background'!A:F,2,0)))</f>
        <v/>
      </c>
      <c r="E67" s="90" t="str">
        <f>IF(B67="","",(VLOOKUP(B67,'App Background'!A:F,3,0)))</f>
        <v/>
      </c>
      <c r="F67" s="86" t="str">
        <f>IF(B67="","",(VLOOKUP(Application!B67,'App Background'!A:F,5,0)))</f>
        <v/>
      </c>
      <c r="G67" s="91"/>
      <c r="H67" s="94" t="str">
        <f>IF(B:B="","",(VLOOKUP(Application!B67,'App Background'!A:F,6,0)))</f>
        <v/>
      </c>
      <c r="I67" s="92" t="str">
        <f t="shared" si="2"/>
        <v/>
      </c>
      <c r="J67" s="93" t="str">
        <f t="shared" si="3"/>
        <v/>
      </c>
      <c r="K67" s="93" t="str">
        <f t="shared" si="4"/>
        <v/>
      </c>
      <c r="L67" s="93" t="str">
        <f t="shared" si="5"/>
        <v/>
      </c>
      <c r="M67" s="93" t="str">
        <f t="shared" si="6"/>
        <v/>
      </c>
      <c r="N67" s="93" t="str">
        <f t="shared" si="7"/>
        <v/>
      </c>
      <c r="O67" s="93" t="str">
        <f t="shared" si="8"/>
        <v/>
      </c>
      <c r="P67" s="87"/>
      <c r="Q67" s="17" t="str">
        <f t="shared" si="9"/>
        <v/>
      </c>
      <c r="R67" s="28" t="str">
        <f t="shared" si="10"/>
        <v/>
      </c>
      <c r="S67" s="28" t="str">
        <f t="shared" si="11"/>
        <v/>
      </c>
      <c r="T67" s="28"/>
      <c r="U67" s="86"/>
      <c r="V67" s="86"/>
      <c r="W67" s="85"/>
      <c r="X67" s="106"/>
      <c r="Y67" s="98" t="str">
        <f t="shared" si="12"/>
        <v/>
      </c>
      <c r="Z67" s="107"/>
      <c r="AA67" s="91"/>
      <c r="AB67" s="91"/>
      <c r="AC67" s="91"/>
      <c r="AD67" s="91"/>
      <c r="AE67" s="91"/>
      <c r="AF67" s="91"/>
      <c r="AG67" s="88"/>
      <c r="AH67" s="88"/>
      <c r="AI67" s="88"/>
      <c r="AJ67" s="88"/>
      <c r="AK67" s="88"/>
      <c r="AL67" s="88"/>
      <c r="AM67" s="88"/>
      <c r="AN67" s="88"/>
      <c r="AO67" s="88"/>
      <c r="AP67" s="28"/>
      <c r="AQ67" s="45"/>
      <c r="AR67" s="87"/>
      <c r="AS67" s="87"/>
      <c r="AT67" s="20"/>
      <c r="AU67" s="20"/>
    </row>
    <row r="68" spans="1:47" ht="15" x14ac:dyDescent="0.25">
      <c r="A68" s="3" t="str">
        <f t="shared" si="1"/>
        <v/>
      </c>
      <c r="B68" s="88"/>
      <c r="C68" s="102"/>
      <c r="D68" s="89" t="str">
        <f>IF(B68="","",(VLOOKUP(B68,'App Background'!A:F,2,0)))</f>
        <v/>
      </c>
      <c r="E68" s="90" t="str">
        <f>IF(B68="","",(VLOOKUP(B68,'App Background'!A:F,3,0)))</f>
        <v/>
      </c>
      <c r="F68" s="86" t="str">
        <f>IF(B68="","",(VLOOKUP(Application!B68,'App Background'!A:F,5,0)))</f>
        <v/>
      </c>
      <c r="G68" s="91"/>
      <c r="H68" s="94" t="str">
        <f>IF(B:B="","",(VLOOKUP(Application!B68,'App Background'!A:F,6,0)))</f>
        <v/>
      </c>
      <c r="I68" s="92" t="str">
        <f t="shared" si="2"/>
        <v/>
      </c>
      <c r="J68" s="93" t="str">
        <f t="shared" si="3"/>
        <v/>
      </c>
      <c r="K68" s="93" t="str">
        <f t="shared" si="4"/>
        <v/>
      </c>
      <c r="L68" s="93" t="str">
        <f t="shared" si="5"/>
        <v/>
      </c>
      <c r="M68" s="93" t="str">
        <f t="shared" si="6"/>
        <v/>
      </c>
      <c r="N68" s="93" t="str">
        <f t="shared" si="7"/>
        <v/>
      </c>
      <c r="O68" s="93" t="str">
        <f t="shared" si="8"/>
        <v/>
      </c>
      <c r="P68" s="87"/>
      <c r="Q68" s="17" t="str">
        <f t="shared" si="9"/>
        <v/>
      </c>
      <c r="R68" s="28" t="str">
        <f t="shared" si="10"/>
        <v/>
      </c>
      <c r="S68" s="28" t="str">
        <f t="shared" si="11"/>
        <v/>
      </c>
      <c r="T68" s="28"/>
      <c r="U68" s="86"/>
      <c r="V68" s="86"/>
      <c r="W68" s="85"/>
      <c r="X68" s="106"/>
      <c r="Y68" s="98" t="str">
        <f t="shared" si="12"/>
        <v/>
      </c>
      <c r="Z68" s="107"/>
      <c r="AA68" s="91"/>
      <c r="AB68" s="91"/>
      <c r="AC68" s="91"/>
      <c r="AD68" s="91"/>
      <c r="AE68" s="91"/>
      <c r="AF68" s="91"/>
      <c r="AG68" s="88"/>
      <c r="AH68" s="88"/>
      <c r="AI68" s="88"/>
      <c r="AJ68" s="88"/>
      <c r="AK68" s="88"/>
      <c r="AL68" s="88"/>
      <c r="AM68" s="88"/>
      <c r="AN68" s="88"/>
      <c r="AO68" s="88"/>
      <c r="AP68" s="28"/>
      <c r="AQ68" s="45"/>
      <c r="AR68" s="87"/>
      <c r="AS68" s="87"/>
      <c r="AT68" s="20"/>
      <c r="AU68" s="20"/>
    </row>
    <row r="69" spans="1:47" ht="15" x14ac:dyDescent="0.25">
      <c r="A69" s="3" t="str">
        <f t="shared" si="1"/>
        <v/>
      </c>
      <c r="B69" s="88"/>
      <c r="C69" s="102"/>
      <c r="D69" s="89" t="str">
        <f>IF(B69="","",(VLOOKUP(B69,'App Background'!A:F,2,0)))</f>
        <v/>
      </c>
      <c r="E69" s="90" t="str">
        <f>IF(B69="","",(VLOOKUP(B69,'App Background'!A:F,3,0)))</f>
        <v/>
      </c>
      <c r="F69" s="86" t="str">
        <f>IF(B69="","",(VLOOKUP(Application!B69,'App Background'!A:F,5,0)))</f>
        <v/>
      </c>
      <c r="G69" s="91"/>
      <c r="H69" s="94" t="str">
        <f>IF(B:B="","",(VLOOKUP(Application!B69,'App Background'!A:F,6,0)))</f>
        <v/>
      </c>
      <c r="I69" s="92" t="str">
        <f t="shared" si="2"/>
        <v/>
      </c>
      <c r="J69" s="93" t="str">
        <f t="shared" si="3"/>
        <v/>
      </c>
      <c r="K69" s="93" t="str">
        <f t="shared" si="4"/>
        <v/>
      </c>
      <c r="L69" s="93" t="str">
        <f t="shared" si="5"/>
        <v/>
      </c>
      <c r="M69" s="93" t="str">
        <f t="shared" si="6"/>
        <v/>
      </c>
      <c r="N69" s="93" t="str">
        <f t="shared" si="7"/>
        <v/>
      </c>
      <c r="O69" s="93" t="str">
        <f t="shared" si="8"/>
        <v/>
      </c>
      <c r="P69" s="87"/>
      <c r="Q69" s="17" t="str">
        <f t="shared" si="9"/>
        <v/>
      </c>
      <c r="R69" s="28" t="str">
        <f t="shared" si="10"/>
        <v/>
      </c>
      <c r="S69" s="28" t="str">
        <f t="shared" si="11"/>
        <v/>
      </c>
      <c r="T69" s="28"/>
      <c r="U69" s="86"/>
      <c r="V69" s="86"/>
      <c r="W69" s="85"/>
      <c r="X69" s="106"/>
      <c r="Y69" s="98" t="str">
        <f t="shared" si="12"/>
        <v/>
      </c>
      <c r="Z69" s="107"/>
      <c r="AA69" s="91"/>
      <c r="AB69" s="91"/>
      <c r="AC69" s="91"/>
      <c r="AD69" s="91"/>
      <c r="AE69" s="91"/>
      <c r="AF69" s="91"/>
      <c r="AG69" s="88"/>
      <c r="AH69" s="88"/>
      <c r="AI69" s="88"/>
      <c r="AJ69" s="88"/>
      <c r="AK69" s="88"/>
      <c r="AL69" s="88"/>
      <c r="AM69" s="88"/>
      <c r="AN69" s="88"/>
      <c r="AO69" s="88"/>
      <c r="AP69" s="28"/>
      <c r="AQ69" s="45"/>
      <c r="AR69" s="87"/>
      <c r="AS69" s="87"/>
      <c r="AT69" s="20"/>
      <c r="AU69" s="20"/>
    </row>
    <row r="70" spans="1:47" ht="15" x14ac:dyDescent="0.25">
      <c r="A70" s="3" t="str">
        <f t="shared" si="1"/>
        <v/>
      </c>
      <c r="B70" s="88"/>
      <c r="C70" s="102"/>
      <c r="D70" s="89" t="str">
        <f>IF(B70="","",(VLOOKUP(B70,'App Background'!A:F,2,0)))</f>
        <v/>
      </c>
      <c r="E70" s="90" t="str">
        <f>IF(B70="","",(VLOOKUP(B70,'App Background'!A:F,3,0)))</f>
        <v/>
      </c>
      <c r="F70" s="86" t="str">
        <f>IF(B70="","",(VLOOKUP(Application!B70,'App Background'!A:F,5,0)))</f>
        <v/>
      </c>
      <c r="G70" s="91"/>
      <c r="H70" s="94" t="str">
        <f>IF(B:B="","",(VLOOKUP(Application!B70,'App Background'!A:F,6,0)))</f>
        <v/>
      </c>
      <c r="I70" s="92" t="str">
        <f t="shared" si="2"/>
        <v/>
      </c>
      <c r="J70" s="93" t="str">
        <f t="shared" si="3"/>
        <v/>
      </c>
      <c r="K70" s="93" t="str">
        <f t="shared" si="4"/>
        <v/>
      </c>
      <c r="L70" s="93" t="str">
        <f t="shared" si="5"/>
        <v/>
      </c>
      <c r="M70" s="93" t="str">
        <f t="shared" si="6"/>
        <v/>
      </c>
      <c r="N70" s="93" t="str">
        <f t="shared" si="7"/>
        <v/>
      </c>
      <c r="O70" s="93" t="str">
        <f t="shared" si="8"/>
        <v/>
      </c>
      <c r="P70" s="87"/>
      <c r="Q70" s="17" t="str">
        <f t="shared" si="9"/>
        <v/>
      </c>
      <c r="R70" s="28" t="str">
        <f t="shared" si="10"/>
        <v/>
      </c>
      <c r="S70" s="28" t="str">
        <f t="shared" si="11"/>
        <v/>
      </c>
      <c r="T70" s="28"/>
      <c r="U70" s="86"/>
      <c r="V70" s="86"/>
      <c r="W70" s="85"/>
      <c r="X70" s="106"/>
      <c r="Y70" s="98" t="str">
        <f t="shared" si="12"/>
        <v/>
      </c>
      <c r="Z70" s="107"/>
      <c r="AA70" s="91"/>
      <c r="AB70" s="91"/>
      <c r="AC70" s="91"/>
      <c r="AD70" s="91"/>
      <c r="AE70" s="91"/>
      <c r="AF70" s="91"/>
      <c r="AG70" s="88"/>
      <c r="AH70" s="88"/>
      <c r="AI70" s="88"/>
      <c r="AJ70" s="88"/>
      <c r="AK70" s="88"/>
      <c r="AL70" s="88"/>
      <c r="AM70" s="88"/>
      <c r="AN70" s="88"/>
      <c r="AO70" s="88"/>
      <c r="AP70" s="28"/>
      <c r="AQ70" s="45"/>
      <c r="AR70" s="87"/>
      <c r="AS70" s="87"/>
      <c r="AT70" s="20"/>
      <c r="AU70" s="20"/>
    </row>
    <row r="71" spans="1:47" ht="15" x14ac:dyDescent="0.25">
      <c r="A71" s="3" t="str">
        <f t="shared" si="1"/>
        <v/>
      </c>
      <c r="B71" s="88"/>
      <c r="C71" s="102"/>
      <c r="D71" s="89" t="str">
        <f>IF(B71="","",(VLOOKUP(B71,'App Background'!A:F,2,0)))</f>
        <v/>
      </c>
      <c r="E71" s="90" t="str">
        <f>IF(B71="","",(VLOOKUP(B71,'App Background'!A:F,3,0)))</f>
        <v/>
      </c>
      <c r="F71" s="86" t="str">
        <f>IF(B71="","",(VLOOKUP(Application!B71,'App Background'!A:F,5,0)))</f>
        <v/>
      </c>
      <c r="G71" s="91"/>
      <c r="H71" s="94" t="str">
        <f>IF(B:B="","",(VLOOKUP(Application!B71,'App Background'!A:F,6,0)))</f>
        <v/>
      </c>
      <c r="I71" s="92" t="str">
        <f t="shared" si="2"/>
        <v/>
      </c>
      <c r="J71" s="93" t="str">
        <f t="shared" si="3"/>
        <v/>
      </c>
      <c r="K71" s="93" t="str">
        <f t="shared" si="4"/>
        <v/>
      </c>
      <c r="L71" s="93" t="str">
        <f t="shared" si="5"/>
        <v/>
      </c>
      <c r="M71" s="93" t="str">
        <f t="shared" si="6"/>
        <v/>
      </c>
      <c r="N71" s="93" t="str">
        <f t="shared" si="7"/>
        <v/>
      </c>
      <c r="O71" s="93" t="str">
        <f t="shared" si="8"/>
        <v/>
      </c>
      <c r="P71" s="87"/>
      <c r="Q71" s="17" t="str">
        <f t="shared" si="9"/>
        <v/>
      </c>
      <c r="R71" s="28" t="str">
        <f t="shared" si="10"/>
        <v/>
      </c>
      <c r="S71" s="28" t="str">
        <f t="shared" si="11"/>
        <v/>
      </c>
      <c r="T71" s="28"/>
      <c r="U71" s="86"/>
      <c r="V71" s="86"/>
      <c r="W71" s="85"/>
      <c r="X71" s="106"/>
      <c r="Y71" s="98" t="str">
        <f t="shared" si="12"/>
        <v/>
      </c>
      <c r="Z71" s="107"/>
      <c r="AA71" s="91"/>
      <c r="AB71" s="91"/>
      <c r="AC71" s="91"/>
      <c r="AD71" s="91"/>
      <c r="AE71" s="91"/>
      <c r="AF71" s="91"/>
      <c r="AG71" s="88"/>
      <c r="AH71" s="88"/>
      <c r="AI71" s="88"/>
      <c r="AJ71" s="88"/>
      <c r="AK71" s="88"/>
      <c r="AL71" s="88"/>
      <c r="AM71" s="88"/>
      <c r="AN71" s="88"/>
      <c r="AO71" s="88"/>
      <c r="AP71" s="28"/>
      <c r="AQ71" s="45"/>
      <c r="AR71" s="87"/>
      <c r="AS71" s="87"/>
      <c r="AT71" s="20"/>
      <c r="AU71" s="20"/>
    </row>
    <row r="72" spans="1:47" ht="15" x14ac:dyDescent="0.25">
      <c r="A72" s="3" t="str">
        <f t="shared" si="1"/>
        <v/>
      </c>
      <c r="B72" s="88"/>
      <c r="C72" s="102"/>
      <c r="D72" s="89" t="str">
        <f>IF(B72="","",(VLOOKUP(B72,'App Background'!A:F,2,0)))</f>
        <v/>
      </c>
      <c r="E72" s="90" t="str">
        <f>IF(B72="","",(VLOOKUP(B72,'App Background'!A:F,3,0)))</f>
        <v/>
      </c>
      <c r="F72" s="86" t="str">
        <f>IF(B72="","",(VLOOKUP(Application!B72,'App Background'!A:F,5,0)))</f>
        <v/>
      </c>
      <c r="G72" s="91"/>
      <c r="H72" s="94" t="str">
        <f>IF(B:B="","",(VLOOKUP(Application!B72,'App Background'!A:F,6,0)))</f>
        <v/>
      </c>
      <c r="I72" s="92" t="str">
        <f t="shared" si="2"/>
        <v/>
      </c>
      <c r="J72" s="93" t="str">
        <f t="shared" si="3"/>
        <v/>
      </c>
      <c r="K72" s="93" t="str">
        <f t="shared" si="4"/>
        <v/>
      </c>
      <c r="L72" s="93" t="str">
        <f t="shared" si="5"/>
        <v/>
      </c>
      <c r="M72" s="93" t="str">
        <f t="shared" si="6"/>
        <v/>
      </c>
      <c r="N72" s="93" t="str">
        <f t="shared" si="7"/>
        <v/>
      </c>
      <c r="O72" s="93" t="str">
        <f t="shared" si="8"/>
        <v/>
      </c>
      <c r="P72" s="87"/>
      <c r="Q72" s="17" t="str">
        <f t="shared" si="9"/>
        <v/>
      </c>
      <c r="R72" s="28" t="str">
        <f t="shared" si="10"/>
        <v/>
      </c>
      <c r="S72" s="28" t="str">
        <f t="shared" si="11"/>
        <v/>
      </c>
      <c r="T72" s="28"/>
      <c r="U72" s="86"/>
      <c r="V72" s="86"/>
      <c r="W72" s="85"/>
      <c r="X72" s="106"/>
      <c r="Y72" s="98" t="str">
        <f t="shared" si="12"/>
        <v/>
      </c>
      <c r="Z72" s="107"/>
      <c r="AA72" s="91"/>
      <c r="AB72" s="91"/>
      <c r="AC72" s="91"/>
      <c r="AD72" s="91"/>
      <c r="AE72" s="91"/>
      <c r="AF72" s="91"/>
      <c r="AG72" s="88"/>
      <c r="AH72" s="88"/>
      <c r="AI72" s="88"/>
      <c r="AJ72" s="88"/>
      <c r="AK72" s="88"/>
      <c r="AL72" s="88"/>
      <c r="AM72" s="88"/>
      <c r="AN72" s="88"/>
      <c r="AO72" s="88"/>
      <c r="AP72" s="28"/>
      <c r="AQ72" s="45"/>
      <c r="AR72" s="87"/>
      <c r="AS72" s="87"/>
      <c r="AT72" s="20"/>
      <c r="AU72" s="20"/>
    </row>
    <row r="73" spans="1:47" ht="15" x14ac:dyDescent="0.25">
      <c r="A73" s="3" t="str">
        <f t="shared" si="1"/>
        <v/>
      </c>
      <c r="B73" s="88"/>
      <c r="C73" s="102"/>
      <c r="D73" s="89" t="str">
        <f>IF(B73="","",(VLOOKUP(B73,'App Background'!A:F,2,0)))</f>
        <v/>
      </c>
      <c r="E73" s="90" t="str">
        <f>IF(B73="","",(VLOOKUP(B73,'App Background'!A:F,3,0)))</f>
        <v/>
      </c>
      <c r="F73" s="86" t="str">
        <f>IF(B73="","",(VLOOKUP(Application!B73,'App Background'!A:F,5,0)))</f>
        <v/>
      </c>
      <c r="G73" s="91"/>
      <c r="H73" s="94" t="str">
        <f>IF(B:B="","",(VLOOKUP(Application!B73,'App Background'!A:F,6,0)))</f>
        <v/>
      </c>
      <c r="I73" s="92" t="str">
        <f t="shared" si="2"/>
        <v/>
      </c>
      <c r="J73" s="93" t="str">
        <f t="shared" si="3"/>
        <v/>
      </c>
      <c r="K73" s="93" t="str">
        <f t="shared" si="4"/>
        <v/>
      </c>
      <c r="L73" s="93" t="str">
        <f t="shared" si="5"/>
        <v/>
      </c>
      <c r="M73" s="93" t="str">
        <f t="shared" si="6"/>
        <v/>
      </c>
      <c r="N73" s="93" t="str">
        <f t="shared" si="7"/>
        <v/>
      </c>
      <c r="O73" s="93" t="str">
        <f t="shared" si="8"/>
        <v/>
      </c>
      <c r="P73" s="87"/>
      <c r="Q73" s="17" t="str">
        <f t="shared" si="9"/>
        <v/>
      </c>
      <c r="R73" s="28" t="str">
        <f t="shared" si="10"/>
        <v/>
      </c>
      <c r="S73" s="28" t="str">
        <f t="shared" si="11"/>
        <v/>
      </c>
      <c r="T73" s="28"/>
      <c r="U73" s="86"/>
      <c r="V73" s="86"/>
      <c r="W73" s="85"/>
      <c r="X73" s="106"/>
      <c r="Y73" s="98" t="str">
        <f t="shared" si="12"/>
        <v/>
      </c>
      <c r="Z73" s="107"/>
      <c r="AA73" s="91"/>
      <c r="AB73" s="91"/>
      <c r="AC73" s="91"/>
      <c r="AD73" s="91"/>
      <c r="AE73" s="91"/>
      <c r="AF73" s="91"/>
      <c r="AG73" s="88"/>
      <c r="AH73" s="88"/>
      <c r="AI73" s="88"/>
      <c r="AJ73" s="88"/>
      <c r="AK73" s="88"/>
      <c r="AL73" s="88"/>
      <c r="AM73" s="88"/>
      <c r="AN73" s="88"/>
      <c r="AO73" s="88"/>
      <c r="AP73" s="28"/>
      <c r="AQ73" s="45"/>
      <c r="AR73" s="87"/>
      <c r="AS73" s="87"/>
      <c r="AT73" s="20"/>
      <c r="AU73" s="20"/>
    </row>
    <row r="74" spans="1:47" ht="15" x14ac:dyDescent="0.25">
      <c r="A74" s="3" t="str">
        <f t="shared" si="1"/>
        <v/>
      </c>
      <c r="B74" s="88"/>
      <c r="C74" s="102"/>
      <c r="D74" s="89" t="str">
        <f>IF(B74="","",(VLOOKUP(B74,'App Background'!A:F,2,0)))</f>
        <v/>
      </c>
      <c r="E74" s="90" t="str">
        <f>IF(B74="","",(VLOOKUP(B74,'App Background'!A:F,3,0)))</f>
        <v/>
      </c>
      <c r="F74" s="86" t="str">
        <f>IF(B74="","",(VLOOKUP(Application!B74,'App Background'!A:F,5,0)))</f>
        <v/>
      </c>
      <c r="G74" s="91"/>
      <c r="H74" s="94" t="str">
        <f>IF(B:B="","",(VLOOKUP(Application!B74,'App Background'!A:F,6,0)))</f>
        <v/>
      </c>
      <c r="I74" s="92" t="str">
        <f t="shared" si="2"/>
        <v/>
      </c>
      <c r="J74" s="93" t="str">
        <f t="shared" si="3"/>
        <v/>
      </c>
      <c r="K74" s="93" t="str">
        <f t="shared" si="4"/>
        <v/>
      </c>
      <c r="L74" s="93" t="str">
        <f t="shared" si="5"/>
        <v/>
      </c>
      <c r="M74" s="93" t="str">
        <f t="shared" si="6"/>
        <v/>
      </c>
      <c r="N74" s="93" t="str">
        <f t="shared" si="7"/>
        <v/>
      </c>
      <c r="O74" s="93" t="str">
        <f t="shared" si="8"/>
        <v/>
      </c>
      <c r="P74" s="87"/>
      <c r="Q74" s="17" t="str">
        <f t="shared" si="9"/>
        <v/>
      </c>
      <c r="R74" s="28" t="str">
        <f t="shared" si="10"/>
        <v/>
      </c>
      <c r="S74" s="28" t="str">
        <f t="shared" si="11"/>
        <v/>
      </c>
      <c r="T74" s="28"/>
      <c r="U74" s="86"/>
      <c r="V74" s="86"/>
      <c r="W74" s="85"/>
      <c r="X74" s="106"/>
      <c r="Y74" s="98" t="str">
        <f t="shared" si="12"/>
        <v/>
      </c>
      <c r="Z74" s="107"/>
      <c r="AA74" s="91"/>
      <c r="AB74" s="91"/>
      <c r="AC74" s="91"/>
      <c r="AD74" s="91"/>
      <c r="AE74" s="91"/>
      <c r="AF74" s="91"/>
      <c r="AG74" s="88"/>
      <c r="AH74" s="88"/>
      <c r="AI74" s="88"/>
      <c r="AJ74" s="88"/>
      <c r="AK74" s="88"/>
      <c r="AL74" s="88"/>
      <c r="AM74" s="88"/>
      <c r="AN74" s="88"/>
      <c r="AO74" s="88"/>
      <c r="AP74" s="28"/>
      <c r="AQ74" s="45"/>
      <c r="AR74" s="87"/>
      <c r="AS74" s="87"/>
      <c r="AT74" s="20"/>
      <c r="AU74" s="20"/>
    </row>
    <row r="75" spans="1:47" ht="15" x14ac:dyDescent="0.25">
      <c r="A75" s="3" t="str">
        <f t="shared" si="1"/>
        <v/>
      </c>
      <c r="B75" s="88"/>
      <c r="C75" s="102"/>
      <c r="D75" s="89" t="str">
        <f>IF(B75="","",(VLOOKUP(B75,'App Background'!A:F,2,0)))</f>
        <v/>
      </c>
      <c r="E75" s="90" t="str">
        <f>IF(B75="","",(VLOOKUP(B75,'App Background'!A:F,3,0)))</f>
        <v/>
      </c>
      <c r="F75" s="86" t="str">
        <f>IF(B75="","",(VLOOKUP(Application!B75,'App Background'!A:F,5,0)))</f>
        <v/>
      </c>
      <c r="G75" s="91"/>
      <c r="H75" s="94" t="str">
        <f>IF(B:B="","",(VLOOKUP(Application!B75,'App Background'!A:F,6,0)))</f>
        <v/>
      </c>
      <c r="I75" s="92" t="str">
        <f t="shared" si="2"/>
        <v/>
      </c>
      <c r="J75" s="93" t="str">
        <f t="shared" si="3"/>
        <v/>
      </c>
      <c r="K75" s="93" t="str">
        <f t="shared" si="4"/>
        <v/>
      </c>
      <c r="L75" s="93" t="str">
        <f t="shared" si="5"/>
        <v/>
      </c>
      <c r="M75" s="93" t="str">
        <f t="shared" si="6"/>
        <v/>
      </c>
      <c r="N75" s="93" t="str">
        <f t="shared" si="7"/>
        <v/>
      </c>
      <c r="O75" s="93" t="str">
        <f t="shared" si="8"/>
        <v/>
      </c>
      <c r="P75" s="87"/>
      <c r="Q75" s="17" t="str">
        <f t="shared" si="9"/>
        <v/>
      </c>
      <c r="R75" s="28" t="str">
        <f t="shared" si="10"/>
        <v/>
      </c>
      <c r="S75" s="28" t="str">
        <f t="shared" si="11"/>
        <v/>
      </c>
      <c r="T75" s="28"/>
      <c r="U75" s="86"/>
      <c r="V75" s="86"/>
      <c r="W75" s="85"/>
      <c r="X75" s="106"/>
      <c r="Y75" s="98" t="str">
        <f t="shared" si="12"/>
        <v/>
      </c>
      <c r="Z75" s="107"/>
      <c r="AA75" s="91"/>
      <c r="AB75" s="91"/>
      <c r="AC75" s="91"/>
      <c r="AD75" s="91"/>
      <c r="AE75" s="91"/>
      <c r="AF75" s="91"/>
      <c r="AG75" s="88"/>
      <c r="AH75" s="88"/>
      <c r="AI75" s="88"/>
      <c r="AJ75" s="88"/>
      <c r="AK75" s="88"/>
      <c r="AL75" s="88"/>
      <c r="AM75" s="88"/>
      <c r="AN75" s="88"/>
      <c r="AO75" s="88"/>
      <c r="AP75" s="28"/>
      <c r="AQ75" s="45"/>
      <c r="AR75" s="87"/>
      <c r="AS75" s="87"/>
      <c r="AT75" s="20"/>
      <c r="AU75" s="20"/>
    </row>
    <row r="76" spans="1:47" ht="15" x14ac:dyDescent="0.25">
      <c r="A76" s="3" t="str">
        <f t="shared" si="1"/>
        <v/>
      </c>
      <c r="B76" s="88"/>
      <c r="C76" s="102"/>
      <c r="D76" s="89" t="str">
        <f>IF(B76="","",(VLOOKUP(B76,'App Background'!A:F,2,0)))</f>
        <v/>
      </c>
      <c r="E76" s="90" t="str">
        <f>IF(B76="","",(VLOOKUP(B76,'App Background'!A:F,3,0)))</f>
        <v/>
      </c>
      <c r="F76" s="86" t="str">
        <f>IF(B76="","",(VLOOKUP(Application!B76,'App Background'!A:F,5,0)))</f>
        <v/>
      </c>
      <c r="G76" s="91"/>
      <c r="H76" s="94" t="str">
        <f>IF(B:B="","",(VLOOKUP(Application!B76,'App Background'!A:F,6,0)))</f>
        <v/>
      </c>
      <c r="I76" s="92" t="str">
        <f t="shared" si="2"/>
        <v/>
      </c>
      <c r="J76" s="93" t="str">
        <f t="shared" si="3"/>
        <v/>
      </c>
      <c r="K76" s="93" t="str">
        <f t="shared" si="4"/>
        <v/>
      </c>
      <c r="L76" s="93" t="str">
        <f t="shared" si="5"/>
        <v/>
      </c>
      <c r="M76" s="93" t="str">
        <f t="shared" si="6"/>
        <v/>
      </c>
      <c r="N76" s="93" t="str">
        <f t="shared" si="7"/>
        <v/>
      </c>
      <c r="O76" s="93" t="str">
        <f t="shared" si="8"/>
        <v/>
      </c>
      <c r="P76" s="87"/>
      <c r="Q76" s="17" t="str">
        <f t="shared" si="9"/>
        <v/>
      </c>
      <c r="R76" s="28" t="str">
        <f t="shared" si="10"/>
        <v/>
      </c>
      <c r="S76" s="28" t="str">
        <f t="shared" si="11"/>
        <v/>
      </c>
      <c r="T76" s="28"/>
      <c r="U76" s="86"/>
      <c r="V76" s="86"/>
      <c r="W76" s="85"/>
      <c r="X76" s="106"/>
      <c r="Y76" s="98" t="str">
        <f t="shared" si="12"/>
        <v/>
      </c>
      <c r="Z76" s="107"/>
      <c r="AA76" s="91"/>
      <c r="AB76" s="91"/>
      <c r="AC76" s="91"/>
      <c r="AD76" s="91"/>
      <c r="AE76" s="91"/>
      <c r="AF76" s="91"/>
      <c r="AG76" s="88"/>
      <c r="AH76" s="88"/>
      <c r="AI76" s="88"/>
      <c r="AJ76" s="88"/>
      <c r="AK76" s="88"/>
      <c r="AL76" s="88"/>
      <c r="AM76" s="88"/>
      <c r="AN76" s="88"/>
      <c r="AO76" s="88"/>
      <c r="AP76" s="28"/>
      <c r="AQ76" s="45"/>
      <c r="AR76" s="87"/>
      <c r="AS76" s="87"/>
      <c r="AT76" s="20"/>
      <c r="AU76" s="20"/>
    </row>
    <row r="77" spans="1:47" ht="15" x14ac:dyDescent="0.25">
      <c r="A77" s="3" t="str">
        <f t="shared" ref="A77:A140" si="13">IF(C77="",IF(B77&lt;&gt;"","SELECT INVOICE",""),"")</f>
        <v/>
      </c>
      <c r="B77" s="88"/>
      <c r="C77" s="102"/>
      <c r="D77" s="89" t="str">
        <f>IF(B77="","",(VLOOKUP(B77,'App Background'!A:F,2,0)))</f>
        <v/>
      </c>
      <c r="E77" s="90" t="str">
        <f>IF(B77="","",(VLOOKUP(B77,'App Background'!A:F,3,0)))</f>
        <v/>
      </c>
      <c r="F77" s="86" t="str">
        <f>IF(B77="","",(VLOOKUP(Application!B77,'App Background'!A:F,5,0)))</f>
        <v/>
      </c>
      <c r="G77" s="91"/>
      <c r="H77" s="94" t="str">
        <f>IF(B:B="","",(VLOOKUP(Application!B77,'App Background'!A:F,6,0)))</f>
        <v/>
      </c>
      <c r="I77" s="92" t="str">
        <f t="shared" ref="I77:I140" si="14">IF(B:B="","",P77/F77)</f>
        <v/>
      </c>
      <c r="J77" s="93" t="str">
        <f t="shared" ref="J77:J140" si="15">IF(B:B="","",IF(AND(I77&gt;0),1,""))</f>
        <v/>
      </c>
      <c r="K77" s="93" t="str">
        <f t="shared" ref="K77:K140" si="16">IF(OR(H77="Wine",H77="Refreshment Beverage",H77="Beer",E77="",F77=""),"",IF(AND(I77=""),"",IF((I77*100)&gt;=5,"",1)))</f>
        <v/>
      </c>
      <c r="L77" s="93" t="str">
        <f t="shared" ref="L77:L140" si="17">IF(B:B="","",IF(OR(G77="",H77="Spirits",B77="",D77="",E77="",F77=""),"",IF(AND(I77=""),"",IF(AND(G77="Hot Buy",(I77*100)&lt;=20),1,IF((I77*100)&gt;=10,"",1)))))</f>
        <v/>
      </c>
      <c r="M77" s="93" t="str">
        <f t="shared" ref="M77:M140" si="18">IF(B:B="","",IF(OR(G77="",H77="",B77="",D77="",E77="",F77=""),1,IF(AND(P77=""),1,"")))</f>
        <v/>
      </c>
      <c r="N77" s="93" t="str">
        <f t="shared" ref="N77:N140" si="19">IF(OR(G77="",B77="",D77="",E77="",F77=""),"",IF(AND(I77=""),"",IF((I77*100)&lt;=20,"",1)))</f>
        <v/>
      </c>
      <c r="O77" s="93" t="str">
        <f t="shared" ref="O77:O140" si="20">IF(OR(D77="",E77="",F77=""),"",IF(AND(J77=""),"",IF(AND(G77="LTO"),"",IF((I77*100)&gt;=15,"",1))))</f>
        <v/>
      </c>
      <c r="P77" s="87"/>
      <c r="Q77" s="17" t="str">
        <f t="shared" ref="Q77:Q140" si="21">IF(G77="","",(F77-P77))</f>
        <v/>
      </c>
      <c r="R77" s="28" t="str">
        <f t="shared" ref="R77:R140" si="22">IF(G77="","",IF(OR(K77=1,L77=1,M77=1,P77="",O77=1),"No","Yes"))</f>
        <v/>
      </c>
      <c r="S77" s="28" t="str">
        <f t="shared" ref="S77:S140" si="23">IF(G77="","",IF(R77=1,"Yes",IF(M77=1,"Missing Field(s)",IF(O77=1,"Hot Buy disc % too low",IF(OR(K77=1,L77=1),"Disc % too low",IF(AND(G77&lt;&gt;"Hot Buy",N77=1),"Qualifies for Hot Buy",""))))))</f>
        <v/>
      </c>
      <c r="T77" s="28"/>
      <c r="U77" s="86"/>
      <c r="V77" s="86"/>
      <c r="W77" s="85"/>
      <c r="X77" s="106"/>
      <c r="Y77" s="98" t="str">
        <f t="shared" ref="Y77:Y140" si="24">IF(B:B="","",IF(U77="Multi-sku buy 3",ROUNDUP(SUM(AVERAGEIF(W:W,W77,F:F)*3/1.99),0),IF(U77="Multi-sku buy 2",ROUNDUP(SUM((AVERAGEIF(W:W,W77,F:F)*2)/1.99),0),IF(U77="Max Miles",ROUNDUP(SUM(F77/1.5),0),IF(AND(OR(U77="At Shelf",U77="BUNDLE BUY"),F77&lt;10),2,IF(AND(OR(U77="At Shelf",U77="BUNDLE BUY"),F77&lt;15),3,IF(AND(OR(U77="At Shelf",U77="BUNDLE BUY"),F77&lt;20),4,IF(AND(OR(U77="At Shelf",U77="BUNDLE BUY"),F77&lt;30),6,IF(AND(OR(U77="At Shelf",U77="BUNDLE BUY"),F77&lt;40),8,IF(AND(OR(U77="At Shelf",U77="BUNDLE BUY"),F77&lt;50),10,IF(AND(OR(U77="At Shelf",U77="BUNDLE BUY"),F77&gt;49.99),12,"")))))))))))</f>
        <v/>
      </c>
      <c r="Z77" s="107"/>
      <c r="AA77" s="91"/>
      <c r="AB77" s="91"/>
      <c r="AC77" s="91"/>
      <c r="AD77" s="91"/>
      <c r="AE77" s="91"/>
      <c r="AF77" s="91"/>
      <c r="AG77" s="88"/>
      <c r="AH77" s="88"/>
      <c r="AI77" s="88"/>
      <c r="AJ77" s="88"/>
      <c r="AK77" s="88"/>
      <c r="AL77" s="88"/>
      <c r="AM77" s="88"/>
      <c r="AN77" s="88"/>
      <c r="AO77" s="88"/>
      <c r="AP77" s="28"/>
      <c r="AQ77" s="45"/>
      <c r="AR77" s="87"/>
      <c r="AS77" s="87"/>
      <c r="AT77" s="20"/>
      <c r="AU77" s="20"/>
    </row>
    <row r="78" spans="1:47" ht="15" x14ac:dyDescent="0.25">
      <c r="A78" s="3" t="str">
        <f t="shared" si="13"/>
        <v/>
      </c>
      <c r="B78" s="88"/>
      <c r="C78" s="102"/>
      <c r="D78" s="89" t="str">
        <f>IF(B78="","",(VLOOKUP(B78,'App Background'!A:F,2,0)))</f>
        <v/>
      </c>
      <c r="E78" s="90" t="str">
        <f>IF(B78="","",(VLOOKUP(B78,'App Background'!A:F,3,0)))</f>
        <v/>
      </c>
      <c r="F78" s="86" t="str">
        <f>IF(B78="","",(VLOOKUP(Application!B78,'App Background'!A:F,5,0)))</f>
        <v/>
      </c>
      <c r="G78" s="91"/>
      <c r="H78" s="94" t="str">
        <f>IF(B:B="","",(VLOOKUP(Application!B78,'App Background'!A:F,6,0)))</f>
        <v/>
      </c>
      <c r="I78" s="92" t="str">
        <f t="shared" si="14"/>
        <v/>
      </c>
      <c r="J78" s="93" t="str">
        <f t="shared" si="15"/>
        <v/>
      </c>
      <c r="K78" s="93" t="str">
        <f t="shared" si="16"/>
        <v/>
      </c>
      <c r="L78" s="93" t="str">
        <f t="shared" si="17"/>
        <v/>
      </c>
      <c r="M78" s="93" t="str">
        <f t="shared" si="18"/>
        <v/>
      </c>
      <c r="N78" s="93" t="str">
        <f t="shared" si="19"/>
        <v/>
      </c>
      <c r="O78" s="93" t="str">
        <f t="shared" si="20"/>
        <v/>
      </c>
      <c r="P78" s="87"/>
      <c r="Q78" s="17" t="str">
        <f t="shared" si="21"/>
        <v/>
      </c>
      <c r="R78" s="28" t="str">
        <f t="shared" si="22"/>
        <v/>
      </c>
      <c r="S78" s="28" t="str">
        <f t="shared" si="23"/>
        <v/>
      </c>
      <c r="T78" s="28"/>
      <c r="U78" s="86"/>
      <c r="V78" s="86"/>
      <c r="W78" s="85"/>
      <c r="X78" s="106"/>
      <c r="Y78" s="98" t="str">
        <f t="shared" si="24"/>
        <v/>
      </c>
      <c r="Z78" s="107"/>
      <c r="AA78" s="91"/>
      <c r="AB78" s="91"/>
      <c r="AC78" s="91"/>
      <c r="AD78" s="91"/>
      <c r="AE78" s="91"/>
      <c r="AF78" s="91"/>
      <c r="AG78" s="88"/>
      <c r="AH78" s="88"/>
      <c r="AI78" s="88"/>
      <c r="AJ78" s="88"/>
      <c r="AK78" s="88"/>
      <c r="AL78" s="88"/>
      <c r="AM78" s="88"/>
      <c r="AN78" s="88"/>
      <c r="AO78" s="88"/>
      <c r="AP78" s="28"/>
      <c r="AQ78" s="45"/>
      <c r="AR78" s="87"/>
      <c r="AS78" s="87"/>
      <c r="AT78" s="20"/>
      <c r="AU78" s="20"/>
    </row>
    <row r="79" spans="1:47" ht="15" x14ac:dyDescent="0.25">
      <c r="A79" s="3" t="str">
        <f t="shared" si="13"/>
        <v/>
      </c>
      <c r="B79" s="88"/>
      <c r="C79" s="102"/>
      <c r="D79" s="89" t="str">
        <f>IF(B79="","",(VLOOKUP(B79,'App Background'!A:F,2,0)))</f>
        <v/>
      </c>
      <c r="E79" s="90" t="str">
        <f>IF(B79="","",(VLOOKUP(B79,'App Background'!A:F,3,0)))</f>
        <v/>
      </c>
      <c r="F79" s="86" t="str">
        <f>IF(B79="","",(VLOOKUP(Application!B79,'App Background'!A:F,5,0)))</f>
        <v/>
      </c>
      <c r="G79" s="91"/>
      <c r="H79" s="94" t="str">
        <f>IF(B:B="","",(VLOOKUP(Application!B79,'App Background'!A:F,6,0)))</f>
        <v/>
      </c>
      <c r="I79" s="92" t="str">
        <f t="shared" si="14"/>
        <v/>
      </c>
      <c r="J79" s="93" t="str">
        <f t="shared" si="15"/>
        <v/>
      </c>
      <c r="K79" s="93" t="str">
        <f t="shared" si="16"/>
        <v/>
      </c>
      <c r="L79" s="93" t="str">
        <f t="shared" si="17"/>
        <v/>
      </c>
      <c r="M79" s="93" t="str">
        <f t="shared" si="18"/>
        <v/>
      </c>
      <c r="N79" s="93" t="str">
        <f t="shared" si="19"/>
        <v/>
      </c>
      <c r="O79" s="93" t="str">
        <f t="shared" si="20"/>
        <v/>
      </c>
      <c r="P79" s="87"/>
      <c r="Q79" s="17" t="str">
        <f t="shared" si="21"/>
        <v/>
      </c>
      <c r="R79" s="28" t="str">
        <f t="shared" si="22"/>
        <v/>
      </c>
      <c r="S79" s="28" t="str">
        <f t="shared" si="23"/>
        <v/>
      </c>
      <c r="T79" s="28"/>
      <c r="U79" s="86"/>
      <c r="V79" s="86"/>
      <c r="W79" s="85"/>
      <c r="X79" s="106"/>
      <c r="Y79" s="98" t="str">
        <f t="shared" si="24"/>
        <v/>
      </c>
      <c r="Z79" s="107"/>
      <c r="AA79" s="91"/>
      <c r="AB79" s="91"/>
      <c r="AC79" s="91"/>
      <c r="AD79" s="91"/>
      <c r="AE79" s="91"/>
      <c r="AF79" s="91"/>
      <c r="AG79" s="88"/>
      <c r="AH79" s="88"/>
      <c r="AI79" s="88"/>
      <c r="AJ79" s="88"/>
      <c r="AK79" s="88"/>
      <c r="AL79" s="88"/>
      <c r="AM79" s="88"/>
      <c r="AN79" s="88"/>
      <c r="AO79" s="88"/>
      <c r="AP79" s="28"/>
      <c r="AQ79" s="45"/>
      <c r="AR79" s="87"/>
      <c r="AS79" s="87"/>
      <c r="AT79" s="20"/>
      <c r="AU79" s="20"/>
    </row>
    <row r="80" spans="1:47" ht="15" x14ac:dyDescent="0.25">
      <c r="A80" s="3" t="str">
        <f t="shared" si="13"/>
        <v/>
      </c>
      <c r="B80" s="88"/>
      <c r="C80" s="102"/>
      <c r="D80" s="89" t="str">
        <f>IF(B80="","",(VLOOKUP(B80,'App Background'!A:F,2,0)))</f>
        <v/>
      </c>
      <c r="E80" s="90" t="str">
        <f>IF(B80="","",(VLOOKUP(B80,'App Background'!A:F,3,0)))</f>
        <v/>
      </c>
      <c r="F80" s="86" t="str">
        <f>IF(B80="","",(VLOOKUP(Application!B80,'App Background'!A:F,5,0)))</f>
        <v/>
      </c>
      <c r="G80" s="91"/>
      <c r="H80" s="94" t="str">
        <f>IF(B:B="","",(VLOOKUP(Application!B80,'App Background'!A:F,6,0)))</f>
        <v/>
      </c>
      <c r="I80" s="92" t="str">
        <f t="shared" si="14"/>
        <v/>
      </c>
      <c r="J80" s="93" t="str">
        <f t="shared" si="15"/>
        <v/>
      </c>
      <c r="K80" s="93" t="str">
        <f t="shared" si="16"/>
        <v/>
      </c>
      <c r="L80" s="93" t="str">
        <f t="shared" si="17"/>
        <v/>
      </c>
      <c r="M80" s="93" t="str">
        <f t="shared" si="18"/>
        <v/>
      </c>
      <c r="N80" s="93" t="str">
        <f t="shared" si="19"/>
        <v/>
      </c>
      <c r="O80" s="93" t="str">
        <f t="shared" si="20"/>
        <v/>
      </c>
      <c r="P80" s="87"/>
      <c r="Q80" s="17" t="str">
        <f t="shared" si="21"/>
        <v/>
      </c>
      <c r="R80" s="28" t="str">
        <f t="shared" si="22"/>
        <v/>
      </c>
      <c r="S80" s="28" t="str">
        <f t="shared" si="23"/>
        <v/>
      </c>
      <c r="T80" s="28"/>
      <c r="U80" s="86"/>
      <c r="V80" s="86"/>
      <c r="W80" s="85"/>
      <c r="X80" s="106"/>
      <c r="Y80" s="98" t="str">
        <f t="shared" si="24"/>
        <v/>
      </c>
      <c r="Z80" s="107"/>
      <c r="AA80" s="91"/>
      <c r="AB80" s="91"/>
      <c r="AC80" s="91"/>
      <c r="AD80" s="91"/>
      <c r="AE80" s="91"/>
      <c r="AF80" s="91"/>
      <c r="AG80" s="88"/>
      <c r="AH80" s="88"/>
      <c r="AI80" s="88"/>
      <c r="AJ80" s="88"/>
      <c r="AK80" s="88"/>
      <c r="AL80" s="88"/>
      <c r="AM80" s="88"/>
      <c r="AN80" s="88"/>
      <c r="AO80" s="88"/>
      <c r="AP80" s="28"/>
      <c r="AQ80" s="45"/>
      <c r="AR80" s="87"/>
      <c r="AS80" s="87"/>
      <c r="AT80" s="20"/>
      <c r="AU80" s="20"/>
    </row>
    <row r="81" spans="1:47" ht="15" x14ac:dyDescent="0.25">
      <c r="A81" s="3" t="str">
        <f t="shared" si="13"/>
        <v/>
      </c>
      <c r="B81" s="88"/>
      <c r="C81" s="102"/>
      <c r="D81" s="89" t="str">
        <f>IF(B81="","",(VLOOKUP(B81,'App Background'!A:F,2,0)))</f>
        <v/>
      </c>
      <c r="E81" s="90" t="str">
        <f>IF(B81="","",(VLOOKUP(B81,'App Background'!A:F,3,0)))</f>
        <v/>
      </c>
      <c r="F81" s="86" t="str">
        <f>IF(B81="","",(VLOOKUP(Application!B81,'App Background'!A:F,5,0)))</f>
        <v/>
      </c>
      <c r="G81" s="91"/>
      <c r="H81" s="94" t="str">
        <f>IF(B:B="","",(VLOOKUP(Application!B81,'App Background'!A:F,6,0)))</f>
        <v/>
      </c>
      <c r="I81" s="92" t="str">
        <f t="shared" si="14"/>
        <v/>
      </c>
      <c r="J81" s="93" t="str">
        <f t="shared" si="15"/>
        <v/>
      </c>
      <c r="K81" s="93" t="str">
        <f t="shared" si="16"/>
        <v/>
      </c>
      <c r="L81" s="93" t="str">
        <f t="shared" si="17"/>
        <v/>
      </c>
      <c r="M81" s="93" t="str">
        <f t="shared" si="18"/>
        <v/>
      </c>
      <c r="N81" s="93" t="str">
        <f t="shared" si="19"/>
        <v/>
      </c>
      <c r="O81" s="93" t="str">
        <f t="shared" si="20"/>
        <v/>
      </c>
      <c r="P81" s="87"/>
      <c r="Q81" s="17" t="str">
        <f t="shared" si="21"/>
        <v/>
      </c>
      <c r="R81" s="28" t="str">
        <f t="shared" si="22"/>
        <v/>
      </c>
      <c r="S81" s="28" t="str">
        <f t="shared" si="23"/>
        <v/>
      </c>
      <c r="T81" s="28"/>
      <c r="U81" s="86"/>
      <c r="V81" s="86"/>
      <c r="W81" s="85"/>
      <c r="X81" s="106"/>
      <c r="Y81" s="98" t="str">
        <f t="shared" si="24"/>
        <v/>
      </c>
      <c r="Z81" s="107"/>
      <c r="AA81" s="91"/>
      <c r="AB81" s="91"/>
      <c r="AC81" s="91"/>
      <c r="AD81" s="91"/>
      <c r="AE81" s="91"/>
      <c r="AF81" s="91"/>
      <c r="AG81" s="88"/>
      <c r="AH81" s="88"/>
      <c r="AI81" s="88"/>
      <c r="AJ81" s="88"/>
      <c r="AK81" s="88"/>
      <c r="AL81" s="88"/>
      <c r="AM81" s="88"/>
      <c r="AN81" s="88"/>
      <c r="AO81" s="88"/>
      <c r="AP81" s="28"/>
      <c r="AQ81" s="45"/>
      <c r="AR81" s="87"/>
      <c r="AS81" s="87"/>
      <c r="AT81" s="20"/>
      <c r="AU81" s="20"/>
    </row>
    <row r="82" spans="1:47" ht="15" x14ac:dyDescent="0.25">
      <c r="A82" s="3" t="str">
        <f t="shared" si="13"/>
        <v/>
      </c>
      <c r="B82" s="88"/>
      <c r="C82" s="102"/>
      <c r="D82" s="89" t="str">
        <f>IF(B82="","",(VLOOKUP(B82,'App Background'!A:F,2,0)))</f>
        <v/>
      </c>
      <c r="E82" s="90" t="str">
        <f>IF(B82="","",(VLOOKUP(B82,'App Background'!A:F,3,0)))</f>
        <v/>
      </c>
      <c r="F82" s="86" t="str">
        <f>IF(B82="","",(VLOOKUP(Application!B82,'App Background'!A:F,5,0)))</f>
        <v/>
      </c>
      <c r="G82" s="91"/>
      <c r="H82" s="94" t="str">
        <f>IF(B:B="","",(VLOOKUP(Application!B82,'App Background'!A:F,6,0)))</f>
        <v/>
      </c>
      <c r="I82" s="92" t="str">
        <f t="shared" si="14"/>
        <v/>
      </c>
      <c r="J82" s="93" t="str">
        <f t="shared" si="15"/>
        <v/>
      </c>
      <c r="K82" s="93" t="str">
        <f t="shared" si="16"/>
        <v/>
      </c>
      <c r="L82" s="93" t="str">
        <f t="shared" si="17"/>
        <v/>
      </c>
      <c r="M82" s="93" t="str">
        <f t="shared" si="18"/>
        <v/>
      </c>
      <c r="N82" s="93" t="str">
        <f t="shared" si="19"/>
        <v/>
      </c>
      <c r="O82" s="93" t="str">
        <f t="shared" si="20"/>
        <v/>
      </c>
      <c r="P82" s="87"/>
      <c r="Q82" s="17" t="str">
        <f t="shared" si="21"/>
        <v/>
      </c>
      <c r="R82" s="28" t="str">
        <f t="shared" si="22"/>
        <v/>
      </c>
      <c r="S82" s="28" t="str">
        <f t="shared" si="23"/>
        <v/>
      </c>
      <c r="T82" s="28"/>
      <c r="U82" s="86"/>
      <c r="V82" s="86"/>
      <c r="W82" s="85"/>
      <c r="X82" s="106"/>
      <c r="Y82" s="98" t="str">
        <f t="shared" si="24"/>
        <v/>
      </c>
      <c r="Z82" s="107"/>
      <c r="AA82" s="91"/>
      <c r="AB82" s="91"/>
      <c r="AC82" s="91"/>
      <c r="AD82" s="91"/>
      <c r="AE82" s="91"/>
      <c r="AF82" s="91"/>
      <c r="AG82" s="88"/>
      <c r="AH82" s="88"/>
      <c r="AI82" s="88"/>
      <c r="AJ82" s="88"/>
      <c r="AK82" s="88"/>
      <c r="AL82" s="88"/>
      <c r="AM82" s="88"/>
      <c r="AN82" s="88"/>
      <c r="AO82" s="88"/>
      <c r="AP82" s="28"/>
      <c r="AQ82" s="45"/>
      <c r="AR82" s="87"/>
      <c r="AS82" s="87"/>
      <c r="AT82" s="20"/>
      <c r="AU82" s="20"/>
    </row>
    <row r="83" spans="1:47" ht="15" x14ac:dyDescent="0.25">
      <c r="A83" s="3" t="str">
        <f t="shared" si="13"/>
        <v/>
      </c>
      <c r="B83" s="88"/>
      <c r="C83" s="102"/>
      <c r="D83" s="89" t="str">
        <f>IF(B83="","",(VLOOKUP(B83,'App Background'!A:F,2,0)))</f>
        <v/>
      </c>
      <c r="E83" s="90" t="str">
        <f>IF(B83="","",(VLOOKUP(B83,'App Background'!A:F,3,0)))</f>
        <v/>
      </c>
      <c r="F83" s="86" t="str">
        <f>IF(B83="","",(VLOOKUP(Application!B83,'App Background'!A:F,5,0)))</f>
        <v/>
      </c>
      <c r="G83" s="91"/>
      <c r="H83" s="94" t="str">
        <f>IF(B:B="","",(VLOOKUP(Application!B83,'App Background'!A:F,6,0)))</f>
        <v/>
      </c>
      <c r="I83" s="92" t="str">
        <f t="shared" si="14"/>
        <v/>
      </c>
      <c r="J83" s="93" t="str">
        <f t="shared" si="15"/>
        <v/>
      </c>
      <c r="K83" s="93" t="str">
        <f t="shared" si="16"/>
        <v/>
      </c>
      <c r="L83" s="93" t="str">
        <f t="shared" si="17"/>
        <v/>
      </c>
      <c r="M83" s="93" t="str">
        <f t="shared" si="18"/>
        <v/>
      </c>
      <c r="N83" s="93" t="str">
        <f t="shared" si="19"/>
        <v/>
      </c>
      <c r="O83" s="93" t="str">
        <f t="shared" si="20"/>
        <v/>
      </c>
      <c r="P83" s="87"/>
      <c r="Q83" s="17" t="str">
        <f t="shared" si="21"/>
        <v/>
      </c>
      <c r="R83" s="28" t="str">
        <f t="shared" si="22"/>
        <v/>
      </c>
      <c r="S83" s="28" t="str">
        <f t="shared" si="23"/>
        <v/>
      </c>
      <c r="T83" s="28"/>
      <c r="U83" s="86"/>
      <c r="V83" s="86"/>
      <c r="W83" s="85"/>
      <c r="X83" s="106"/>
      <c r="Y83" s="98" t="str">
        <f t="shared" si="24"/>
        <v/>
      </c>
      <c r="Z83" s="107"/>
      <c r="AA83" s="91"/>
      <c r="AB83" s="91"/>
      <c r="AC83" s="91"/>
      <c r="AD83" s="91"/>
      <c r="AE83" s="91"/>
      <c r="AF83" s="91"/>
      <c r="AG83" s="88"/>
      <c r="AH83" s="88"/>
      <c r="AI83" s="88"/>
      <c r="AJ83" s="88"/>
      <c r="AK83" s="88"/>
      <c r="AL83" s="88"/>
      <c r="AM83" s="88"/>
      <c r="AN83" s="88"/>
      <c r="AO83" s="88"/>
      <c r="AP83" s="28"/>
      <c r="AQ83" s="45"/>
      <c r="AR83" s="87"/>
      <c r="AS83" s="87"/>
      <c r="AT83" s="20"/>
      <c r="AU83" s="20"/>
    </row>
    <row r="84" spans="1:47" ht="15" x14ac:dyDescent="0.25">
      <c r="A84" s="3" t="str">
        <f t="shared" si="13"/>
        <v/>
      </c>
      <c r="B84" s="88"/>
      <c r="C84" s="102"/>
      <c r="D84" s="89" t="str">
        <f>IF(B84="","",(VLOOKUP(B84,'App Background'!A:F,2,0)))</f>
        <v/>
      </c>
      <c r="E84" s="90" t="str">
        <f>IF(B84="","",(VLOOKUP(B84,'App Background'!A:F,3,0)))</f>
        <v/>
      </c>
      <c r="F84" s="86" t="str">
        <f>IF(B84="","",(VLOOKUP(Application!B84,'App Background'!A:F,5,0)))</f>
        <v/>
      </c>
      <c r="G84" s="91"/>
      <c r="H84" s="94" t="str">
        <f>IF(B:B="","",(VLOOKUP(Application!B84,'App Background'!A:F,6,0)))</f>
        <v/>
      </c>
      <c r="I84" s="92" t="str">
        <f t="shared" si="14"/>
        <v/>
      </c>
      <c r="J84" s="93" t="str">
        <f t="shared" si="15"/>
        <v/>
      </c>
      <c r="K84" s="93" t="str">
        <f t="shared" si="16"/>
        <v/>
      </c>
      <c r="L84" s="93" t="str">
        <f t="shared" si="17"/>
        <v/>
      </c>
      <c r="M84" s="93" t="str">
        <f t="shared" si="18"/>
        <v/>
      </c>
      <c r="N84" s="93" t="str">
        <f t="shared" si="19"/>
        <v/>
      </c>
      <c r="O84" s="93" t="str">
        <f t="shared" si="20"/>
        <v/>
      </c>
      <c r="P84" s="87"/>
      <c r="Q84" s="17" t="str">
        <f t="shared" si="21"/>
        <v/>
      </c>
      <c r="R84" s="28" t="str">
        <f t="shared" si="22"/>
        <v/>
      </c>
      <c r="S84" s="28" t="str">
        <f t="shared" si="23"/>
        <v/>
      </c>
      <c r="T84" s="28"/>
      <c r="U84" s="86"/>
      <c r="V84" s="86"/>
      <c r="W84" s="85"/>
      <c r="X84" s="106"/>
      <c r="Y84" s="98" t="str">
        <f t="shared" si="24"/>
        <v/>
      </c>
      <c r="Z84" s="107"/>
      <c r="AA84" s="91"/>
      <c r="AB84" s="91"/>
      <c r="AC84" s="91"/>
      <c r="AD84" s="91"/>
      <c r="AE84" s="91"/>
      <c r="AF84" s="91"/>
      <c r="AG84" s="88"/>
      <c r="AH84" s="88"/>
      <c r="AI84" s="88"/>
      <c r="AJ84" s="88"/>
      <c r="AK84" s="88"/>
      <c r="AL84" s="88"/>
      <c r="AM84" s="88"/>
      <c r="AN84" s="88"/>
      <c r="AO84" s="88"/>
      <c r="AP84" s="28"/>
      <c r="AQ84" s="45"/>
      <c r="AR84" s="87"/>
      <c r="AS84" s="87"/>
      <c r="AT84" s="20"/>
      <c r="AU84" s="20"/>
    </row>
    <row r="85" spans="1:47" ht="15" x14ac:dyDescent="0.25">
      <c r="A85" s="3" t="str">
        <f t="shared" si="13"/>
        <v/>
      </c>
      <c r="B85" s="88"/>
      <c r="C85" s="102"/>
      <c r="D85" s="89" t="str">
        <f>IF(B85="","",(VLOOKUP(B85,'App Background'!A:F,2,0)))</f>
        <v/>
      </c>
      <c r="E85" s="90" t="str">
        <f>IF(B85="","",(VLOOKUP(B85,'App Background'!A:F,3,0)))</f>
        <v/>
      </c>
      <c r="F85" s="86" t="str">
        <f>IF(B85="","",(VLOOKUP(Application!B85,'App Background'!A:F,5,0)))</f>
        <v/>
      </c>
      <c r="G85" s="91"/>
      <c r="H85" s="94" t="str">
        <f>IF(B:B="","",(VLOOKUP(Application!B85,'App Background'!A:F,6,0)))</f>
        <v/>
      </c>
      <c r="I85" s="92" t="str">
        <f t="shared" si="14"/>
        <v/>
      </c>
      <c r="J85" s="93" t="str">
        <f t="shared" si="15"/>
        <v/>
      </c>
      <c r="K85" s="93" t="str">
        <f t="shared" si="16"/>
        <v/>
      </c>
      <c r="L85" s="93" t="str">
        <f t="shared" si="17"/>
        <v/>
      </c>
      <c r="M85" s="93" t="str">
        <f t="shared" si="18"/>
        <v/>
      </c>
      <c r="N85" s="93" t="str">
        <f t="shared" si="19"/>
        <v/>
      </c>
      <c r="O85" s="93" t="str">
        <f t="shared" si="20"/>
        <v/>
      </c>
      <c r="P85" s="87"/>
      <c r="Q85" s="17" t="str">
        <f t="shared" si="21"/>
        <v/>
      </c>
      <c r="R85" s="28" t="str">
        <f t="shared" si="22"/>
        <v/>
      </c>
      <c r="S85" s="28" t="str">
        <f t="shared" si="23"/>
        <v/>
      </c>
      <c r="T85" s="28"/>
      <c r="U85" s="86"/>
      <c r="V85" s="86"/>
      <c r="W85" s="85"/>
      <c r="X85" s="106"/>
      <c r="Y85" s="98" t="str">
        <f t="shared" si="24"/>
        <v/>
      </c>
      <c r="Z85" s="107"/>
      <c r="AA85" s="91"/>
      <c r="AB85" s="91"/>
      <c r="AC85" s="91"/>
      <c r="AD85" s="91"/>
      <c r="AE85" s="91"/>
      <c r="AF85" s="91"/>
      <c r="AG85" s="88"/>
      <c r="AH85" s="88"/>
      <c r="AI85" s="88"/>
      <c r="AJ85" s="88"/>
      <c r="AK85" s="88"/>
      <c r="AL85" s="88"/>
      <c r="AM85" s="88"/>
      <c r="AN85" s="88"/>
      <c r="AO85" s="88"/>
      <c r="AP85" s="28"/>
      <c r="AQ85" s="45"/>
      <c r="AR85" s="87"/>
      <c r="AS85" s="87"/>
      <c r="AT85" s="20"/>
      <c r="AU85" s="20"/>
    </row>
    <row r="86" spans="1:47" ht="15" x14ac:dyDescent="0.25">
      <c r="A86" s="3" t="str">
        <f t="shared" si="13"/>
        <v/>
      </c>
      <c r="B86" s="88"/>
      <c r="C86" s="102"/>
      <c r="D86" s="89" t="str">
        <f>IF(B86="","",(VLOOKUP(B86,'App Background'!A:F,2,0)))</f>
        <v/>
      </c>
      <c r="E86" s="90" t="str">
        <f>IF(B86="","",(VLOOKUP(B86,'App Background'!A:F,3,0)))</f>
        <v/>
      </c>
      <c r="F86" s="86" t="str">
        <f>IF(B86="","",(VLOOKUP(Application!B86,'App Background'!A:F,5,0)))</f>
        <v/>
      </c>
      <c r="G86" s="91"/>
      <c r="H86" s="94" t="str">
        <f>IF(B:B="","",(VLOOKUP(Application!B86,'App Background'!A:F,6,0)))</f>
        <v/>
      </c>
      <c r="I86" s="92" t="str">
        <f t="shared" si="14"/>
        <v/>
      </c>
      <c r="J86" s="93" t="str">
        <f t="shared" si="15"/>
        <v/>
      </c>
      <c r="K86" s="93" t="str">
        <f t="shared" si="16"/>
        <v/>
      </c>
      <c r="L86" s="93" t="str">
        <f t="shared" si="17"/>
        <v/>
      </c>
      <c r="M86" s="93" t="str">
        <f t="shared" si="18"/>
        <v/>
      </c>
      <c r="N86" s="93" t="str">
        <f t="shared" si="19"/>
        <v/>
      </c>
      <c r="O86" s="93" t="str">
        <f t="shared" si="20"/>
        <v/>
      </c>
      <c r="P86" s="87"/>
      <c r="Q86" s="17" t="str">
        <f t="shared" si="21"/>
        <v/>
      </c>
      <c r="R86" s="28" t="str">
        <f t="shared" si="22"/>
        <v/>
      </c>
      <c r="S86" s="28" t="str">
        <f t="shared" si="23"/>
        <v/>
      </c>
      <c r="T86" s="28"/>
      <c r="U86" s="86"/>
      <c r="V86" s="86"/>
      <c r="W86" s="85"/>
      <c r="X86" s="106"/>
      <c r="Y86" s="98" t="str">
        <f t="shared" si="24"/>
        <v/>
      </c>
      <c r="Z86" s="107"/>
      <c r="AA86" s="91"/>
      <c r="AB86" s="91"/>
      <c r="AC86" s="91"/>
      <c r="AD86" s="91"/>
      <c r="AE86" s="91"/>
      <c r="AF86" s="91"/>
      <c r="AG86" s="88"/>
      <c r="AH86" s="88"/>
      <c r="AI86" s="88"/>
      <c r="AJ86" s="88"/>
      <c r="AK86" s="88"/>
      <c r="AL86" s="88"/>
      <c r="AM86" s="88"/>
      <c r="AN86" s="88"/>
      <c r="AO86" s="88"/>
      <c r="AP86" s="28"/>
      <c r="AQ86" s="45"/>
      <c r="AR86" s="87"/>
      <c r="AS86" s="87"/>
      <c r="AT86" s="20"/>
      <c r="AU86" s="20"/>
    </row>
    <row r="87" spans="1:47" ht="15" x14ac:dyDescent="0.25">
      <c r="A87" s="3" t="str">
        <f t="shared" si="13"/>
        <v/>
      </c>
      <c r="B87" s="88"/>
      <c r="C87" s="102"/>
      <c r="D87" s="89" t="str">
        <f>IF(B87="","",(VLOOKUP(B87,'App Background'!A:F,2,0)))</f>
        <v/>
      </c>
      <c r="E87" s="90" t="str">
        <f>IF(B87="","",(VLOOKUP(B87,'App Background'!A:F,3,0)))</f>
        <v/>
      </c>
      <c r="F87" s="86" t="str">
        <f>IF(B87="","",(VLOOKUP(Application!B87,'App Background'!A:F,5,0)))</f>
        <v/>
      </c>
      <c r="G87" s="91"/>
      <c r="H87" s="94" t="str">
        <f>IF(B:B="","",(VLOOKUP(Application!B87,'App Background'!A:F,6,0)))</f>
        <v/>
      </c>
      <c r="I87" s="92" t="str">
        <f t="shared" si="14"/>
        <v/>
      </c>
      <c r="J87" s="93" t="str">
        <f t="shared" si="15"/>
        <v/>
      </c>
      <c r="K87" s="93" t="str">
        <f t="shared" si="16"/>
        <v/>
      </c>
      <c r="L87" s="93" t="str">
        <f t="shared" si="17"/>
        <v/>
      </c>
      <c r="M87" s="93" t="str">
        <f t="shared" si="18"/>
        <v/>
      </c>
      <c r="N87" s="93" t="str">
        <f t="shared" si="19"/>
        <v/>
      </c>
      <c r="O87" s="93" t="str">
        <f t="shared" si="20"/>
        <v/>
      </c>
      <c r="P87" s="87"/>
      <c r="Q87" s="17" t="str">
        <f t="shared" si="21"/>
        <v/>
      </c>
      <c r="R87" s="28" t="str">
        <f t="shared" si="22"/>
        <v/>
      </c>
      <c r="S87" s="28" t="str">
        <f t="shared" si="23"/>
        <v/>
      </c>
      <c r="T87" s="28"/>
      <c r="U87" s="86"/>
      <c r="V87" s="86"/>
      <c r="W87" s="85"/>
      <c r="X87" s="106"/>
      <c r="Y87" s="98" t="str">
        <f t="shared" si="24"/>
        <v/>
      </c>
      <c r="Z87" s="107"/>
      <c r="AA87" s="91"/>
      <c r="AB87" s="91"/>
      <c r="AC87" s="91"/>
      <c r="AD87" s="91"/>
      <c r="AE87" s="91"/>
      <c r="AF87" s="91"/>
      <c r="AG87" s="88"/>
      <c r="AH87" s="88"/>
      <c r="AI87" s="88"/>
      <c r="AJ87" s="88"/>
      <c r="AK87" s="88"/>
      <c r="AL87" s="88"/>
      <c r="AM87" s="88"/>
      <c r="AN87" s="88"/>
      <c r="AO87" s="88"/>
      <c r="AP87" s="28"/>
      <c r="AQ87" s="45"/>
      <c r="AR87" s="87"/>
      <c r="AS87" s="87"/>
      <c r="AT87" s="20"/>
      <c r="AU87" s="20"/>
    </row>
    <row r="88" spans="1:47" ht="15" x14ac:dyDescent="0.25">
      <c r="A88" s="3" t="str">
        <f t="shared" si="13"/>
        <v/>
      </c>
      <c r="B88" s="88"/>
      <c r="C88" s="102"/>
      <c r="D88" s="89" t="str">
        <f>IF(B88="","",(VLOOKUP(B88,'App Background'!A:F,2,0)))</f>
        <v/>
      </c>
      <c r="E88" s="90" t="str">
        <f>IF(B88="","",(VLOOKUP(B88,'App Background'!A:F,3,0)))</f>
        <v/>
      </c>
      <c r="F88" s="86" t="str">
        <f>IF(B88="","",(VLOOKUP(Application!B88,'App Background'!A:F,5,0)))</f>
        <v/>
      </c>
      <c r="G88" s="91"/>
      <c r="H88" s="94" t="str">
        <f>IF(B:B="","",(VLOOKUP(Application!B88,'App Background'!A:F,6,0)))</f>
        <v/>
      </c>
      <c r="I88" s="92" t="str">
        <f t="shared" si="14"/>
        <v/>
      </c>
      <c r="J88" s="93" t="str">
        <f t="shared" si="15"/>
        <v/>
      </c>
      <c r="K88" s="93" t="str">
        <f t="shared" si="16"/>
        <v/>
      </c>
      <c r="L88" s="93" t="str">
        <f t="shared" si="17"/>
        <v/>
      </c>
      <c r="M88" s="93" t="str">
        <f t="shared" si="18"/>
        <v/>
      </c>
      <c r="N88" s="93" t="str">
        <f t="shared" si="19"/>
        <v/>
      </c>
      <c r="O88" s="93" t="str">
        <f t="shared" si="20"/>
        <v/>
      </c>
      <c r="P88" s="87"/>
      <c r="Q88" s="17" t="str">
        <f t="shared" si="21"/>
        <v/>
      </c>
      <c r="R88" s="28" t="str">
        <f t="shared" si="22"/>
        <v/>
      </c>
      <c r="S88" s="28" t="str">
        <f t="shared" si="23"/>
        <v/>
      </c>
      <c r="T88" s="28"/>
      <c r="U88" s="86"/>
      <c r="V88" s="86"/>
      <c r="W88" s="85"/>
      <c r="X88" s="106"/>
      <c r="Y88" s="98" t="str">
        <f t="shared" si="24"/>
        <v/>
      </c>
      <c r="Z88" s="107"/>
      <c r="AA88" s="91"/>
      <c r="AB88" s="91"/>
      <c r="AC88" s="91"/>
      <c r="AD88" s="91"/>
      <c r="AE88" s="91"/>
      <c r="AF88" s="91"/>
      <c r="AG88" s="88"/>
      <c r="AH88" s="88"/>
      <c r="AI88" s="88"/>
      <c r="AJ88" s="88"/>
      <c r="AK88" s="88"/>
      <c r="AL88" s="88"/>
      <c r="AM88" s="88"/>
      <c r="AN88" s="88"/>
      <c r="AO88" s="88"/>
      <c r="AP88" s="28"/>
      <c r="AQ88" s="45"/>
      <c r="AR88" s="87"/>
      <c r="AS88" s="87"/>
      <c r="AT88" s="20"/>
      <c r="AU88" s="20"/>
    </row>
    <row r="89" spans="1:47" ht="15" x14ac:dyDescent="0.25">
      <c r="A89" s="3" t="str">
        <f t="shared" si="13"/>
        <v/>
      </c>
      <c r="B89" s="88"/>
      <c r="C89" s="102"/>
      <c r="D89" s="89" t="str">
        <f>IF(B89="","",(VLOOKUP(B89,'App Background'!A:F,2,0)))</f>
        <v/>
      </c>
      <c r="E89" s="90" t="str">
        <f>IF(B89="","",(VLOOKUP(B89,'App Background'!A:F,3,0)))</f>
        <v/>
      </c>
      <c r="F89" s="86" t="str">
        <f>IF(B89="","",(VLOOKUP(Application!B89,'App Background'!A:F,5,0)))</f>
        <v/>
      </c>
      <c r="G89" s="91"/>
      <c r="H89" s="94" t="str">
        <f>IF(B:B="","",(VLOOKUP(Application!B89,'App Background'!A:F,6,0)))</f>
        <v/>
      </c>
      <c r="I89" s="92" t="str">
        <f t="shared" si="14"/>
        <v/>
      </c>
      <c r="J89" s="93" t="str">
        <f t="shared" si="15"/>
        <v/>
      </c>
      <c r="K89" s="93" t="str">
        <f t="shared" si="16"/>
        <v/>
      </c>
      <c r="L89" s="93" t="str">
        <f t="shared" si="17"/>
        <v/>
      </c>
      <c r="M89" s="93" t="str">
        <f t="shared" si="18"/>
        <v/>
      </c>
      <c r="N89" s="93" t="str">
        <f t="shared" si="19"/>
        <v/>
      </c>
      <c r="O89" s="93" t="str">
        <f t="shared" si="20"/>
        <v/>
      </c>
      <c r="P89" s="87"/>
      <c r="Q89" s="17" t="str">
        <f t="shared" si="21"/>
        <v/>
      </c>
      <c r="R89" s="28" t="str">
        <f t="shared" si="22"/>
        <v/>
      </c>
      <c r="S89" s="28" t="str">
        <f t="shared" si="23"/>
        <v/>
      </c>
      <c r="T89" s="28"/>
      <c r="U89" s="86"/>
      <c r="V89" s="86"/>
      <c r="W89" s="85"/>
      <c r="X89" s="106"/>
      <c r="Y89" s="98" t="str">
        <f t="shared" si="24"/>
        <v/>
      </c>
      <c r="Z89" s="107"/>
      <c r="AA89" s="91"/>
      <c r="AB89" s="91"/>
      <c r="AC89" s="91"/>
      <c r="AD89" s="91"/>
      <c r="AE89" s="91"/>
      <c r="AF89" s="91"/>
      <c r="AG89" s="88"/>
      <c r="AH89" s="88"/>
      <c r="AI89" s="88"/>
      <c r="AJ89" s="88"/>
      <c r="AK89" s="88"/>
      <c r="AL89" s="88"/>
      <c r="AM89" s="88"/>
      <c r="AN89" s="88"/>
      <c r="AO89" s="88"/>
      <c r="AP89" s="28"/>
      <c r="AQ89" s="45"/>
      <c r="AR89" s="87"/>
      <c r="AS89" s="87"/>
      <c r="AT89" s="20"/>
      <c r="AU89" s="20"/>
    </row>
    <row r="90" spans="1:47" ht="15" x14ac:dyDescent="0.25">
      <c r="A90" s="3" t="str">
        <f t="shared" si="13"/>
        <v/>
      </c>
      <c r="B90" s="88"/>
      <c r="C90" s="102"/>
      <c r="D90" s="89" t="str">
        <f>IF(B90="","",(VLOOKUP(B90,'App Background'!A:F,2,0)))</f>
        <v/>
      </c>
      <c r="E90" s="90" t="str">
        <f>IF(B90="","",(VLOOKUP(B90,'App Background'!A:F,3,0)))</f>
        <v/>
      </c>
      <c r="F90" s="86" t="str">
        <f>IF(B90="","",(VLOOKUP(Application!B90,'App Background'!A:F,5,0)))</f>
        <v/>
      </c>
      <c r="G90" s="91"/>
      <c r="H90" s="94" t="str">
        <f>IF(B:B="","",(VLOOKUP(Application!B90,'App Background'!A:F,6,0)))</f>
        <v/>
      </c>
      <c r="I90" s="92" t="str">
        <f t="shared" si="14"/>
        <v/>
      </c>
      <c r="J90" s="93" t="str">
        <f t="shared" si="15"/>
        <v/>
      </c>
      <c r="K90" s="93" t="str">
        <f t="shared" si="16"/>
        <v/>
      </c>
      <c r="L90" s="93" t="str">
        <f t="shared" si="17"/>
        <v/>
      </c>
      <c r="M90" s="93" t="str">
        <f t="shared" si="18"/>
        <v/>
      </c>
      <c r="N90" s="93" t="str">
        <f t="shared" si="19"/>
        <v/>
      </c>
      <c r="O90" s="93" t="str">
        <f t="shared" si="20"/>
        <v/>
      </c>
      <c r="P90" s="87"/>
      <c r="Q90" s="17" t="str">
        <f t="shared" si="21"/>
        <v/>
      </c>
      <c r="R90" s="28" t="str">
        <f t="shared" si="22"/>
        <v/>
      </c>
      <c r="S90" s="28" t="str">
        <f t="shared" si="23"/>
        <v/>
      </c>
      <c r="T90" s="28"/>
      <c r="U90" s="86"/>
      <c r="V90" s="86"/>
      <c r="W90" s="85"/>
      <c r="X90" s="106"/>
      <c r="Y90" s="98" t="str">
        <f t="shared" si="24"/>
        <v/>
      </c>
      <c r="Z90" s="107"/>
      <c r="AA90" s="91"/>
      <c r="AB90" s="91"/>
      <c r="AC90" s="91"/>
      <c r="AD90" s="91"/>
      <c r="AE90" s="91"/>
      <c r="AF90" s="91"/>
      <c r="AG90" s="88"/>
      <c r="AH90" s="88"/>
      <c r="AI90" s="88"/>
      <c r="AJ90" s="88"/>
      <c r="AK90" s="88"/>
      <c r="AL90" s="88"/>
      <c r="AM90" s="88"/>
      <c r="AN90" s="88"/>
      <c r="AO90" s="88"/>
      <c r="AP90" s="28"/>
      <c r="AQ90" s="45"/>
      <c r="AR90" s="87"/>
      <c r="AS90" s="87"/>
      <c r="AT90" s="20"/>
      <c r="AU90" s="20"/>
    </row>
    <row r="91" spans="1:47" ht="15" x14ac:dyDescent="0.25">
      <c r="A91" s="3" t="str">
        <f t="shared" si="13"/>
        <v/>
      </c>
      <c r="B91" s="88"/>
      <c r="C91" s="102"/>
      <c r="D91" s="89" t="str">
        <f>IF(B91="","",(VLOOKUP(B91,'App Background'!A:F,2,0)))</f>
        <v/>
      </c>
      <c r="E91" s="90" t="str">
        <f>IF(B91="","",(VLOOKUP(B91,'App Background'!A:F,3,0)))</f>
        <v/>
      </c>
      <c r="F91" s="86" t="str">
        <f>IF(B91="","",(VLOOKUP(Application!B91,'App Background'!A:F,5,0)))</f>
        <v/>
      </c>
      <c r="G91" s="91"/>
      <c r="H91" s="94" t="str">
        <f>IF(B:B="","",(VLOOKUP(Application!B91,'App Background'!A:F,6,0)))</f>
        <v/>
      </c>
      <c r="I91" s="92" t="str">
        <f t="shared" si="14"/>
        <v/>
      </c>
      <c r="J91" s="93" t="str">
        <f t="shared" si="15"/>
        <v/>
      </c>
      <c r="K91" s="93" t="str">
        <f t="shared" si="16"/>
        <v/>
      </c>
      <c r="L91" s="93" t="str">
        <f t="shared" si="17"/>
        <v/>
      </c>
      <c r="M91" s="93" t="str">
        <f t="shared" si="18"/>
        <v/>
      </c>
      <c r="N91" s="93" t="str">
        <f t="shared" si="19"/>
        <v/>
      </c>
      <c r="O91" s="93" t="str">
        <f t="shared" si="20"/>
        <v/>
      </c>
      <c r="P91" s="87"/>
      <c r="Q91" s="17" t="str">
        <f t="shared" si="21"/>
        <v/>
      </c>
      <c r="R91" s="28" t="str">
        <f t="shared" si="22"/>
        <v/>
      </c>
      <c r="S91" s="28" t="str">
        <f t="shared" si="23"/>
        <v/>
      </c>
      <c r="T91" s="28"/>
      <c r="U91" s="86"/>
      <c r="V91" s="86"/>
      <c r="W91" s="85"/>
      <c r="X91" s="106"/>
      <c r="Y91" s="98" t="str">
        <f t="shared" si="24"/>
        <v/>
      </c>
      <c r="Z91" s="107"/>
      <c r="AA91" s="91"/>
      <c r="AB91" s="91"/>
      <c r="AC91" s="91"/>
      <c r="AD91" s="91"/>
      <c r="AE91" s="91"/>
      <c r="AF91" s="91"/>
      <c r="AG91" s="88"/>
      <c r="AH91" s="88"/>
      <c r="AI91" s="88"/>
      <c r="AJ91" s="88"/>
      <c r="AK91" s="88"/>
      <c r="AL91" s="88"/>
      <c r="AM91" s="88"/>
      <c r="AN91" s="88"/>
      <c r="AO91" s="88"/>
      <c r="AP91" s="28"/>
      <c r="AQ91" s="45"/>
      <c r="AR91" s="87"/>
      <c r="AS91" s="87"/>
      <c r="AT91" s="20"/>
      <c r="AU91" s="20"/>
    </row>
    <row r="92" spans="1:47" ht="15" x14ac:dyDescent="0.25">
      <c r="A92" s="3" t="str">
        <f t="shared" si="13"/>
        <v/>
      </c>
      <c r="B92" s="88"/>
      <c r="C92" s="102"/>
      <c r="D92" s="89" t="str">
        <f>IF(B92="","",(VLOOKUP(B92,'App Background'!A:F,2,0)))</f>
        <v/>
      </c>
      <c r="E92" s="90" t="str">
        <f>IF(B92="","",(VLOOKUP(B92,'App Background'!A:F,3,0)))</f>
        <v/>
      </c>
      <c r="F92" s="86" t="str">
        <f>IF(B92="","",(VLOOKUP(Application!B92,'App Background'!A:F,5,0)))</f>
        <v/>
      </c>
      <c r="G92" s="91"/>
      <c r="H92" s="94" t="str">
        <f>IF(B:B="","",(VLOOKUP(Application!B92,'App Background'!A:F,6,0)))</f>
        <v/>
      </c>
      <c r="I92" s="92" t="str">
        <f t="shared" si="14"/>
        <v/>
      </c>
      <c r="J92" s="93" t="str">
        <f t="shared" si="15"/>
        <v/>
      </c>
      <c r="K92" s="93" t="str">
        <f t="shared" si="16"/>
        <v/>
      </c>
      <c r="L92" s="93" t="str">
        <f t="shared" si="17"/>
        <v/>
      </c>
      <c r="M92" s="93" t="str">
        <f t="shared" si="18"/>
        <v/>
      </c>
      <c r="N92" s="93" t="str">
        <f t="shared" si="19"/>
        <v/>
      </c>
      <c r="O92" s="93" t="str">
        <f t="shared" si="20"/>
        <v/>
      </c>
      <c r="P92" s="87"/>
      <c r="Q92" s="17" t="str">
        <f t="shared" si="21"/>
        <v/>
      </c>
      <c r="R92" s="28" t="str">
        <f t="shared" si="22"/>
        <v/>
      </c>
      <c r="S92" s="28" t="str">
        <f t="shared" si="23"/>
        <v/>
      </c>
      <c r="T92" s="28"/>
      <c r="U92" s="86"/>
      <c r="V92" s="86"/>
      <c r="W92" s="85"/>
      <c r="X92" s="106"/>
      <c r="Y92" s="98" t="str">
        <f t="shared" si="24"/>
        <v/>
      </c>
      <c r="Z92" s="107"/>
      <c r="AA92" s="91"/>
      <c r="AB92" s="91"/>
      <c r="AC92" s="91"/>
      <c r="AD92" s="91"/>
      <c r="AE92" s="91"/>
      <c r="AF92" s="91"/>
      <c r="AG92" s="88"/>
      <c r="AH92" s="88"/>
      <c r="AI92" s="88"/>
      <c r="AJ92" s="88"/>
      <c r="AK92" s="88"/>
      <c r="AL92" s="88"/>
      <c r="AM92" s="88"/>
      <c r="AN92" s="88"/>
      <c r="AO92" s="88"/>
      <c r="AP92" s="28"/>
      <c r="AQ92" s="45"/>
      <c r="AR92" s="87"/>
      <c r="AS92" s="87"/>
      <c r="AT92" s="20"/>
      <c r="AU92" s="20"/>
    </row>
    <row r="93" spans="1:47" ht="15" x14ac:dyDescent="0.25">
      <c r="A93" s="3" t="str">
        <f t="shared" si="13"/>
        <v/>
      </c>
      <c r="B93" s="88"/>
      <c r="C93" s="102"/>
      <c r="D93" s="89" t="str">
        <f>IF(B93="","",(VLOOKUP(B93,'App Background'!A:F,2,0)))</f>
        <v/>
      </c>
      <c r="E93" s="90" t="str">
        <f>IF(B93="","",(VLOOKUP(B93,'App Background'!A:F,3,0)))</f>
        <v/>
      </c>
      <c r="F93" s="86" t="str">
        <f>IF(B93="","",(VLOOKUP(Application!B93,'App Background'!A:F,5,0)))</f>
        <v/>
      </c>
      <c r="G93" s="91"/>
      <c r="H93" s="94" t="str">
        <f>IF(B:B="","",(VLOOKUP(Application!B93,'App Background'!A:F,6,0)))</f>
        <v/>
      </c>
      <c r="I93" s="92" t="str">
        <f t="shared" si="14"/>
        <v/>
      </c>
      <c r="J93" s="93" t="str">
        <f t="shared" si="15"/>
        <v/>
      </c>
      <c r="K93" s="93" t="str">
        <f t="shared" si="16"/>
        <v/>
      </c>
      <c r="L93" s="93" t="str">
        <f t="shared" si="17"/>
        <v/>
      </c>
      <c r="M93" s="93" t="str">
        <f t="shared" si="18"/>
        <v/>
      </c>
      <c r="N93" s="93" t="str">
        <f t="shared" si="19"/>
        <v/>
      </c>
      <c r="O93" s="93" t="str">
        <f t="shared" si="20"/>
        <v/>
      </c>
      <c r="P93" s="87"/>
      <c r="Q93" s="17" t="str">
        <f t="shared" si="21"/>
        <v/>
      </c>
      <c r="R93" s="28" t="str">
        <f t="shared" si="22"/>
        <v/>
      </c>
      <c r="S93" s="28" t="str">
        <f t="shared" si="23"/>
        <v/>
      </c>
      <c r="T93" s="28"/>
      <c r="U93" s="86"/>
      <c r="V93" s="86"/>
      <c r="W93" s="85"/>
      <c r="X93" s="106"/>
      <c r="Y93" s="98" t="str">
        <f t="shared" si="24"/>
        <v/>
      </c>
      <c r="Z93" s="107"/>
      <c r="AA93" s="91"/>
      <c r="AB93" s="91"/>
      <c r="AC93" s="91"/>
      <c r="AD93" s="91"/>
      <c r="AE93" s="91"/>
      <c r="AF93" s="91"/>
      <c r="AG93" s="88"/>
      <c r="AH93" s="88"/>
      <c r="AI93" s="88"/>
      <c r="AJ93" s="88"/>
      <c r="AK93" s="88"/>
      <c r="AL93" s="88"/>
      <c r="AM93" s="88"/>
      <c r="AN93" s="88"/>
      <c r="AO93" s="88"/>
      <c r="AP93" s="28"/>
      <c r="AQ93" s="45"/>
      <c r="AR93" s="87"/>
      <c r="AS93" s="87"/>
      <c r="AT93" s="20"/>
      <c r="AU93" s="20"/>
    </row>
    <row r="94" spans="1:47" ht="15" x14ac:dyDescent="0.25">
      <c r="A94" s="3" t="str">
        <f t="shared" si="13"/>
        <v/>
      </c>
      <c r="B94" s="88"/>
      <c r="C94" s="102"/>
      <c r="D94" s="89" t="str">
        <f>IF(B94="","",(VLOOKUP(B94,'App Background'!A:F,2,0)))</f>
        <v/>
      </c>
      <c r="E94" s="90" t="str">
        <f>IF(B94="","",(VLOOKUP(B94,'App Background'!A:F,3,0)))</f>
        <v/>
      </c>
      <c r="F94" s="86" t="str">
        <f>IF(B94="","",(VLOOKUP(Application!B94,'App Background'!A:F,5,0)))</f>
        <v/>
      </c>
      <c r="G94" s="91"/>
      <c r="H94" s="94" t="str">
        <f>IF(B:B="","",(VLOOKUP(Application!B94,'App Background'!A:F,6,0)))</f>
        <v/>
      </c>
      <c r="I94" s="92" t="str">
        <f t="shared" si="14"/>
        <v/>
      </c>
      <c r="J94" s="93" t="str">
        <f t="shared" si="15"/>
        <v/>
      </c>
      <c r="K94" s="93" t="str">
        <f t="shared" si="16"/>
        <v/>
      </c>
      <c r="L94" s="93" t="str">
        <f t="shared" si="17"/>
        <v/>
      </c>
      <c r="M94" s="93" t="str">
        <f t="shared" si="18"/>
        <v/>
      </c>
      <c r="N94" s="93" t="str">
        <f t="shared" si="19"/>
        <v/>
      </c>
      <c r="O94" s="93" t="str">
        <f t="shared" si="20"/>
        <v/>
      </c>
      <c r="P94" s="87"/>
      <c r="Q94" s="17" t="str">
        <f t="shared" si="21"/>
        <v/>
      </c>
      <c r="R94" s="28" t="str">
        <f t="shared" si="22"/>
        <v/>
      </c>
      <c r="S94" s="28" t="str">
        <f t="shared" si="23"/>
        <v/>
      </c>
      <c r="T94" s="28"/>
      <c r="U94" s="86"/>
      <c r="V94" s="86"/>
      <c r="W94" s="85"/>
      <c r="X94" s="106"/>
      <c r="Y94" s="98" t="str">
        <f t="shared" si="24"/>
        <v/>
      </c>
      <c r="Z94" s="107"/>
      <c r="AA94" s="91"/>
      <c r="AB94" s="91"/>
      <c r="AC94" s="91"/>
      <c r="AD94" s="91"/>
      <c r="AE94" s="91"/>
      <c r="AF94" s="91"/>
      <c r="AG94" s="88"/>
      <c r="AH94" s="88"/>
      <c r="AI94" s="88"/>
      <c r="AJ94" s="88"/>
      <c r="AK94" s="88"/>
      <c r="AL94" s="88"/>
      <c r="AM94" s="88"/>
      <c r="AN94" s="88"/>
      <c r="AO94" s="88"/>
      <c r="AP94" s="28"/>
      <c r="AQ94" s="45"/>
      <c r="AR94" s="87"/>
      <c r="AS94" s="87"/>
      <c r="AT94" s="20"/>
      <c r="AU94" s="20"/>
    </row>
    <row r="95" spans="1:47" ht="15" x14ac:dyDescent="0.25">
      <c r="A95" s="3" t="str">
        <f t="shared" si="13"/>
        <v/>
      </c>
      <c r="B95" s="88"/>
      <c r="C95" s="102"/>
      <c r="D95" s="89" t="str">
        <f>IF(B95="","",(VLOOKUP(B95,'App Background'!A:F,2,0)))</f>
        <v/>
      </c>
      <c r="E95" s="90" t="str">
        <f>IF(B95="","",(VLOOKUP(B95,'App Background'!A:F,3,0)))</f>
        <v/>
      </c>
      <c r="F95" s="86" t="str">
        <f>IF(B95="","",(VLOOKUP(Application!B95,'App Background'!A:F,5,0)))</f>
        <v/>
      </c>
      <c r="G95" s="91"/>
      <c r="H95" s="94" t="str">
        <f>IF(B:B="","",(VLOOKUP(Application!B95,'App Background'!A:F,6,0)))</f>
        <v/>
      </c>
      <c r="I95" s="92" t="str">
        <f t="shared" si="14"/>
        <v/>
      </c>
      <c r="J95" s="93" t="str">
        <f t="shared" si="15"/>
        <v/>
      </c>
      <c r="K95" s="93" t="str">
        <f t="shared" si="16"/>
        <v/>
      </c>
      <c r="L95" s="93" t="str">
        <f t="shared" si="17"/>
        <v/>
      </c>
      <c r="M95" s="93" t="str">
        <f t="shared" si="18"/>
        <v/>
      </c>
      <c r="N95" s="93" t="str">
        <f t="shared" si="19"/>
        <v/>
      </c>
      <c r="O95" s="93" t="str">
        <f t="shared" si="20"/>
        <v/>
      </c>
      <c r="P95" s="87"/>
      <c r="Q95" s="17" t="str">
        <f t="shared" si="21"/>
        <v/>
      </c>
      <c r="R95" s="28" t="str">
        <f t="shared" si="22"/>
        <v/>
      </c>
      <c r="S95" s="28" t="str">
        <f t="shared" si="23"/>
        <v/>
      </c>
      <c r="T95" s="28"/>
      <c r="U95" s="86"/>
      <c r="V95" s="86"/>
      <c r="W95" s="85"/>
      <c r="X95" s="106"/>
      <c r="Y95" s="98" t="str">
        <f t="shared" si="24"/>
        <v/>
      </c>
      <c r="Z95" s="107"/>
      <c r="AA95" s="91"/>
      <c r="AB95" s="91"/>
      <c r="AC95" s="91"/>
      <c r="AD95" s="91"/>
      <c r="AE95" s="91"/>
      <c r="AF95" s="91"/>
      <c r="AG95" s="88"/>
      <c r="AH95" s="88"/>
      <c r="AI95" s="88"/>
      <c r="AJ95" s="88"/>
      <c r="AK95" s="88"/>
      <c r="AL95" s="88"/>
      <c r="AM95" s="88"/>
      <c r="AN95" s="88"/>
      <c r="AO95" s="88"/>
      <c r="AP95" s="28"/>
      <c r="AQ95" s="45"/>
      <c r="AR95" s="87"/>
      <c r="AS95" s="87"/>
      <c r="AT95" s="20"/>
      <c r="AU95" s="20"/>
    </row>
    <row r="96" spans="1:47" ht="15" x14ac:dyDescent="0.25">
      <c r="A96" s="3" t="str">
        <f t="shared" si="13"/>
        <v/>
      </c>
      <c r="B96" s="88"/>
      <c r="C96" s="102"/>
      <c r="D96" s="89" t="str">
        <f>IF(B96="","",(VLOOKUP(B96,'App Background'!A:F,2,0)))</f>
        <v/>
      </c>
      <c r="E96" s="90" t="str">
        <f>IF(B96="","",(VLOOKUP(B96,'App Background'!A:F,3,0)))</f>
        <v/>
      </c>
      <c r="F96" s="86" t="str">
        <f>IF(B96="","",(VLOOKUP(Application!B96,'App Background'!A:F,5,0)))</f>
        <v/>
      </c>
      <c r="G96" s="91"/>
      <c r="H96" s="94" t="str">
        <f>IF(B:B="","",(VLOOKUP(Application!B96,'App Background'!A:F,6,0)))</f>
        <v/>
      </c>
      <c r="I96" s="92" t="str">
        <f t="shared" si="14"/>
        <v/>
      </c>
      <c r="J96" s="93" t="str">
        <f t="shared" si="15"/>
        <v/>
      </c>
      <c r="K96" s="93" t="str">
        <f t="shared" si="16"/>
        <v/>
      </c>
      <c r="L96" s="93" t="str">
        <f t="shared" si="17"/>
        <v/>
      </c>
      <c r="M96" s="93" t="str">
        <f t="shared" si="18"/>
        <v/>
      </c>
      <c r="N96" s="93" t="str">
        <f t="shared" si="19"/>
        <v/>
      </c>
      <c r="O96" s="93" t="str">
        <f t="shared" si="20"/>
        <v/>
      </c>
      <c r="P96" s="87"/>
      <c r="Q96" s="17" t="str">
        <f t="shared" si="21"/>
        <v/>
      </c>
      <c r="R96" s="28" t="str">
        <f t="shared" si="22"/>
        <v/>
      </c>
      <c r="S96" s="28" t="str">
        <f t="shared" si="23"/>
        <v/>
      </c>
      <c r="T96" s="28"/>
      <c r="U96" s="86"/>
      <c r="V96" s="86"/>
      <c r="W96" s="85"/>
      <c r="X96" s="106"/>
      <c r="Y96" s="98" t="str">
        <f t="shared" si="24"/>
        <v/>
      </c>
      <c r="Z96" s="107"/>
      <c r="AA96" s="91"/>
      <c r="AB96" s="91"/>
      <c r="AC96" s="91"/>
      <c r="AD96" s="91"/>
      <c r="AE96" s="91"/>
      <c r="AF96" s="91"/>
      <c r="AG96" s="88"/>
      <c r="AH96" s="88"/>
      <c r="AI96" s="88"/>
      <c r="AJ96" s="88"/>
      <c r="AK96" s="88"/>
      <c r="AL96" s="88"/>
      <c r="AM96" s="88"/>
      <c r="AN96" s="88"/>
      <c r="AO96" s="88"/>
      <c r="AP96" s="28"/>
      <c r="AQ96" s="45"/>
      <c r="AR96" s="87"/>
      <c r="AS96" s="87"/>
      <c r="AT96" s="20"/>
      <c r="AU96" s="20"/>
    </row>
    <row r="97" spans="1:47" ht="15" x14ac:dyDescent="0.25">
      <c r="A97" s="3" t="str">
        <f t="shared" si="13"/>
        <v/>
      </c>
      <c r="B97" s="88"/>
      <c r="C97" s="102"/>
      <c r="D97" s="89" t="str">
        <f>IF(B97="","",(VLOOKUP(B97,'App Background'!A:F,2,0)))</f>
        <v/>
      </c>
      <c r="E97" s="90" t="str">
        <f>IF(B97="","",(VLOOKUP(B97,'App Background'!A:F,3,0)))</f>
        <v/>
      </c>
      <c r="F97" s="86" t="str">
        <f>IF(B97="","",(VLOOKUP(Application!B97,'App Background'!A:F,5,0)))</f>
        <v/>
      </c>
      <c r="G97" s="91"/>
      <c r="H97" s="94" t="str">
        <f>IF(B:B="","",(VLOOKUP(Application!B97,'App Background'!A:F,6,0)))</f>
        <v/>
      </c>
      <c r="I97" s="92" t="str">
        <f t="shared" si="14"/>
        <v/>
      </c>
      <c r="J97" s="93" t="str">
        <f t="shared" si="15"/>
        <v/>
      </c>
      <c r="K97" s="93" t="str">
        <f t="shared" si="16"/>
        <v/>
      </c>
      <c r="L97" s="93" t="str">
        <f t="shared" si="17"/>
        <v/>
      </c>
      <c r="M97" s="93" t="str">
        <f t="shared" si="18"/>
        <v/>
      </c>
      <c r="N97" s="93" t="str">
        <f t="shared" si="19"/>
        <v/>
      </c>
      <c r="O97" s="93" t="str">
        <f t="shared" si="20"/>
        <v/>
      </c>
      <c r="P97" s="87"/>
      <c r="Q97" s="17" t="str">
        <f t="shared" si="21"/>
        <v/>
      </c>
      <c r="R97" s="28" t="str">
        <f t="shared" si="22"/>
        <v/>
      </c>
      <c r="S97" s="28" t="str">
        <f t="shared" si="23"/>
        <v/>
      </c>
      <c r="T97" s="28"/>
      <c r="U97" s="86"/>
      <c r="V97" s="86"/>
      <c r="W97" s="85"/>
      <c r="X97" s="106"/>
      <c r="Y97" s="98" t="str">
        <f t="shared" si="24"/>
        <v/>
      </c>
      <c r="Z97" s="107"/>
      <c r="AA97" s="91"/>
      <c r="AB97" s="91"/>
      <c r="AC97" s="91"/>
      <c r="AD97" s="91"/>
      <c r="AE97" s="91"/>
      <c r="AF97" s="91"/>
      <c r="AG97" s="88"/>
      <c r="AH97" s="88"/>
      <c r="AI97" s="88"/>
      <c r="AJ97" s="88"/>
      <c r="AK97" s="88"/>
      <c r="AL97" s="88"/>
      <c r="AM97" s="88"/>
      <c r="AN97" s="88"/>
      <c r="AO97" s="88"/>
      <c r="AP97" s="28"/>
      <c r="AQ97" s="45"/>
      <c r="AR97" s="87"/>
      <c r="AS97" s="87"/>
      <c r="AT97" s="20"/>
      <c r="AU97" s="20"/>
    </row>
    <row r="98" spans="1:47" ht="15" x14ac:dyDescent="0.25">
      <c r="A98" s="3" t="str">
        <f t="shared" si="13"/>
        <v/>
      </c>
      <c r="B98" s="88"/>
      <c r="C98" s="102"/>
      <c r="D98" s="89" t="str">
        <f>IF(B98="","",(VLOOKUP(B98,'App Background'!A:F,2,0)))</f>
        <v/>
      </c>
      <c r="E98" s="90" t="str">
        <f>IF(B98="","",(VLOOKUP(B98,'App Background'!A:F,3,0)))</f>
        <v/>
      </c>
      <c r="F98" s="86" t="str">
        <f>IF(B98="","",(VLOOKUP(Application!B98,'App Background'!A:F,5,0)))</f>
        <v/>
      </c>
      <c r="G98" s="91"/>
      <c r="H98" s="94" t="str">
        <f>IF(B:B="","",(VLOOKUP(Application!B98,'App Background'!A:F,6,0)))</f>
        <v/>
      </c>
      <c r="I98" s="92" t="str">
        <f t="shared" si="14"/>
        <v/>
      </c>
      <c r="J98" s="93" t="str">
        <f t="shared" si="15"/>
        <v/>
      </c>
      <c r="K98" s="93" t="str">
        <f t="shared" si="16"/>
        <v/>
      </c>
      <c r="L98" s="93" t="str">
        <f t="shared" si="17"/>
        <v/>
      </c>
      <c r="M98" s="93" t="str">
        <f t="shared" si="18"/>
        <v/>
      </c>
      <c r="N98" s="93" t="str">
        <f t="shared" si="19"/>
        <v/>
      </c>
      <c r="O98" s="93" t="str">
        <f t="shared" si="20"/>
        <v/>
      </c>
      <c r="P98" s="87"/>
      <c r="Q98" s="17" t="str">
        <f t="shared" si="21"/>
        <v/>
      </c>
      <c r="R98" s="28" t="str">
        <f t="shared" si="22"/>
        <v/>
      </c>
      <c r="S98" s="28" t="str">
        <f t="shared" si="23"/>
        <v/>
      </c>
      <c r="T98" s="28"/>
      <c r="U98" s="86"/>
      <c r="V98" s="86"/>
      <c r="W98" s="85"/>
      <c r="X98" s="106"/>
      <c r="Y98" s="98" t="str">
        <f t="shared" si="24"/>
        <v/>
      </c>
      <c r="Z98" s="107"/>
      <c r="AA98" s="91"/>
      <c r="AB98" s="91"/>
      <c r="AC98" s="91"/>
      <c r="AD98" s="91"/>
      <c r="AE98" s="91"/>
      <c r="AF98" s="91"/>
      <c r="AG98" s="88"/>
      <c r="AH98" s="88"/>
      <c r="AI98" s="88"/>
      <c r="AJ98" s="88"/>
      <c r="AK98" s="88"/>
      <c r="AL98" s="88"/>
      <c r="AM98" s="88"/>
      <c r="AN98" s="88"/>
      <c r="AO98" s="88"/>
      <c r="AP98" s="28"/>
      <c r="AQ98" s="45"/>
      <c r="AR98" s="87"/>
      <c r="AS98" s="87"/>
      <c r="AT98" s="20"/>
      <c r="AU98" s="20"/>
    </row>
    <row r="99" spans="1:47" ht="15" x14ac:dyDescent="0.25">
      <c r="A99" s="3" t="str">
        <f t="shared" si="13"/>
        <v/>
      </c>
      <c r="B99" s="88"/>
      <c r="C99" s="102"/>
      <c r="D99" s="89" t="str">
        <f>IF(B99="","",(VLOOKUP(B99,'App Background'!A:F,2,0)))</f>
        <v/>
      </c>
      <c r="E99" s="90" t="str">
        <f>IF(B99="","",(VLOOKUP(B99,'App Background'!A:F,3,0)))</f>
        <v/>
      </c>
      <c r="F99" s="86" t="str">
        <f>IF(B99="","",(VLOOKUP(Application!B99,'App Background'!A:F,5,0)))</f>
        <v/>
      </c>
      <c r="G99" s="91"/>
      <c r="H99" s="94" t="str">
        <f>IF(B:B="","",(VLOOKUP(Application!B99,'App Background'!A:F,6,0)))</f>
        <v/>
      </c>
      <c r="I99" s="92" t="str">
        <f t="shared" si="14"/>
        <v/>
      </c>
      <c r="J99" s="93" t="str">
        <f t="shared" si="15"/>
        <v/>
      </c>
      <c r="K99" s="93" t="str">
        <f t="shared" si="16"/>
        <v/>
      </c>
      <c r="L99" s="93" t="str">
        <f t="shared" si="17"/>
        <v/>
      </c>
      <c r="M99" s="93" t="str">
        <f t="shared" si="18"/>
        <v/>
      </c>
      <c r="N99" s="93" t="str">
        <f t="shared" si="19"/>
        <v/>
      </c>
      <c r="O99" s="93" t="str">
        <f t="shared" si="20"/>
        <v/>
      </c>
      <c r="P99" s="87"/>
      <c r="Q99" s="17" t="str">
        <f t="shared" si="21"/>
        <v/>
      </c>
      <c r="R99" s="28" t="str">
        <f t="shared" si="22"/>
        <v/>
      </c>
      <c r="S99" s="28" t="str">
        <f t="shared" si="23"/>
        <v/>
      </c>
      <c r="T99" s="28"/>
      <c r="U99" s="86"/>
      <c r="V99" s="86"/>
      <c r="W99" s="85"/>
      <c r="X99" s="106"/>
      <c r="Y99" s="98" t="str">
        <f t="shared" si="24"/>
        <v/>
      </c>
      <c r="Z99" s="107"/>
      <c r="AA99" s="91"/>
      <c r="AB99" s="91"/>
      <c r="AC99" s="91"/>
      <c r="AD99" s="91"/>
      <c r="AE99" s="91"/>
      <c r="AF99" s="91"/>
      <c r="AG99" s="88"/>
      <c r="AH99" s="88"/>
      <c r="AI99" s="88"/>
      <c r="AJ99" s="88"/>
      <c r="AK99" s="88"/>
      <c r="AL99" s="88"/>
      <c r="AM99" s="88"/>
      <c r="AN99" s="88"/>
      <c r="AO99" s="88"/>
      <c r="AP99" s="28"/>
      <c r="AQ99" s="45"/>
      <c r="AR99" s="87"/>
      <c r="AS99" s="87"/>
      <c r="AT99" s="20"/>
      <c r="AU99" s="20"/>
    </row>
    <row r="100" spans="1:47" ht="15" x14ac:dyDescent="0.25">
      <c r="A100" s="3" t="str">
        <f t="shared" si="13"/>
        <v/>
      </c>
      <c r="B100" s="88"/>
      <c r="C100" s="102"/>
      <c r="D100" s="89" t="str">
        <f>IF(B100="","",(VLOOKUP(B100,'App Background'!A:F,2,0)))</f>
        <v/>
      </c>
      <c r="E100" s="90" t="str">
        <f>IF(B100="","",(VLOOKUP(B100,'App Background'!A:F,3,0)))</f>
        <v/>
      </c>
      <c r="F100" s="86" t="str">
        <f>IF(B100="","",(VLOOKUP(Application!B100,'App Background'!A:F,5,0)))</f>
        <v/>
      </c>
      <c r="G100" s="91"/>
      <c r="H100" s="94" t="str">
        <f>IF(B:B="","",(VLOOKUP(Application!B100,'App Background'!A:F,6,0)))</f>
        <v/>
      </c>
      <c r="I100" s="92" t="str">
        <f t="shared" si="14"/>
        <v/>
      </c>
      <c r="J100" s="93" t="str">
        <f t="shared" si="15"/>
        <v/>
      </c>
      <c r="K100" s="93" t="str">
        <f t="shared" si="16"/>
        <v/>
      </c>
      <c r="L100" s="93" t="str">
        <f t="shared" si="17"/>
        <v/>
      </c>
      <c r="M100" s="93" t="str">
        <f t="shared" si="18"/>
        <v/>
      </c>
      <c r="N100" s="93" t="str">
        <f t="shared" si="19"/>
        <v/>
      </c>
      <c r="O100" s="93" t="str">
        <f t="shared" si="20"/>
        <v/>
      </c>
      <c r="P100" s="87"/>
      <c r="Q100" s="17" t="str">
        <f t="shared" si="21"/>
        <v/>
      </c>
      <c r="R100" s="28" t="str">
        <f t="shared" si="22"/>
        <v/>
      </c>
      <c r="S100" s="28" t="str">
        <f t="shared" si="23"/>
        <v/>
      </c>
      <c r="T100" s="28"/>
      <c r="U100" s="86"/>
      <c r="V100" s="86"/>
      <c r="W100" s="85"/>
      <c r="X100" s="106"/>
      <c r="Y100" s="98" t="str">
        <f t="shared" si="24"/>
        <v/>
      </c>
      <c r="Z100" s="107"/>
      <c r="AA100" s="91"/>
      <c r="AB100" s="91"/>
      <c r="AC100" s="91"/>
      <c r="AD100" s="91"/>
      <c r="AE100" s="91"/>
      <c r="AF100" s="91"/>
      <c r="AG100" s="88"/>
      <c r="AH100" s="88"/>
      <c r="AI100" s="88"/>
      <c r="AJ100" s="88"/>
      <c r="AK100" s="88"/>
      <c r="AL100" s="88"/>
      <c r="AM100" s="88"/>
      <c r="AN100" s="88"/>
      <c r="AO100" s="88"/>
      <c r="AP100" s="28"/>
      <c r="AQ100" s="45"/>
      <c r="AR100" s="87"/>
      <c r="AS100" s="87"/>
      <c r="AT100" s="20"/>
      <c r="AU100" s="20"/>
    </row>
    <row r="101" spans="1:47" ht="15" x14ac:dyDescent="0.25">
      <c r="A101" s="3" t="str">
        <f t="shared" si="13"/>
        <v/>
      </c>
      <c r="B101" s="88"/>
      <c r="C101" s="102"/>
      <c r="D101" s="89" t="str">
        <f>IF(B101="","",(VLOOKUP(B101,'App Background'!A:F,2,0)))</f>
        <v/>
      </c>
      <c r="E101" s="90" t="str">
        <f>IF(B101="","",(VLOOKUP(B101,'App Background'!A:F,3,0)))</f>
        <v/>
      </c>
      <c r="F101" s="86" t="str">
        <f>IF(B101="","",(VLOOKUP(Application!B101,'App Background'!A:F,5,0)))</f>
        <v/>
      </c>
      <c r="G101" s="91"/>
      <c r="H101" s="94" t="str">
        <f>IF(B:B="","",(VLOOKUP(Application!B101,'App Background'!A:F,6,0)))</f>
        <v/>
      </c>
      <c r="I101" s="92" t="str">
        <f t="shared" si="14"/>
        <v/>
      </c>
      <c r="J101" s="93" t="str">
        <f t="shared" si="15"/>
        <v/>
      </c>
      <c r="K101" s="93" t="str">
        <f t="shared" si="16"/>
        <v/>
      </c>
      <c r="L101" s="93" t="str">
        <f t="shared" si="17"/>
        <v/>
      </c>
      <c r="M101" s="93" t="str">
        <f t="shared" si="18"/>
        <v/>
      </c>
      <c r="N101" s="93" t="str">
        <f t="shared" si="19"/>
        <v/>
      </c>
      <c r="O101" s="93" t="str">
        <f t="shared" si="20"/>
        <v/>
      </c>
      <c r="P101" s="87"/>
      <c r="Q101" s="17" t="str">
        <f t="shared" si="21"/>
        <v/>
      </c>
      <c r="R101" s="28" t="str">
        <f t="shared" si="22"/>
        <v/>
      </c>
      <c r="S101" s="28" t="str">
        <f t="shared" si="23"/>
        <v/>
      </c>
      <c r="T101" s="28"/>
      <c r="U101" s="86"/>
      <c r="V101" s="86"/>
      <c r="W101" s="85"/>
      <c r="X101" s="106"/>
      <c r="Y101" s="98" t="str">
        <f t="shared" si="24"/>
        <v/>
      </c>
      <c r="Z101" s="107"/>
      <c r="AA101" s="91"/>
      <c r="AB101" s="91"/>
      <c r="AC101" s="91"/>
      <c r="AD101" s="91"/>
      <c r="AE101" s="91"/>
      <c r="AF101" s="91"/>
      <c r="AG101" s="88"/>
      <c r="AH101" s="88"/>
      <c r="AI101" s="88"/>
      <c r="AJ101" s="88"/>
      <c r="AK101" s="88"/>
      <c r="AL101" s="88"/>
      <c r="AM101" s="88"/>
      <c r="AN101" s="88"/>
      <c r="AO101" s="88"/>
      <c r="AP101" s="28"/>
      <c r="AQ101" s="45"/>
      <c r="AR101" s="87"/>
      <c r="AS101" s="87"/>
      <c r="AT101" s="20"/>
      <c r="AU101" s="20"/>
    </row>
    <row r="102" spans="1:47" ht="15" x14ac:dyDescent="0.25">
      <c r="A102" s="3" t="str">
        <f t="shared" si="13"/>
        <v/>
      </c>
      <c r="B102" s="88"/>
      <c r="C102" s="102"/>
      <c r="D102" s="89" t="str">
        <f>IF(B102="","",(VLOOKUP(B102,'App Background'!A:F,2,0)))</f>
        <v/>
      </c>
      <c r="E102" s="90" t="str">
        <f>IF(B102="","",(VLOOKUP(B102,'App Background'!A:F,3,0)))</f>
        <v/>
      </c>
      <c r="F102" s="86" t="str">
        <f>IF(B102="","",(VLOOKUP(Application!B102,'App Background'!A:F,5,0)))</f>
        <v/>
      </c>
      <c r="G102" s="91"/>
      <c r="H102" s="94" t="str">
        <f>IF(B:B="","",(VLOOKUP(Application!B102,'App Background'!A:F,6,0)))</f>
        <v/>
      </c>
      <c r="I102" s="92" t="str">
        <f t="shared" si="14"/>
        <v/>
      </c>
      <c r="J102" s="93" t="str">
        <f t="shared" si="15"/>
        <v/>
      </c>
      <c r="K102" s="93" t="str">
        <f t="shared" si="16"/>
        <v/>
      </c>
      <c r="L102" s="93" t="str">
        <f t="shared" si="17"/>
        <v/>
      </c>
      <c r="M102" s="93" t="str">
        <f t="shared" si="18"/>
        <v/>
      </c>
      <c r="N102" s="93" t="str">
        <f t="shared" si="19"/>
        <v/>
      </c>
      <c r="O102" s="93" t="str">
        <f t="shared" si="20"/>
        <v/>
      </c>
      <c r="P102" s="87"/>
      <c r="Q102" s="17" t="str">
        <f t="shared" si="21"/>
        <v/>
      </c>
      <c r="R102" s="28" t="str">
        <f t="shared" si="22"/>
        <v/>
      </c>
      <c r="S102" s="28" t="str">
        <f t="shared" si="23"/>
        <v/>
      </c>
      <c r="T102" s="28"/>
      <c r="U102" s="86"/>
      <c r="V102" s="86"/>
      <c r="W102" s="85"/>
      <c r="X102" s="106"/>
      <c r="Y102" s="98" t="str">
        <f t="shared" si="24"/>
        <v/>
      </c>
      <c r="Z102" s="107"/>
      <c r="AA102" s="91"/>
      <c r="AB102" s="91"/>
      <c r="AC102" s="91"/>
      <c r="AD102" s="91"/>
      <c r="AE102" s="91"/>
      <c r="AF102" s="91"/>
      <c r="AG102" s="88"/>
      <c r="AH102" s="88"/>
      <c r="AI102" s="88"/>
      <c r="AJ102" s="88"/>
      <c r="AK102" s="88"/>
      <c r="AL102" s="88"/>
      <c r="AM102" s="88"/>
      <c r="AN102" s="88"/>
      <c r="AO102" s="88"/>
      <c r="AP102" s="28"/>
      <c r="AQ102" s="45"/>
      <c r="AR102" s="87"/>
      <c r="AS102" s="87"/>
      <c r="AT102" s="20"/>
      <c r="AU102" s="20"/>
    </row>
    <row r="103" spans="1:47" ht="15" x14ac:dyDescent="0.25">
      <c r="A103" s="3" t="str">
        <f t="shared" si="13"/>
        <v/>
      </c>
      <c r="B103" s="88"/>
      <c r="C103" s="102"/>
      <c r="D103" s="89" t="str">
        <f>IF(B103="","",(VLOOKUP(B103,'App Background'!A:F,2,0)))</f>
        <v/>
      </c>
      <c r="E103" s="90" t="str">
        <f>IF(B103="","",(VLOOKUP(B103,'App Background'!A:F,3,0)))</f>
        <v/>
      </c>
      <c r="F103" s="86" t="str">
        <f>IF(B103="","",(VLOOKUP(Application!B103,'App Background'!A:F,5,0)))</f>
        <v/>
      </c>
      <c r="G103" s="91"/>
      <c r="H103" s="94" t="str">
        <f>IF(B:B="","",(VLOOKUP(Application!B103,'App Background'!A:F,6,0)))</f>
        <v/>
      </c>
      <c r="I103" s="92" t="str">
        <f t="shared" si="14"/>
        <v/>
      </c>
      <c r="J103" s="93" t="str">
        <f t="shared" si="15"/>
        <v/>
      </c>
      <c r="K103" s="93" t="str">
        <f t="shared" si="16"/>
        <v/>
      </c>
      <c r="L103" s="93" t="str">
        <f t="shared" si="17"/>
        <v/>
      </c>
      <c r="M103" s="93" t="str">
        <f t="shared" si="18"/>
        <v/>
      </c>
      <c r="N103" s="93" t="str">
        <f t="shared" si="19"/>
        <v/>
      </c>
      <c r="O103" s="93" t="str">
        <f t="shared" si="20"/>
        <v/>
      </c>
      <c r="P103" s="87"/>
      <c r="Q103" s="17" t="str">
        <f t="shared" si="21"/>
        <v/>
      </c>
      <c r="R103" s="28" t="str">
        <f t="shared" si="22"/>
        <v/>
      </c>
      <c r="S103" s="28" t="str">
        <f t="shared" si="23"/>
        <v/>
      </c>
      <c r="T103" s="28"/>
      <c r="U103" s="86"/>
      <c r="V103" s="86"/>
      <c r="W103" s="85"/>
      <c r="X103" s="106"/>
      <c r="Y103" s="98" t="str">
        <f t="shared" si="24"/>
        <v/>
      </c>
      <c r="Z103" s="107"/>
      <c r="AA103" s="91"/>
      <c r="AB103" s="91"/>
      <c r="AC103" s="91"/>
      <c r="AD103" s="91"/>
      <c r="AE103" s="91"/>
      <c r="AF103" s="91"/>
      <c r="AG103" s="88"/>
      <c r="AH103" s="88"/>
      <c r="AI103" s="88"/>
      <c r="AJ103" s="88"/>
      <c r="AK103" s="88"/>
      <c r="AL103" s="88"/>
      <c r="AM103" s="88"/>
      <c r="AN103" s="88"/>
      <c r="AO103" s="88"/>
      <c r="AP103" s="28"/>
      <c r="AQ103" s="45"/>
      <c r="AR103" s="87"/>
      <c r="AS103" s="87"/>
      <c r="AT103" s="20"/>
      <c r="AU103" s="20"/>
    </row>
    <row r="104" spans="1:47" ht="15" x14ac:dyDescent="0.25">
      <c r="A104" s="3" t="str">
        <f t="shared" si="13"/>
        <v/>
      </c>
      <c r="B104" s="88"/>
      <c r="C104" s="102"/>
      <c r="D104" s="89" t="str">
        <f>IF(B104="","",(VLOOKUP(B104,'App Background'!A:F,2,0)))</f>
        <v/>
      </c>
      <c r="E104" s="90" t="str">
        <f>IF(B104="","",(VLOOKUP(B104,'App Background'!A:F,3,0)))</f>
        <v/>
      </c>
      <c r="F104" s="86" t="str">
        <f>IF(B104="","",(VLOOKUP(Application!B104,'App Background'!A:F,5,0)))</f>
        <v/>
      </c>
      <c r="G104" s="91"/>
      <c r="H104" s="94" t="str">
        <f>IF(B:B="","",(VLOOKUP(Application!B104,'App Background'!A:F,6,0)))</f>
        <v/>
      </c>
      <c r="I104" s="92" t="str">
        <f t="shared" si="14"/>
        <v/>
      </c>
      <c r="J104" s="93" t="str">
        <f t="shared" si="15"/>
        <v/>
      </c>
      <c r="K104" s="93" t="str">
        <f t="shared" si="16"/>
        <v/>
      </c>
      <c r="L104" s="93" t="str">
        <f t="shared" si="17"/>
        <v/>
      </c>
      <c r="M104" s="93" t="str">
        <f t="shared" si="18"/>
        <v/>
      </c>
      <c r="N104" s="93" t="str">
        <f t="shared" si="19"/>
        <v/>
      </c>
      <c r="O104" s="93" t="str">
        <f t="shared" si="20"/>
        <v/>
      </c>
      <c r="P104" s="87"/>
      <c r="Q104" s="17" t="str">
        <f t="shared" si="21"/>
        <v/>
      </c>
      <c r="R104" s="28" t="str">
        <f t="shared" si="22"/>
        <v/>
      </c>
      <c r="S104" s="28" t="str">
        <f t="shared" si="23"/>
        <v/>
      </c>
      <c r="T104" s="28"/>
      <c r="U104" s="86"/>
      <c r="V104" s="86"/>
      <c r="W104" s="85"/>
      <c r="X104" s="106"/>
      <c r="Y104" s="98" t="str">
        <f t="shared" si="24"/>
        <v/>
      </c>
      <c r="Z104" s="107"/>
      <c r="AA104" s="91"/>
      <c r="AB104" s="91"/>
      <c r="AC104" s="91"/>
      <c r="AD104" s="91"/>
      <c r="AE104" s="91"/>
      <c r="AF104" s="91"/>
      <c r="AG104" s="88"/>
      <c r="AH104" s="88"/>
      <c r="AI104" s="88"/>
      <c r="AJ104" s="88"/>
      <c r="AK104" s="88"/>
      <c r="AL104" s="88"/>
      <c r="AM104" s="88"/>
      <c r="AN104" s="88"/>
      <c r="AO104" s="88"/>
      <c r="AP104" s="28"/>
      <c r="AQ104" s="45"/>
      <c r="AR104" s="87"/>
      <c r="AS104" s="87"/>
      <c r="AT104" s="20"/>
      <c r="AU104" s="20"/>
    </row>
    <row r="105" spans="1:47" ht="15" x14ac:dyDescent="0.25">
      <c r="A105" s="3" t="str">
        <f t="shared" si="13"/>
        <v/>
      </c>
      <c r="B105" s="88"/>
      <c r="C105" s="102"/>
      <c r="D105" s="89" t="str">
        <f>IF(B105="","",(VLOOKUP(B105,'App Background'!A:F,2,0)))</f>
        <v/>
      </c>
      <c r="E105" s="90" t="str">
        <f>IF(B105="","",(VLOOKUP(B105,'App Background'!A:F,3,0)))</f>
        <v/>
      </c>
      <c r="F105" s="86" t="str">
        <f>IF(B105="","",(VLOOKUP(Application!B105,'App Background'!A:F,5,0)))</f>
        <v/>
      </c>
      <c r="G105" s="91"/>
      <c r="H105" s="94" t="str">
        <f>IF(B:B="","",(VLOOKUP(Application!B105,'App Background'!A:F,6,0)))</f>
        <v/>
      </c>
      <c r="I105" s="92" t="str">
        <f t="shared" si="14"/>
        <v/>
      </c>
      <c r="J105" s="93" t="str">
        <f t="shared" si="15"/>
        <v/>
      </c>
      <c r="K105" s="93" t="str">
        <f t="shared" si="16"/>
        <v/>
      </c>
      <c r="L105" s="93" t="str">
        <f t="shared" si="17"/>
        <v/>
      </c>
      <c r="M105" s="93" t="str">
        <f t="shared" si="18"/>
        <v/>
      </c>
      <c r="N105" s="93" t="str">
        <f t="shared" si="19"/>
        <v/>
      </c>
      <c r="O105" s="93" t="str">
        <f t="shared" si="20"/>
        <v/>
      </c>
      <c r="P105" s="87"/>
      <c r="Q105" s="17" t="str">
        <f t="shared" si="21"/>
        <v/>
      </c>
      <c r="R105" s="28" t="str">
        <f t="shared" si="22"/>
        <v/>
      </c>
      <c r="S105" s="28" t="str">
        <f t="shared" si="23"/>
        <v/>
      </c>
      <c r="T105" s="28"/>
      <c r="U105" s="86"/>
      <c r="V105" s="86"/>
      <c r="W105" s="85"/>
      <c r="X105" s="106"/>
      <c r="Y105" s="98" t="str">
        <f t="shared" si="24"/>
        <v/>
      </c>
      <c r="Z105" s="107"/>
      <c r="AA105" s="91"/>
      <c r="AB105" s="91"/>
      <c r="AC105" s="91"/>
      <c r="AD105" s="91"/>
      <c r="AE105" s="91"/>
      <c r="AF105" s="91"/>
      <c r="AG105" s="88"/>
      <c r="AH105" s="88"/>
      <c r="AI105" s="88"/>
      <c r="AJ105" s="88"/>
      <c r="AK105" s="88"/>
      <c r="AL105" s="88"/>
      <c r="AM105" s="88"/>
      <c r="AN105" s="88"/>
      <c r="AO105" s="88"/>
      <c r="AP105" s="28"/>
      <c r="AQ105" s="45"/>
      <c r="AR105" s="87"/>
      <c r="AS105" s="87"/>
      <c r="AT105" s="20"/>
      <c r="AU105" s="20"/>
    </row>
    <row r="106" spans="1:47" ht="15" x14ac:dyDescent="0.25">
      <c r="A106" s="3" t="str">
        <f t="shared" si="13"/>
        <v/>
      </c>
      <c r="B106" s="88"/>
      <c r="C106" s="102"/>
      <c r="D106" s="89" t="str">
        <f>IF(B106="","",(VLOOKUP(B106,'App Background'!A:F,2,0)))</f>
        <v/>
      </c>
      <c r="E106" s="90" t="str">
        <f>IF(B106="","",(VLOOKUP(B106,'App Background'!A:F,3,0)))</f>
        <v/>
      </c>
      <c r="F106" s="86" t="str">
        <f>IF(B106="","",(VLOOKUP(Application!B106,'App Background'!A:F,5,0)))</f>
        <v/>
      </c>
      <c r="G106" s="91"/>
      <c r="H106" s="94" t="str">
        <f>IF(B:B="","",(VLOOKUP(Application!B106,'App Background'!A:F,6,0)))</f>
        <v/>
      </c>
      <c r="I106" s="92" t="str">
        <f t="shared" si="14"/>
        <v/>
      </c>
      <c r="J106" s="93" t="str">
        <f t="shared" si="15"/>
        <v/>
      </c>
      <c r="K106" s="93" t="str">
        <f t="shared" si="16"/>
        <v/>
      </c>
      <c r="L106" s="93" t="str">
        <f t="shared" si="17"/>
        <v/>
      </c>
      <c r="M106" s="93" t="str">
        <f t="shared" si="18"/>
        <v/>
      </c>
      <c r="N106" s="93" t="str">
        <f t="shared" si="19"/>
        <v/>
      </c>
      <c r="O106" s="93" t="str">
        <f t="shared" si="20"/>
        <v/>
      </c>
      <c r="P106" s="87"/>
      <c r="Q106" s="17" t="str">
        <f t="shared" si="21"/>
        <v/>
      </c>
      <c r="R106" s="28" t="str">
        <f t="shared" si="22"/>
        <v/>
      </c>
      <c r="S106" s="28" t="str">
        <f t="shared" si="23"/>
        <v/>
      </c>
      <c r="T106" s="28"/>
      <c r="U106" s="86"/>
      <c r="V106" s="86"/>
      <c r="W106" s="85"/>
      <c r="X106" s="106"/>
      <c r="Y106" s="98" t="str">
        <f t="shared" si="24"/>
        <v/>
      </c>
      <c r="Z106" s="107"/>
      <c r="AA106" s="91"/>
      <c r="AB106" s="91"/>
      <c r="AC106" s="91"/>
      <c r="AD106" s="91"/>
      <c r="AE106" s="91"/>
      <c r="AF106" s="91"/>
      <c r="AG106" s="88"/>
      <c r="AH106" s="88"/>
      <c r="AI106" s="88"/>
      <c r="AJ106" s="88"/>
      <c r="AK106" s="88"/>
      <c r="AL106" s="88"/>
      <c r="AM106" s="88"/>
      <c r="AN106" s="88"/>
      <c r="AO106" s="88"/>
      <c r="AP106" s="28"/>
      <c r="AQ106" s="45"/>
      <c r="AR106" s="87"/>
      <c r="AS106" s="87"/>
      <c r="AT106" s="20"/>
      <c r="AU106" s="20"/>
    </row>
    <row r="107" spans="1:47" ht="15" x14ac:dyDescent="0.25">
      <c r="A107" s="3" t="str">
        <f t="shared" si="13"/>
        <v/>
      </c>
      <c r="B107" s="88"/>
      <c r="C107" s="102"/>
      <c r="D107" s="89" t="str">
        <f>IF(B107="","",(VLOOKUP(B107,'App Background'!A:F,2,0)))</f>
        <v/>
      </c>
      <c r="E107" s="90" t="str">
        <f>IF(B107="","",(VLOOKUP(B107,'App Background'!A:F,3,0)))</f>
        <v/>
      </c>
      <c r="F107" s="86" t="str">
        <f>IF(B107="","",(VLOOKUP(Application!B107,'App Background'!A:F,5,0)))</f>
        <v/>
      </c>
      <c r="G107" s="91"/>
      <c r="H107" s="94" t="str">
        <f>IF(B:B="","",(VLOOKUP(Application!B107,'App Background'!A:F,6,0)))</f>
        <v/>
      </c>
      <c r="I107" s="92" t="str">
        <f t="shared" si="14"/>
        <v/>
      </c>
      <c r="J107" s="93" t="str">
        <f t="shared" si="15"/>
        <v/>
      </c>
      <c r="K107" s="93" t="str">
        <f t="shared" si="16"/>
        <v/>
      </c>
      <c r="L107" s="93" t="str">
        <f t="shared" si="17"/>
        <v/>
      </c>
      <c r="M107" s="93" t="str">
        <f t="shared" si="18"/>
        <v/>
      </c>
      <c r="N107" s="93" t="str">
        <f t="shared" si="19"/>
        <v/>
      </c>
      <c r="O107" s="93" t="str">
        <f t="shared" si="20"/>
        <v/>
      </c>
      <c r="P107" s="87"/>
      <c r="Q107" s="17" t="str">
        <f t="shared" si="21"/>
        <v/>
      </c>
      <c r="R107" s="28" t="str">
        <f t="shared" si="22"/>
        <v/>
      </c>
      <c r="S107" s="28" t="str">
        <f t="shared" si="23"/>
        <v/>
      </c>
      <c r="T107" s="28"/>
      <c r="U107" s="86"/>
      <c r="V107" s="86"/>
      <c r="W107" s="85"/>
      <c r="X107" s="106"/>
      <c r="Y107" s="98" t="str">
        <f t="shared" si="24"/>
        <v/>
      </c>
      <c r="Z107" s="107"/>
      <c r="AA107" s="91"/>
      <c r="AB107" s="91"/>
      <c r="AC107" s="91"/>
      <c r="AD107" s="91"/>
      <c r="AE107" s="91"/>
      <c r="AF107" s="91"/>
      <c r="AG107" s="88"/>
      <c r="AH107" s="88"/>
      <c r="AI107" s="88"/>
      <c r="AJ107" s="88"/>
      <c r="AK107" s="88"/>
      <c r="AL107" s="88"/>
      <c r="AM107" s="88"/>
      <c r="AN107" s="88"/>
      <c r="AO107" s="88"/>
      <c r="AP107" s="28"/>
      <c r="AQ107" s="45"/>
      <c r="AR107" s="87"/>
      <c r="AS107" s="87"/>
      <c r="AT107" s="20"/>
      <c r="AU107" s="20"/>
    </row>
    <row r="108" spans="1:47" ht="15" x14ac:dyDescent="0.25">
      <c r="A108" s="3" t="str">
        <f t="shared" si="13"/>
        <v/>
      </c>
      <c r="B108" s="88"/>
      <c r="C108" s="102"/>
      <c r="D108" s="89" t="str">
        <f>IF(B108="","",(VLOOKUP(B108,'App Background'!A:F,2,0)))</f>
        <v/>
      </c>
      <c r="E108" s="90" t="str">
        <f>IF(B108="","",(VLOOKUP(B108,'App Background'!A:F,3,0)))</f>
        <v/>
      </c>
      <c r="F108" s="86" t="str">
        <f>IF(B108="","",(VLOOKUP(Application!B108,'App Background'!A:F,5,0)))</f>
        <v/>
      </c>
      <c r="G108" s="91"/>
      <c r="H108" s="94" t="str">
        <f>IF(B:B="","",(VLOOKUP(Application!B108,'App Background'!A:F,6,0)))</f>
        <v/>
      </c>
      <c r="I108" s="92" t="str">
        <f t="shared" si="14"/>
        <v/>
      </c>
      <c r="J108" s="93" t="str">
        <f t="shared" si="15"/>
        <v/>
      </c>
      <c r="K108" s="93" t="str">
        <f t="shared" si="16"/>
        <v/>
      </c>
      <c r="L108" s="93" t="str">
        <f t="shared" si="17"/>
        <v/>
      </c>
      <c r="M108" s="93" t="str">
        <f t="shared" si="18"/>
        <v/>
      </c>
      <c r="N108" s="93" t="str">
        <f t="shared" si="19"/>
        <v/>
      </c>
      <c r="O108" s="93" t="str">
        <f t="shared" si="20"/>
        <v/>
      </c>
      <c r="P108" s="87"/>
      <c r="Q108" s="17" t="str">
        <f t="shared" si="21"/>
        <v/>
      </c>
      <c r="R108" s="28" t="str">
        <f t="shared" si="22"/>
        <v/>
      </c>
      <c r="S108" s="28" t="str">
        <f t="shared" si="23"/>
        <v/>
      </c>
      <c r="T108" s="28"/>
      <c r="U108" s="86"/>
      <c r="V108" s="86"/>
      <c r="W108" s="85"/>
      <c r="X108" s="106"/>
      <c r="Y108" s="98" t="str">
        <f t="shared" si="24"/>
        <v/>
      </c>
      <c r="Z108" s="107"/>
      <c r="AA108" s="91"/>
      <c r="AB108" s="91"/>
      <c r="AC108" s="91"/>
      <c r="AD108" s="91"/>
      <c r="AE108" s="91"/>
      <c r="AF108" s="91"/>
      <c r="AG108" s="88"/>
      <c r="AH108" s="88"/>
      <c r="AI108" s="88"/>
      <c r="AJ108" s="88"/>
      <c r="AK108" s="88"/>
      <c r="AL108" s="88"/>
      <c r="AM108" s="88"/>
      <c r="AN108" s="88"/>
      <c r="AO108" s="88"/>
      <c r="AP108" s="28"/>
      <c r="AQ108" s="45"/>
      <c r="AR108" s="87"/>
      <c r="AS108" s="87"/>
      <c r="AT108" s="20"/>
      <c r="AU108" s="20"/>
    </row>
    <row r="109" spans="1:47" ht="15" x14ac:dyDescent="0.25">
      <c r="A109" s="3" t="str">
        <f t="shared" si="13"/>
        <v/>
      </c>
      <c r="B109" s="88"/>
      <c r="C109" s="102"/>
      <c r="D109" s="89" t="str">
        <f>IF(B109="","",(VLOOKUP(B109,'App Background'!A:F,2,0)))</f>
        <v/>
      </c>
      <c r="E109" s="90" t="str">
        <f>IF(B109="","",(VLOOKUP(B109,'App Background'!A:F,3,0)))</f>
        <v/>
      </c>
      <c r="F109" s="86" t="str">
        <f>IF(B109="","",(VLOOKUP(Application!B109,'App Background'!A:F,5,0)))</f>
        <v/>
      </c>
      <c r="G109" s="91"/>
      <c r="H109" s="94" t="str">
        <f>IF(B:B="","",(VLOOKUP(Application!B109,'App Background'!A:F,6,0)))</f>
        <v/>
      </c>
      <c r="I109" s="92" t="str">
        <f t="shared" si="14"/>
        <v/>
      </c>
      <c r="J109" s="93" t="str">
        <f t="shared" si="15"/>
        <v/>
      </c>
      <c r="K109" s="93" t="str">
        <f t="shared" si="16"/>
        <v/>
      </c>
      <c r="L109" s="93" t="str">
        <f t="shared" si="17"/>
        <v/>
      </c>
      <c r="M109" s="93" t="str">
        <f t="shared" si="18"/>
        <v/>
      </c>
      <c r="N109" s="93" t="str">
        <f t="shared" si="19"/>
        <v/>
      </c>
      <c r="O109" s="93" t="str">
        <f t="shared" si="20"/>
        <v/>
      </c>
      <c r="P109" s="87"/>
      <c r="Q109" s="17" t="str">
        <f t="shared" si="21"/>
        <v/>
      </c>
      <c r="R109" s="28" t="str">
        <f t="shared" si="22"/>
        <v/>
      </c>
      <c r="S109" s="28" t="str">
        <f t="shared" si="23"/>
        <v/>
      </c>
      <c r="T109" s="28"/>
      <c r="U109" s="86"/>
      <c r="V109" s="86"/>
      <c r="W109" s="85"/>
      <c r="X109" s="106"/>
      <c r="Y109" s="98" t="str">
        <f t="shared" si="24"/>
        <v/>
      </c>
      <c r="Z109" s="107"/>
      <c r="AA109" s="91"/>
      <c r="AB109" s="91"/>
      <c r="AC109" s="91"/>
      <c r="AD109" s="91"/>
      <c r="AE109" s="91"/>
      <c r="AF109" s="91"/>
      <c r="AG109" s="88"/>
      <c r="AH109" s="88"/>
      <c r="AI109" s="88"/>
      <c r="AJ109" s="88"/>
      <c r="AK109" s="88"/>
      <c r="AL109" s="88"/>
      <c r="AM109" s="88"/>
      <c r="AN109" s="88"/>
      <c r="AO109" s="88"/>
      <c r="AP109" s="28"/>
      <c r="AQ109" s="45"/>
      <c r="AR109" s="87"/>
      <c r="AS109" s="87"/>
      <c r="AT109" s="20"/>
      <c r="AU109" s="20"/>
    </row>
    <row r="110" spans="1:47" ht="15" x14ac:dyDescent="0.25">
      <c r="A110" s="3" t="str">
        <f t="shared" si="13"/>
        <v/>
      </c>
      <c r="B110" s="88"/>
      <c r="C110" s="102"/>
      <c r="D110" s="89" t="str">
        <f>IF(B110="","",(VLOOKUP(B110,'App Background'!A:F,2,0)))</f>
        <v/>
      </c>
      <c r="E110" s="90" t="str">
        <f>IF(B110="","",(VLOOKUP(B110,'App Background'!A:F,3,0)))</f>
        <v/>
      </c>
      <c r="F110" s="86" t="str">
        <f>IF(B110="","",(VLOOKUP(Application!B110,'App Background'!A:F,5,0)))</f>
        <v/>
      </c>
      <c r="G110" s="91"/>
      <c r="H110" s="94" t="str">
        <f>IF(B:B="","",(VLOOKUP(Application!B110,'App Background'!A:F,6,0)))</f>
        <v/>
      </c>
      <c r="I110" s="92" t="str">
        <f t="shared" si="14"/>
        <v/>
      </c>
      <c r="J110" s="93" t="str">
        <f t="shared" si="15"/>
        <v/>
      </c>
      <c r="K110" s="93" t="str">
        <f t="shared" si="16"/>
        <v/>
      </c>
      <c r="L110" s="93" t="str">
        <f t="shared" si="17"/>
        <v/>
      </c>
      <c r="M110" s="93" t="str">
        <f t="shared" si="18"/>
        <v/>
      </c>
      <c r="N110" s="93" t="str">
        <f t="shared" si="19"/>
        <v/>
      </c>
      <c r="O110" s="93" t="str">
        <f t="shared" si="20"/>
        <v/>
      </c>
      <c r="P110" s="87"/>
      <c r="Q110" s="17" t="str">
        <f t="shared" si="21"/>
        <v/>
      </c>
      <c r="R110" s="28" t="str">
        <f t="shared" si="22"/>
        <v/>
      </c>
      <c r="S110" s="28" t="str">
        <f t="shared" si="23"/>
        <v/>
      </c>
      <c r="T110" s="28"/>
      <c r="U110" s="86"/>
      <c r="V110" s="86"/>
      <c r="W110" s="85"/>
      <c r="X110" s="106"/>
      <c r="Y110" s="98" t="str">
        <f t="shared" si="24"/>
        <v/>
      </c>
      <c r="Z110" s="107"/>
      <c r="AA110" s="91"/>
      <c r="AB110" s="91"/>
      <c r="AC110" s="91"/>
      <c r="AD110" s="91"/>
      <c r="AE110" s="91"/>
      <c r="AF110" s="91"/>
      <c r="AG110" s="88"/>
      <c r="AH110" s="88"/>
      <c r="AI110" s="88"/>
      <c r="AJ110" s="88"/>
      <c r="AK110" s="88"/>
      <c r="AL110" s="88"/>
      <c r="AM110" s="88"/>
      <c r="AN110" s="88"/>
      <c r="AO110" s="88"/>
      <c r="AP110" s="28"/>
      <c r="AQ110" s="45"/>
      <c r="AR110" s="87"/>
      <c r="AS110" s="87"/>
      <c r="AT110" s="20"/>
      <c r="AU110" s="20"/>
    </row>
    <row r="111" spans="1:47" ht="15" x14ac:dyDescent="0.25">
      <c r="A111" s="3" t="str">
        <f t="shared" si="13"/>
        <v/>
      </c>
      <c r="B111" s="88"/>
      <c r="C111" s="102"/>
      <c r="D111" s="89" t="str">
        <f>IF(B111="","",(VLOOKUP(B111,'App Background'!A:F,2,0)))</f>
        <v/>
      </c>
      <c r="E111" s="90" t="str">
        <f>IF(B111="","",(VLOOKUP(B111,'App Background'!A:F,3,0)))</f>
        <v/>
      </c>
      <c r="F111" s="86" t="str">
        <f>IF(B111="","",(VLOOKUP(Application!B111,'App Background'!A:F,5,0)))</f>
        <v/>
      </c>
      <c r="G111" s="91"/>
      <c r="H111" s="94" t="str">
        <f>IF(B:B="","",(VLOOKUP(Application!B111,'App Background'!A:F,6,0)))</f>
        <v/>
      </c>
      <c r="I111" s="92" t="str">
        <f t="shared" si="14"/>
        <v/>
      </c>
      <c r="J111" s="93" t="str">
        <f t="shared" si="15"/>
        <v/>
      </c>
      <c r="K111" s="93" t="str">
        <f t="shared" si="16"/>
        <v/>
      </c>
      <c r="L111" s="93" t="str">
        <f t="shared" si="17"/>
        <v/>
      </c>
      <c r="M111" s="93" t="str">
        <f t="shared" si="18"/>
        <v/>
      </c>
      <c r="N111" s="93" t="str">
        <f t="shared" si="19"/>
        <v/>
      </c>
      <c r="O111" s="93" t="str">
        <f t="shared" si="20"/>
        <v/>
      </c>
      <c r="P111" s="87"/>
      <c r="Q111" s="17" t="str">
        <f t="shared" si="21"/>
        <v/>
      </c>
      <c r="R111" s="28" t="str">
        <f t="shared" si="22"/>
        <v/>
      </c>
      <c r="S111" s="28" t="str">
        <f t="shared" si="23"/>
        <v/>
      </c>
      <c r="T111" s="28"/>
      <c r="U111" s="86"/>
      <c r="V111" s="86"/>
      <c r="W111" s="85"/>
      <c r="X111" s="106"/>
      <c r="Y111" s="98" t="str">
        <f t="shared" si="24"/>
        <v/>
      </c>
      <c r="Z111" s="107"/>
      <c r="AA111" s="91"/>
      <c r="AB111" s="91"/>
      <c r="AC111" s="91"/>
      <c r="AD111" s="91"/>
      <c r="AE111" s="91"/>
      <c r="AF111" s="91"/>
      <c r="AG111" s="88"/>
      <c r="AH111" s="88"/>
      <c r="AI111" s="88"/>
      <c r="AJ111" s="88"/>
      <c r="AK111" s="88"/>
      <c r="AL111" s="88"/>
      <c r="AM111" s="88"/>
      <c r="AN111" s="88"/>
      <c r="AO111" s="88"/>
      <c r="AP111" s="28"/>
      <c r="AQ111" s="45"/>
      <c r="AR111" s="87"/>
      <c r="AS111" s="87"/>
      <c r="AT111" s="20"/>
      <c r="AU111" s="20"/>
    </row>
    <row r="112" spans="1:47" ht="15" x14ac:dyDescent="0.25">
      <c r="A112" s="3" t="str">
        <f t="shared" si="13"/>
        <v/>
      </c>
      <c r="B112" s="88"/>
      <c r="C112" s="102"/>
      <c r="D112" s="89" t="str">
        <f>IF(B112="","",(VLOOKUP(B112,'App Background'!A:F,2,0)))</f>
        <v/>
      </c>
      <c r="E112" s="90" t="str">
        <f>IF(B112="","",(VLOOKUP(B112,'App Background'!A:F,3,0)))</f>
        <v/>
      </c>
      <c r="F112" s="86" t="str">
        <f>IF(B112="","",(VLOOKUP(Application!B112,'App Background'!A:F,5,0)))</f>
        <v/>
      </c>
      <c r="G112" s="91"/>
      <c r="H112" s="94" t="str">
        <f>IF(B:B="","",(VLOOKUP(Application!B112,'App Background'!A:F,6,0)))</f>
        <v/>
      </c>
      <c r="I112" s="92" t="str">
        <f t="shared" si="14"/>
        <v/>
      </c>
      <c r="J112" s="93" t="str">
        <f t="shared" si="15"/>
        <v/>
      </c>
      <c r="K112" s="93" t="str">
        <f t="shared" si="16"/>
        <v/>
      </c>
      <c r="L112" s="93" t="str">
        <f t="shared" si="17"/>
        <v/>
      </c>
      <c r="M112" s="93" t="str">
        <f t="shared" si="18"/>
        <v/>
      </c>
      <c r="N112" s="93" t="str">
        <f t="shared" si="19"/>
        <v/>
      </c>
      <c r="O112" s="93" t="str">
        <f t="shared" si="20"/>
        <v/>
      </c>
      <c r="P112" s="87"/>
      <c r="Q112" s="17" t="str">
        <f t="shared" si="21"/>
        <v/>
      </c>
      <c r="R112" s="28" t="str">
        <f t="shared" si="22"/>
        <v/>
      </c>
      <c r="S112" s="28" t="str">
        <f t="shared" si="23"/>
        <v/>
      </c>
      <c r="T112" s="28"/>
      <c r="U112" s="86"/>
      <c r="V112" s="86"/>
      <c r="W112" s="85"/>
      <c r="X112" s="106"/>
      <c r="Y112" s="98" t="str">
        <f t="shared" si="24"/>
        <v/>
      </c>
      <c r="Z112" s="107"/>
      <c r="AA112" s="91"/>
      <c r="AB112" s="91"/>
      <c r="AC112" s="91"/>
      <c r="AD112" s="91"/>
      <c r="AE112" s="91"/>
      <c r="AF112" s="91"/>
      <c r="AG112" s="88"/>
      <c r="AH112" s="88"/>
      <c r="AI112" s="88"/>
      <c r="AJ112" s="88"/>
      <c r="AK112" s="88"/>
      <c r="AL112" s="88"/>
      <c r="AM112" s="88"/>
      <c r="AN112" s="88"/>
      <c r="AO112" s="88"/>
      <c r="AP112" s="28"/>
      <c r="AQ112" s="45"/>
      <c r="AR112" s="87"/>
      <c r="AS112" s="87"/>
      <c r="AT112" s="20"/>
      <c r="AU112" s="20"/>
    </row>
    <row r="113" spans="1:47" ht="15" x14ac:dyDescent="0.25">
      <c r="A113" s="3" t="str">
        <f t="shared" si="13"/>
        <v/>
      </c>
      <c r="B113" s="88"/>
      <c r="C113" s="102"/>
      <c r="D113" s="89" t="str">
        <f>IF(B113="","",(VLOOKUP(B113,'App Background'!A:F,2,0)))</f>
        <v/>
      </c>
      <c r="E113" s="90" t="str">
        <f>IF(B113="","",(VLOOKUP(B113,'App Background'!A:F,3,0)))</f>
        <v/>
      </c>
      <c r="F113" s="86" t="str">
        <f>IF(B113="","",(VLOOKUP(Application!B113,'App Background'!A:F,5,0)))</f>
        <v/>
      </c>
      <c r="G113" s="91"/>
      <c r="H113" s="94" t="str">
        <f>IF(B:B="","",(VLOOKUP(Application!B113,'App Background'!A:F,6,0)))</f>
        <v/>
      </c>
      <c r="I113" s="92" t="str">
        <f t="shared" si="14"/>
        <v/>
      </c>
      <c r="J113" s="93" t="str">
        <f t="shared" si="15"/>
        <v/>
      </c>
      <c r="K113" s="93" t="str">
        <f t="shared" si="16"/>
        <v/>
      </c>
      <c r="L113" s="93" t="str">
        <f t="shared" si="17"/>
        <v/>
      </c>
      <c r="M113" s="93" t="str">
        <f t="shared" si="18"/>
        <v/>
      </c>
      <c r="N113" s="93" t="str">
        <f t="shared" si="19"/>
        <v/>
      </c>
      <c r="O113" s="93" t="str">
        <f t="shared" si="20"/>
        <v/>
      </c>
      <c r="P113" s="87"/>
      <c r="Q113" s="17" t="str">
        <f t="shared" si="21"/>
        <v/>
      </c>
      <c r="R113" s="28" t="str">
        <f t="shared" si="22"/>
        <v/>
      </c>
      <c r="S113" s="28" t="str">
        <f t="shared" si="23"/>
        <v/>
      </c>
      <c r="T113" s="28"/>
      <c r="U113" s="86"/>
      <c r="V113" s="86"/>
      <c r="W113" s="85"/>
      <c r="X113" s="106"/>
      <c r="Y113" s="98" t="str">
        <f t="shared" si="24"/>
        <v/>
      </c>
      <c r="Z113" s="107"/>
      <c r="AA113" s="91"/>
      <c r="AB113" s="91"/>
      <c r="AC113" s="91"/>
      <c r="AD113" s="91"/>
      <c r="AE113" s="91"/>
      <c r="AF113" s="91"/>
      <c r="AG113" s="88"/>
      <c r="AH113" s="88"/>
      <c r="AI113" s="88"/>
      <c r="AJ113" s="88"/>
      <c r="AK113" s="88"/>
      <c r="AL113" s="88"/>
      <c r="AM113" s="88"/>
      <c r="AN113" s="88"/>
      <c r="AO113" s="88"/>
      <c r="AP113" s="28"/>
      <c r="AQ113" s="45"/>
      <c r="AR113" s="87"/>
      <c r="AS113" s="87"/>
      <c r="AT113" s="20"/>
      <c r="AU113" s="20"/>
    </row>
    <row r="114" spans="1:47" ht="15" x14ac:dyDescent="0.25">
      <c r="A114" s="3" t="str">
        <f t="shared" si="13"/>
        <v/>
      </c>
      <c r="B114" s="88"/>
      <c r="C114" s="102"/>
      <c r="D114" s="89" t="str">
        <f>IF(B114="","",(VLOOKUP(B114,'App Background'!A:F,2,0)))</f>
        <v/>
      </c>
      <c r="E114" s="90" t="str">
        <f>IF(B114="","",(VLOOKUP(B114,'App Background'!A:F,3,0)))</f>
        <v/>
      </c>
      <c r="F114" s="86" t="str">
        <f>IF(B114="","",(VLOOKUP(Application!B114,'App Background'!A:F,5,0)))</f>
        <v/>
      </c>
      <c r="G114" s="91"/>
      <c r="H114" s="94" t="str">
        <f>IF(B:B="","",(VLOOKUP(Application!B114,'App Background'!A:F,6,0)))</f>
        <v/>
      </c>
      <c r="I114" s="92" t="str">
        <f t="shared" si="14"/>
        <v/>
      </c>
      <c r="J114" s="93" t="str">
        <f t="shared" si="15"/>
        <v/>
      </c>
      <c r="K114" s="93" t="str">
        <f t="shared" si="16"/>
        <v/>
      </c>
      <c r="L114" s="93" t="str">
        <f t="shared" si="17"/>
        <v/>
      </c>
      <c r="M114" s="93" t="str">
        <f t="shared" si="18"/>
        <v/>
      </c>
      <c r="N114" s="93" t="str">
        <f t="shared" si="19"/>
        <v/>
      </c>
      <c r="O114" s="93" t="str">
        <f t="shared" si="20"/>
        <v/>
      </c>
      <c r="P114" s="87"/>
      <c r="Q114" s="17" t="str">
        <f t="shared" si="21"/>
        <v/>
      </c>
      <c r="R114" s="28" t="str">
        <f t="shared" si="22"/>
        <v/>
      </c>
      <c r="S114" s="28" t="str">
        <f t="shared" si="23"/>
        <v/>
      </c>
      <c r="T114" s="28"/>
      <c r="U114" s="86"/>
      <c r="V114" s="86"/>
      <c r="W114" s="85"/>
      <c r="X114" s="106"/>
      <c r="Y114" s="98" t="str">
        <f t="shared" si="24"/>
        <v/>
      </c>
      <c r="Z114" s="107"/>
      <c r="AA114" s="91"/>
      <c r="AB114" s="91"/>
      <c r="AC114" s="91"/>
      <c r="AD114" s="91"/>
      <c r="AE114" s="91"/>
      <c r="AF114" s="91"/>
      <c r="AG114" s="88"/>
      <c r="AH114" s="88"/>
      <c r="AI114" s="88"/>
      <c r="AJ114" s="88"/>
      <c r="AK114" s="88"/>
      <c r="AL114" s="88"/>
      <c r="AM114" s="88"/>
      <c r="AN114" s="88"/>
      <c r="AO114" s="88"/>
      <c r="AP114" s="28"/>
      <c r="AQ114" s="45"/>
      <c r="AR114" s="87"/>
      <c r="AS114" s="87"/>
      <c r="AT114" s="20"/>
      <c r="AU114" s="20"/>
    </row>
    <row r="115" spans="1:47" ht="15" x14ac:dyDescent="0.25">
      <c r="A115" s="3" t="str">
        <f t="shared" si="13"/>
        <v/>
      </c>
      <c r="B115" s="88"/>
      <c r="C115" s="102"/>
      <c r="D115" s="89" t="str">
        <f>IF(B115="","",(VLOOKUP(B115,'App Background'!A:F,2,0)))</f>
        <v/>
      </c>
      <c r="E115" s="90" t="str">
        <f>IF(B115="","",(VLOOKUP(B115,'App Background'!A:F,3,0)))</f>
        <v/>
      </c>
      <c r="F115" s="86" t="str">
        <f>IF(B115="","",(VLOOKUP(Application!B115,'App Background'!A:F,5,0)))</f>
        <v/>
      </c>
      <c r="G115" s="91"/>
      <c r="H115" s="94" t="str">
        <f>IF(B:B="","",(VLOOKUP(Application!B115,'App Background'!A:F,6,0)))</f>
        <v/>
      </c>
      <c r="I115" s="92" t="str">
        <f t="shared" si="14"/>
        <v/>
      </c>
      <c r="J115" s="93" t="str">
        <f t="shared" si="15"/>
        <v/>
      </c>
      <c r="K115" s="93" t="str">
        <f t="shared" si="16"/>
        <v/>
      </c>
      <c r="L115" s="93" t="str">
        <f t="shared" si="17"/>
        <v/>
      </c>
      <c r="M115" s="93" t="str">
        <f t="shared" si="18"/>
        <v/>
      </c>
      <c r="N115" s="93" t="str">
        <f t="shared" si="19"/>
        <v/>
      </c>
      <c r="O115" s="93" t="str">
        <f t="shared" si="20"/>
        <v/>
      </c>
      <c r="P115" s="87"/>
      <c r="Q115" s="17" t="str">
        <f t="shared" si="21"/>
        <v/>
      </c>
      <c r="R115" s="28" t="str">
        <f t="shared" si="22"/>
        <v/>
      </c>
      <c r="S115" s="28" t="str">
        <f t="shared" si="23"/>
        <v/>
      </c>
      <c r="T115" s="28"/>
      <c r="U115" s="86"/>
      <c r="V115" s="86"/>
      <c r="W115" s="85"/>
      <c r="X115" s="106"/>
      <c r="Y115" s="98" t="str">
        <f t="shared" si="24"/>
        <v/>
      </c>
      <c r="Z115" s="107"/>
      <c r="AA115" s="91"/>
      <c r="AB115" s="91"/>
      <c r="AC115" s="91"/>
      <c r="AD115" s="91"/>
      <c r="AE115" s="91"/>
      <c r="AF115" s="91"/>
      <c r="AG115" s="88"/>
      <c r="AH115" s="88"/>
      <c r="AI115" s="88"/>
      <c r="AJ115" s="88"/>
      <c r="AK115" s="88"/>
      <c r="AL115" s="88"/>
      <c r="AM115" s="88"/>
      <c r="AN115" s="88"/>
      <c r="AO115" s="88"/>
      <c r="AP115" s="28"/>
      <c r="AQ115" s="45"/>
      <c r="AR115" s="87"/>
      <c r="AS115" s="87"/>
      <c r="AT115" s="20"/>
      <c r="AU115" s="20"/>
    </row>
    <row r="116" spans="1:47" ht="15" x14ac:dyDescent="0.25">
      <c r="A116" s="3" t="str">
        <f t="shared" si="13"/>
        <v/>
      </c>
      <c r="B116" s="88"/>
      <c r="C116" s="102"/>
      <c r="D116" s="89" t="str">
        <f>IF(B116="","",(VLOOKUP(B116,'App Background'!A:F,2,0)))</f>
        <v/>
      </c>
      <c r="E116" s="90" t="str">
        <f>IF(B116="","",(VLOOKUP(B116,'App Background'!A:F,3,0)))</f>
        <v/>
      </c>
      <c r="F116" s="86" t="str">
        <f>IF(B116="","",(VLOOKUP(Application!B116,'App Background'!A:F,5,0)))</f>
        <v/>
      </c>
      <c r="G116" s="91"/>
      <c r="H116" s="94" t="str">
        <f>IF(B:B="","",(VLOOKUP(Application!B116,'App Background'!A:F,6,0)))</f>
        <v/>
      </c>
      <c r="I116" s="92" t="str">
        <f t="shared" si="14"/>
        <v/>
      </c>
      <c r="J116" s="93" t="str">
        <f t="shared" si="15"/>
        <v/>
      </c>
      <c r="K116" s="93" t="str">
        <f t="shared" si="16"/>
        <v/>
      </c>
      <c r="L116" s="93" t="str">
        <f t="shared" si="17"/>
        <v/>
      </c>
      <c r="M116" s="93" t="str">
        <f t="shared" si="18"/>
        <v/>
      </c>
      <c r="N116" s="93" t="str">
        <f t="shared" si="19"/>
        <v/>
      </c>
      <c r="O116" s="93" t="str">
        <f t="shared" si="20"/>
        <v/>
      </c>
      <c r="P116" s="87"/>
      <c r="Q116" s="17" t="str">
        <f t="shared" si="21"/>
        <v/>
      </c>
      <c r="R116" s="28" t="str">
        <f t="shared" si="22"/>
        <v/>
      </c>
      <c r="S116" s="28" t="str">
        <f t="shared" si="23"/>
        <v/>
      </c>
      <c r="T116" s="28"/>
      <c r="U116" s="86"/>
      <c r="V116" s="86"/>
      <c r="W116" s="85"/>
      <c r="X116" s="106"/>
      <c r="Y116" s="98" t="str">
        <f t="shared" si="24"/>
        <v/>
      </c>
      <c r="Z116" s="107"/>
      <c r="AA116" s="91"/>
      <c r="AB116" s="91"/>
      <c r="AC116" s="91"/>
      <c r="AD116" s="91"/>
      <c r="AE116" s="91"/>
      <c r="AF116" s="91"/>
      <c r="AG116" s="88"/>
      <c r="AH116" s="88"/>
      <c r="AI116" s="88"/>
      <c r="AJ116" s="88"/>
      <c r="AK116" s="88"/>
      <c r="AL116" s="88"/>
      <c r="AM116" s="88"/>
      <c r="AN116" s="88"/>
      <c r="AO116" s="88"/>
      <c r="AP116" s="28"/>
      <c r="AQ116" s="45"/>
      <c r="AR116" s="87"/>
      <c r="AS116" s="87"/>
      <c r="AT116" s="20"/>
      <c r="AU116" s="20"/>
    </row>
    <row r="117" spans="1:47" ht="15" x14ac:dyDescent="0.25">
      <c r="A117" s="3" t="str">
        <f t="shared" si="13"/>
        <v/>
      </c>
      <c r="B117" s="88"/>
      <c r="C117" s="102"/>
      <c r="D117" s="89" t="str">
        <f>IF(B117="","",(VLOOKUP(B117,'App Background'!A:F,2,0)))</f>
        <v/>
      </c>
      <c r="E117" s="90" t="str">
        <f>IF(B117="","",(VLOOKUP(B117,'App Background'!A:F,3,0)))</f>
        <v/>
      </c>
      <c r="F117" s="86" t="str">
        <f>IF(B117="","",(VLOOKUP(Application!B117,'App Background'!A:F,5,0)))</f>
        <v/>
      </c>
      <c r="G117" s="91"/>
      <c r="H117" s="94" t="str">
        <f>IF(B:B="","",(VLOOKUP(Application!B117,'App Background'!A:F,6,0)))</f>
        <v/>
      </c>
      <c r="I117" s="92" t="str">
        <f t="shared" si="14"/>
        <v/>
      </c>
      <c r="J117" s="93" t="str">
        <f t="shared" si="15"/>
        <v/>
      </c>
      <c r="K117" s="93" t="str">
        <f t="shared" si="16"/>
        <v/>
      </c>
      <c r="L117" s="93" t="str">
        <f t="shared" si="17"/>
        <v/>
      </c>
      <c r="M117" s="93" t="str">
        <f t="shared" si="18"/>
        <v/>
      </c>
      <c r="N117" s="93" t="str">
        <f t="shared" si="19"/>
        <v/>
      </c>
      <c r="O117" s="93" t="str">
        <f t="shared" si="20"/>
        <v/>
      </c>
      <c r="P117" s="87"/>
      <c r="Q117" s="17" t="str">
        <f t="shared" si="21"/>
        <v/>
      </c>
      <c r="R117" s="28" t="str">
        <f t="shared" si="22"/>
        <v/>
      </c>
      <c r="S117" s="28" t="str">
        <f t="shared" si="23"/>
        <v/>
      </c>
      <c r="T117" s="28"/>
      <c r="U117" s="86"/>
      <c r="V117" s="86"/>
      <c r="W117" s="85"/>
      <c r="X117" s="106"/>
      <c r="Y117" s="98" t="str">
        <f t="shared" si="24"/>
        <v/>
      </c>
      <c r="Z117" s="107"/>
      <c r="AA117" s="91"/>
      <c r="AB117" s="91"/>
      <c r="AC117" s="91"/>
      <c r="AD117" s="91"/>
      <c r="AE117" s="91"/>
      <c r="AF117" s="91"/>
      <c r="AG117" s="88"/>
      <c r="AH117" s="88"/>
      <c r="AI117" s="88"/>
      <c r="AJ117" s="88"/>
      <c r="AK117" s="88"/>
      <c r="AL117" s="88"/>
      <c r="AM117" s="88"/>
      <c r="AN117" s="88"/>
      <c r="AO117" s="88"/>
      <c r="AP117" s="28"/>
      <c r="AQ117" s="45"/>
      <c r="AR117" s="87"/>
      <c r="AS117" s="87"/>
      <c r="AT117" s="20"/>
      <c r="AU117" s="20"/>
    </row>
    <row r="118" spans="1:47" ht="15" x14ac:dyDescent="0.25">
      <c r="A118" s="3" t="str">
        <f t="shared" si="13"/>
        <v/>
      </c>
      <c r="B118" s="88"/>
      <c r="C118" s="102"/>
      <c r="D118" s="89" t="str">
        <f>IF(B118="","",(VLOOKUP(B118,'App Background'!A:F,2,0)))</f>
        <v/>
      </c>
      <c r="E118" s="90" t="str">
        <f>IF(B118="","",(VLOOKUP(B118,'App Background'!A:F,3,0)))</f>
        <v/>
      </c>
      <c r="F118" s="86" t="str">
        <f>IF(B118="","",(VLOOKUP(Application!B118,'App Background'!A:F,5,0)))</f>
        <v/>
      </c>
      <c r="G118" s="91"/>
      <c r="H118" s="94" t="str">
        <f>IF(B:B="","",(VLOOKUP(Application!B118,'App Background'!A:F,6,0)))</f>
        <v/>
      </c>
      <c r="I118" s="92" t="str">
        <f t="shared" si="14"/>
        <v/>
      </c>
      <c r="J118" s="93" t="str">
        <f t="shared" si="15"/>
        <v/>
      </c>
      <c r="K118" s="93" t="str">
        <f t="shared" si="16"/>
        <v/>
      </c>
      <c r="L118" s="93" t="str">
        <f t="shared" si="17"/>
        <v/>
      </c>
      <c r="M118" s="93" t="str">
        <f t="shared" si="18"/>
        <v/>
      </c>
      <c r="N118" s="93" t="str">
        <f t="shared" si="19"/>
        <v/>
      </c>
      <c r="O118" s="93" t="str">
        <f t="shared" si="20"/>
        <v/>
      </c>
      <c r="P118" s="87"/>
      <c r="Q118" s="17" t="str">
        <f t="shared" si="21"/>
        <v/>
      </c>
      <c r="R118" s="28" t="str">
        <f t="shared" si="22"/>
        <v/>
      </c>
      <c r="S118" s="28" t="str">
        <f t="shared" si="23"/>
        <v/>
      </c>
      <c r="T118" s="28"/>
      <c r="U118" s="86"/>
      <c r="V118" s="86"/>
      <c r="W118" s="85"/>
      <c r="X118" s="106"/>
      <c r="Y118" s="98" t="str">
        <f t="shared" si="24"/>
        <v/>
      </c>
      <c r="Z118" s="107"/>
      <c r="AA118" s="91"/>
      <c r="AB118" s="91"/>
      <c r="AC118" s="91"/>
      <c r="AD118" s="91"/>
      <c r="AE118" s="91"/>
      <c r="AF118" s="91"/>
      <c r="AG118" s="88"/>
      <c r="AH118" s="88"/>
      <c r="AI118" s="88"/>
      <c r="AJ118" s="88"/>
      <c r="AK118" s="88"/>
      <c r="AL118" s="88"/>
      <c r="AM118" s="88"/>
      <c r="AN118" s="88"/>
      <c r="AO118" s="88"/>
      <c r="AP118" s="28"/>
      <c r="AQ118" s="45"/>
      <c r="AR118" s="87"/>
      <c r="AS118" s="87"/>
      <c r="AT118" s="20"/>
      <c r="AU118" s="20"/>
    </row>
    <row r="119" spans="1:47" ht="15" x14ac:dyDescent="0.25">
      <c r="A119" s="3" t="str">
        <f t="shared" si="13"/>
        <v/>
      </c>
      <c r="B119" s="88"/>
      <c r="C119" s="102"/>
      <c r="D119" s="89" t="str">
        <f>IF(B119="","",(VLOOKUP(B119,'App Background'!A:F,2,0)))</f>
        <v/>
      </c>
      <c r="E119" s="90" t="str">
        <f>IF(B119="","",(VLOOKUP(B119,'App Background'!A:F,3,0)))</f>
        <v/>
      </c>
      <c r="F119" s="86" t="str">
        <f>IF(B119="","",(VLOOKUP(Application!B119,'App Background'!A:F,5,0)))</f>
        <v/>
      </c>
      <c r="G119" s="91"/>
      <c r="H119" s="94" t="str">
        <f>IF(B:B="","",(VLOOKUP(Application!B119,'App Background'!A:F,6,0)))</f>
        <v/>
      </c>
      <c r="I119" s="92" t="str">
        <f t="shared" si="14"/>
        <v/>
      </c>
      <c r="J119" s="93" t="str">
        <f t="shared" si="15"/>
        <v/>
      </c>
      <c r="K119" s="93" t="str">
        <f t="shared" si="16"/>
        <v/>
      </c>
      <c r="L119" s="93" t="str">
        <f t="shared" si="17"/>
        <v/>
      </c>
      <c r="M119" s="93" t="str">
        <f t="shared" si="18"/>
        <v/>
      </c>
      <c r="N119" s="93" t="str">
        <f t="shared" si="19"/>
        <v/>
      </c>
      <c r="O119" s="93" t="str">
        <f t="shared" si="20"/>
        <v/>
      </c>
      <c r="P119" s="87"/>
      <c r="Q119" s="17" t="str">
        <f t="shared" si="21"/>
        <v/>
      </c>
      <c r="R119" s="28" t="str">
        <f t="shared" si="22"/>
        <v/>
      </c>
      <c r="S119" s="28" t="str">
        <f t="shared" si="23"/>
        <v/>
      </c>
      <c r="T119" s="28"/>
      <c r="U119" s="86"/>
      <c r="V119" s="86"/>
      <c r="W119" s="85"/>
      <c r="X119" s="106"/>
      <c r="Y119" s="98" t="str">
        <f t="shared" si="24"/>
        <v/>
      </c>
      <c r="Z119" s="107"/>
      <c r="AA119" s="91"/>
      <c r="AB119" s="91"/>
      <c r="AC119" s="91"/>
      <c r="AD119" s="91"/>
      <c r="AE119" s="91"/>
      <c r="AF119" s="91"/>
      <c r="AG119" s="88"/>
      <c r="AH119" s="88"/>
      <c r="AI119" s="88"/>
      <c r="AJ119" s="88"/>
      <c r="AK119" s="88"/>
      <c r="AL119" s="88"/>
      <c r="AM119" s="88"/>
      <c r="AN119" s="88"/>
      <c r="AO119" s="88"/>
      <c r="AP119" s="28"/>
      <c r="AQ119" s="45"/>
      <c r="AR119" s="87"/>
      <c r="AS119" s="87"/>
      <c r="AT119" s="20"/>
      <c r="AU119" s="20"/>
    </row>
    <row r="120" spans="1:47" ht="15" x14ac:dyDescent="0.25">
      <c r="A120" s="3" t="str">
        <f t="shared" si="13"/>
        <v/>
      </c>
      <c r="B120" s="88"/>
      <c r="C120" s="102"/>
      <c r="D120" s="89" t="str">
        <f>IF(B120="","",(VLOOKUP(B120,'App Background'!A:F,2,0)))</f>
        <v/>
      </c>
      <c r="E120" s="90" t="str">
        <f>IF(B120="","",(VLOOKUP(B120,'App Background'!A:F,3,0)))</f>
        <v/>
      </c>
      <c r="F120" s="86" t="str">
        <f>IF(B120="","",(VLOOKUP(Application!B120,'App Background'!A:F,5,0)))</f>
        <v/>
      </c>
      <c r="G120" s="91"/>
      <c r="H120" s="94" t="str">
        <f>IF(B:B="","",(VLOOKUP(Application!B120,'App Background'!A:F,6,0)))</f>
        <v/>
      </c>
      <c r="I120" s="92" t="str">
        <f t="shared" si="14"/>
        <v/>
      </c>
      <c r="J120" s="93" t="str">
        <f t="shared" si="15"/>
        <v/>
      </c>
      <c r="K120" s="93" t="str">
        <f t="shared" si="16"/>
        <v/>
      </c>
      <c r="L120" s="93" t="str">
        <f t="shared" si="17"/>
        <v/>
      </c>
      <c r="M120" s="93" t="str">
        <f t="shared" si="18"/>
        <v/>
      </c>
      <c r="N120" s="93" t="str">
        <f t="shared" si="19"/>
        <v/>
      </c>
      <c r="O120" s="93" t="str">
        <f t="shared" si="20"/>
        <v/>
      </c>
      <c r="P120" s="87"/>
      <c r="Q120" s="17" t="str">
        <f t="shared" si="21"/>
        <v/>
      </c>
      <c r="R120" s="28" t="str">
        <f t="shared" si="22"/>
        <v/>
      </c>
      <c r="S120" s="28" t="str">
        <f t="shared" si="23"/>
        <v/>
      </c>
      <c r="T120" s="28"/>
      <c r="U120" s="86"/>
      <c r="V120" s="86"/>
      <c r="W120" s="85"/>
      <c r="X120" s="106"/>
      <c r="Y120" s="98" t="str">
        <f t="shared" si="24"/>
        <v/>
      </c>
      <c r="Z120" s="107"/>
      <c r="AA120" s="91"/>
      <c r="AB120" s="91"/>
      <c r="AC120" s="91"/>
      <c r="AD120" s="91"/>
      <c r="AE120" s="91"/>
      <c r="AF120" s="91"/>
      <c r="AG120" s="88"/>
      <c r="AH120" s="88"/>
      <c r="AI120" s="88"/>
      <c r="AJ120" s="88"/>
      <c r="AK120" s="88"/>
      <c r="AL120" s="88"/>
      <c r="AM120" s="88"/>
      <c r="AN120" s="88"/>
      <c r="AO120" s="88"/>
      <c r="AP120" s="28"/>
      <c r="AQ120" s="45"/>
      <c r="AR120" s="87"/>
      <c r="AS120" s="87"/>
      <c r="AT120" s="20"/>
      <c r="AU120" s="20"/>
    </row>
    <row r="121" spans="1:47" ht="15" x14ac:dyDescent="0.25">
      <c r="A121" s="3" t="str">
        <f t="shared" si="13"/>
        <v/>
      </c>
      <c r="B121" s="88"/>
      <c r="C121" s="102"/>
      <c r="D121" s="89" t="str">
        <f>IF(B121="","",(VLOOKUP(B121,'App Background'!A:F,2,0)))</f>
        <v/>
      </c>
      <c r="E121" s="90" t="str">
        <f>IF(B121="","",(VLOOKUP(B121,'App Background'!A:F,3,0)))</f>
        <v/>
      </c>
      <c r="F121" s="86" t="str">
        <f>IF(B121="","",(VLOOKUP(Application!B121,'App Background'!A:F,5,0)))</f>
        <v/>
      </c>
      <c r="G121" s="91"/>
      <c r="H121" s="94" t="str">
        <f>IF(B:B="","",(VLOOKUP(Application!B121,'App Background'!A:F,6,0)))</f>
        <v/>
      </c>
      <c r="I121" s="92" t="str">
        <f t="shared" si="14"/>
        <v/>
      </c>
      <c r="J121" s="93" t="str">
        <f t="shared" si="15"/>
        <v/>
      </c>
      <c r="K121" s="93" t="str">
        <f t="shared" si="16"/>
        <v/>
      </c>
      <c r="L121" s="93" t="str">
        <f t="shared" si="17"/>
        <v/>
      </c>
      <c r="M121" s="93" t="str">
        <f t="shared" si="18"/>
        <v/>
      </c>
      <c r="N121" s="93" t="str">
        <f t="shared" si="19"/>
        <v/>
      </c>
      <c r="O121" s="93" t="str">
        <f t="shared" si="20"/>
        <v/>
      </c>
      <c r="P121" s="87"/>
      <c r="Q121" s="17" t="str">
        <f t="shared" si="21"/>
        <v/>
      </c>
      <c r="R121" s="28" t="str">
        <f t="shared" si="22"/>
        <v/>
      </c>
      <c r="S121" s="28" t="str">
        <f t="shared" si="23"/>
        <v/>
      </c>
      <c r="T121" s="28"/>
      <c r="U121" s="86"/>
      <c r="V121" s="86"/>
      <c r="W121" s="85"/>
      <c r="X121" s="106"/>
      <c r="Y121" s="98" t="str">
        <f t="shared" si="24"/>
        <v/>
      </c>
      <c r="Z121" s="107"/>
      <c r="AA121" s="91"/>
      <c r="AB121" s="91"/>
      <c r="AC121" s="91"/>
      <c r="AD121" s="91"/>
      <c r="AE121" s="91"/>
      <c r="AF121" s="91"/>
      <c r="AG121" s="88"/>
      <c r="AH121" s="88"/>
      <c r="AI121" s="88"/>
      <c r="AJ121" s="88"/>
      <c r="AK121" s="88"/>
      <c r="AL121" s="88"/>
      <c r="AM121" s="88"/>
      <c r="AN121" s="88"/>
      <c r="AO121" s="88"/>
      <c r="AP121" s="28"/>
      <c r="AQ121" s="45"/>
      <c r="AR121" s="87"/>
      <c r="AS121" s="87"/>
      <c r="AT121" s="20"/>
      <c r="AU121" s="20"/>
    </row>
    <row r="122" spans="1:47" ht="15" x14ac:dyDescent="0.25">
      <c r="A122" s="3" t="str">
        <f t="shared" si="13"/>
        <v/>
      </c>
      <c r="B122" s="88"/>
      <c r="C122" s="102"/>
      <c r="D122" s="89" t="str">
        <f>IF(B122="","",(VLOOKUP(B122,'App Background'!A:F,2,0)))</f>
        <v/>
      </c>
      <c r="E122" s="90" t="str">
        <f>IF(B122="","",(VLOOKUP(B122,'App Background'!A:F,3,0)))</f>
        <v/>
      </c>
      <c r="F122" s="86" t="str">
        <f>IF(B122="","",(VLOOKUP(Application!B122,'App Background'!A:F,5,0)))</f>
        <v/>
      </c>
      <c r="G122" s="91"/>
      <c r="H122" s="94" t="str">
        <f>IF(B:B="","",(VLOOKUP(Application!B122,'App Background'!A:F,6,0)))</f>
        <v/>
      </c>
      <c r="I122" s="92" t="str">
        <f t="shared" si="14"/>
        <v/>
      </c>
      <c r="J122" s="93" t="str">
        <f t="shared" si="15"/>
        <v/>
      </c>
      <c r="K122" s="93" t="str">
        <f t="shared" si="16"/>
        <v/>
      </c>
      <c r="L122" s="93" t="str">
        <f t="shared" si="17"/>
        <v/>
      </c>
      <c r="M122" s="93" t="str">
        <f t="shared" si="18"/>
        <v/>
      </c>
      <c r="N122" s="93" t="str">
        <f t="shared" si="19"/>
        <v/>
      </c>
      <c r="O122" s="93" t="str">
        <f t="shared" si="20"/>
        <v/>
      </c>
      <c r="P122" s="87"/>
      <c r="Q122" s="17" t="str">
        <f t="shared" si="21"/>
        <v/>
      </c>
      <c r="R122" s="28" t="str">
        <f t="shared" si="22"/>
        <v/>
      </c>
      <c r="S122" s="28" t="str">
        <f t="shared" si="23"/>
        <v/>
      </c>
      <c r="T122" s="28"/>
      <c r="U122" s="86"/>
      <c r="V122" s="86"/>
      <c r="W122" s="85"/>
      <c r="X122" s="106"/>
      <c r="Y122" s="98" t="str">
        <f t="shared" si="24"/>
        <v/>
      </c>
      <c r="Z122" s="107"/>
      <c r="AA122" s="91"/>
      <c r="AB122" s="91"/>
      <c r="AC122" s="91"/>
      <c r="AD122" s="91"/>
      <c r="AE122" s="91"/>
      <c r="AF122" s="91"/>
      <c r="AG122" s="88"/>
      <c r="AH122" s="88"/>
      <c r="AI122" s="88"/>
      <c r="AJ122" s="88"/>
      <c r="AK122" s="88"/>
      <c r="AL122" s="88"/>
      <c r="AM122" s="88"/>
      <c r="AN122" s="88"/>
      <c r="AO122" s="88"/>
      <c r="AP122" s="28"/>
      <c r="AQ122" s="45"/>
      <c r="AR122" s="87"/>
      <c r="AS122" s="87"/>
      <c r="AT122" s="20"/>
      <c r="AU122" s="20"/>
    </row>
    <row r="123" spans="1:47" ht="15" x14ac:dyDescent="0.25">
      <c r="A123" s="3" t="str">
        <f t="shared" si="13"/>
        <v/>
      </c>
      <c r="B123" s="88"/>
      <c r="C123" s="102"/>
      <c r="D123" s="89" t="str">
        <f>IF(B123="","",(VLOOKUP(B123,'App Background'!A:F,2,0)))</f>
        <v/>
      </c>
      <c r="E123" s="90" t="str">
        <f>IF(B123="","",(VLOOKUP(B123,'App Background'!A:F,3,0)))</f>
        <v/>
      </c>
      <c r="F123" s="86" t="str">
        <f>IF(B123="","",(VLOOKUP(Application!B123,'App Background'!A:F,5,0)))</f>
        <v/>
      </c>
      <c r="G123" s="91"/>
      <c r="H123" s="94" t="str">
        <f>IF(B:B="","",(VLOOKUP(Application!B123,'App Background'!A:F,6,0)))</f>
        <v/>
      </c>
      <c r="I123" s="92" t="str">
        <f t="shared" si="14"/>
        <v/>
      </c>
      <c r="J123" s="93" t="str">
        <f t="shared" si="15"/>
        <v/>
      </c>
      <c r="K123" s="93" t="str">
        <f t="shared" si="16"/>
        <v/>
      </c>
      <c r="L123" s="93" t="str">
        <f t="shared" si="17"/>
        <v/>
      </c>
      <c r="M123" s="93" t="str">
        <f t="shared" si="18"/>
        <v/>
      </c>
      <c r="N123" s="93" t="str">
        <f t="shared" si="19"/>
        <v/>
      </c>
      <c r="O123" s="93" t="str">
        <f t="shared" si="20"/>
        <v/>
      </c>
      <c r="P123" s="87"/>
      <c r="Q123" s="17" t="str">
        <f t="shared" si="21"/>
        <v/>
      </c>
      <c r="R123" s="28" t="str">
        <f t="shared" si="22"/>
        <v/>
      </c>
      <c r="S123" s="28" t="str">
        <f t="shared" si="23"/>
        <v/>
      </c>
      <c r="T123" s="28"/>
      <c r="U123" s="86"/>
      <c r="V123" s="86"/>
      <c r="W123" s="85"/>
      <c r="X123" s="106"/>
      <c r="Y123" s="98" t="str">
        <f t="shared" si="24"/>
        <v/>
      </c>
      <c r="Z123" s="107"/>
      <c r="AA123" s="91"/>
      <c r="AB123" s="91"/>
      <c r="AC123" s="91"/>
      <c r="AD123" s="91"/>
      <c r="AE123" s="91"/>
      <c r="AF123" s="91"/>
      <c r="AG123" s="88"/>
      <c r="AH123" s="88"/>
      <c r="AI123" s="88"/>
      <c r="AJ123" s="88"/>
      <c r="AK123" s="88"/>
      <c r="AL123" s="88"/>
      <c r="AM123" s="88"/>
      <c r="AN123" s="88"/>
      <c r="AO123" s="88"/>
      <c r="AP123" s="28"/>
      <c r="AQ123" s="45"/>
      <c r="AR123" s="87"/>
      <c r="AS123" s="87"/>
      <c r="AT123" s="20"/>
      <c r="AU123" s="20"/>
    </row>
    <row r="124" spans="1:47" ht="15" x14ac:dyDescent="0.25">
      <c r="A124" s="3" t="str">
        <f t="shared" si="13"/>
        <v/>
      </c>
      <c r="B124" s="88"/>
      <c r="C124" s="102"/>
      <c r="D124" s="89" t="str">
        <f>IF(B124="","",(VLOOKUP(B124,'App Background'!A:F,2,0)))</f>
        <v/>
      </c>
      <c r="E124" s="90" t="str">
        <f>IF(B124="","",(VLOOKUP(B124,'App Background'!A:F,3,0)))</f>
        <v/>
      </c>
      <c r="F124" s="86" t="str">
        <f>IF(B124="","",(VLOOKUP(Application!B124,'App Background'!A:F,5,0)))</f>
        <v/>
      </c>
      <c r="G124" s="91"/>
      <c r="H124" s="94" t="str">
        <f>IF(B:B="","",(VLOOKUP(Application!B124,'App Background'!A:F,6,0)))</f>
        <v/>
      </c>
      <c r="I124" s="92" t="str">
        <f t="shared" si="14"/>
        <v/>
      </c>
      <c r="J124" s="93" t="str">
        <f t="shared" si="15"/>
        <v/>
      </c>
      <c r="K124" s="93" t="str">
        <f t="shared" si="16"/>
        <v/>
      </c>
      <c r="L124" s="93" t="str">
        <f t="shared" si="17"/>
        <v/>
      </c>
      <c r="M124" s="93" t="str">
        <f t="shared" si="18"/>
        <v/>
      </c>
      <c r="N124" s="93" t="str">
        <f t="shared" si="19"/>
        <v/>
      </c>
      <c r="O124" s="93" t="str">
        <f t="shared" si="20"/>
        <v/>
      </c>
      <c r="P124" s="87"/>
      <c r="Q124" s="17" t="str">
        <f t="shared" si="21"/>
        <v/>
      </c>
      <c r="R124" s="28" t="str">
        <f t="shared" si="22"/>
        <v/>
      </c>
      <c r="S124" s="28" t="str">
        <f t="shared" si="23"/>
        <v/>
      </c>
      <c r="T124" s="28"/>
      <c r="U124" s="86"/>
      <c r="V124" s="86"/>
      <c r="W124" s="85"/>
      <c r="X124" s="106"/>
      <c r="Y124" s="98" t="str">
        <f t="shared" si="24"/>
        <v/>
      </c>
      <c r="Z124" s="107"/>
      <c r="AA124" s="91"/>
      <c r="AB124" s="91"/>
      <c r="AC124" s="91"/>
      <c r="AD124" s="91"/>
      <c r="AE124" s="91"/>
      <c r="AF124" s="91"/>
      <c r="AG124" s="88"/>
      <c r="AH124" s="88"/>
      <c r="AI124" s="88"/>
      <c r="AJ124" s="88"/>
      <c r="AK124" s="88"/>
      <c r="AL124" s="88"/>
      <c r="AM124" s="88"/>
      <c r="AN124" s="88"/>
      <c r="AO124" s="88"/>
      <c r="AP124" s="28"/>
      <c r="AQ124" s="45"/>
      <c r="AR124" s="87"/>
      <c r="AS124" s="87"/>
      <c r="AT124" s="20"/>
      <c r="AU124" s="20"/>
    </row>
    <row r="125" spans="1:47" ht="15" x14ac:dyDescent="0.25">
      <c r="A125" s="3" t="str">
        <f t="shared" si="13"/>
        <v/>
      </c>
      <c r="B125" s="88"/>
      <c r="C125" s="102"/>
      <c r="D125" s="89" t="str">
        <f>IF(B125="","",(VLOOKUP(B125,'App Background'!A:F,2,0)))</f>
        <v/>
      </c>
      <c r="E125" s="90" t="str">
        <f>IF(B125="","",(VLOOKUP(B125,'App Background'!A:F,3,0)))</f>
        <v/>
      </c>
      <c r="F125" s="86" t="str">
        <f>IF(B125="","",(VLOOKUP(Application!B125,'App Background'!A:F,5,0)))</f>
        <v/>
      </c>
      <c r="G125" s="91"/>
      <c r="H125" s="94" t="str">
        <f>IF(B:B="","",(VLOOKUP(Application!B125,'App Background'!A:F,6,0)))</f>
        <v/>
      </c>
      <c r="I125" s="92" t="str">
        <f t="shared" si="14"/>
        <v/>
      </c>
      <c r="J125" s="93" t="str">
        <f t="shared" si="15"/>
        <v/>
      </c>
      <c r="K125" s="93" t="str">
        <f t="shared" si="16"/>
        <v/>
      </c>
      <c r="L125" s="93" t="str">
        <f t="shared" si="17"/>
        <v/>
      </c>
      <c r="M125" s="93" t="str">
        <f t="shared" si="18"/>
        <v/>
      </c>
      <c r="N125" s="93" t="str">
        <f t="shared" si="19"/>
        <v/>
      </c>
      <c r="O125" s="93" t="str">
        <f t="shared" si="20"/>
        <v/>
      </c>
      <c r="P125" s="87"/>
      <c r="Q125" s="17" t="str">
        <f t="shared" si="21"/>
        <v/>
      </c>
      <c r="R125" s="28" t="str">
        <f t="shared" si="22"/>
        <v/>
      </c>
      <c r="S125" s="28" t="str">
        <f t="shared" si="23"/>
        <v/>
      </c>
      <c r="T125" s="28"/>
      <c r="U125" s="86"/>
      <c r="V125" s="86"/>
      <c r="W125" s="85"/>
      <c r="X125" s="106"/>
      <c r="Y125" s="98" t="str">
        <f t="shared" si="24"/>
        <v/>
      </c>
      <c r="Z125" s="107"/>
      <c r="AA125" s="91"/>
      <c r="AB125" s="91"/>
      <c r="AC125" s="91"/>
      <c r="AD125" s="91"/>
      <c r="AE125" s="91"/>
      <c r="AF125" s="91"/>
      <c r="AG125" s="88"/>
      <c r="AH125" s="88"/>
      <c r="AI125" s="88"/>
      <c r="AJ125" s="88"/>
      <c r="AK125" s="88"/>
      <c r="AL125" s="88"/>
      <c r="AM125" s="88"/>
      <c r="AN125" s="88"/>
      <c r="AO125" s="88"/>
      <c r="AP125" s="28"/>
      <c r="AQ125" s="45"/>
      <c r="AR125" s="87"/>
      <c r="AS125" s="87"/>
      <c r="AT125" s="20"/>
      <c r="AU125" s="20"/>
    </row>
    <row r="126" spans="1:47" ht="15" x14ac:dyDescent="0.25">
      <c r="A126" s="3" t="str">
        <f t="shared" si="13"/>
        <v/>
      </c>
      <c r="B126" s="88"/>
      <c r="C126" s="102"/>
      <c r="D126" s="89" t="str">
        <f>IF(B126="","",(VLOOKUP(B126,'App Background'!A:F,2,0)))</f>
        <v/>
      </c>
      <c r="E126" s="90" t="str">
        <f>IF(B126="","",(VLOOKUP(B126,'App Background'!A:F,3,0)))</f>
        <v/>
      </c>
      <c r="F126" s="86" t="str">
        <f>IF(B126="","",(VLOOKUP(Application!B126,'App Background'!A:F,5,0)))</f>
        <v/>
      </c>
      <c r="G126" s="91"/>
      <c r="H126" s="94" t="str">
        <f>IF(B:B="","",(VLOOKUP(Application!B126,'App Background'!A:F,6,0)))</f>
        <v/>
      </c>
      <c r="I126" s="92" t="str">
        <f t="shared" si="14"/>
        <v/>
      </c>
      <c r="J126" s="93" t="str">
        <f t="shared" si="15"/>
        <v/>
      </c>
      <c r="K126" s="93" t="str">
        <f t="shared" si="16"/>
        <v/>
      </c>
      <c r="L126" s="93" t="str">
        <f t="shared" si="17"/>
        <v/>
      </c>
      <c r="M126" s="93" t="str">
        <f t="shared" si="18"/>
        <v/>
      </c>
      <c r="N126" s="93" t="str">
        <f t="shared" si="19"/>
        <v/>
      </c>
      <c r="O126" s="93" t="str">
        <f t="shared" si="20"/>
        <v/>
      </c>
      <c r="P126" s="87"/>
      <c r="Q126" s="17" t="str">
        <f t="shared" si="21"/>
        <v/>
      </c>
      <c r="R126" s="28" t="str">
        <f t="shared" si="22"/>
        <v/>
      </c>
      <c r="S126" s="28" t="str">
        <f t="shared" si="23"/>
        <v/>
      </c>
      <c r="T126" s="28"/>
      <c r="U126" s="86"/>
      <c r="V126" s="86"/>
      <c r="W126" s="85"/>
      <c r="X126" s="106"/>
      <c r="Y126" s="98" t="str">
        <f t="shared" si="24"/>
        <v/>
      </c>
      <c r="Z126" s="107"/>
      <c r="AA126" s="91"/>
      <c r="AB126" s="91"/>
      <c r="AC126" s="91"/>
      <c r="AD126" s="91"/>
      <c r="AE126" s="91"/>
      <c r="AF126" s="91"/>
      <c r="AG126" s="88"/>
      <c r="AH126" s="88"/>
      <c r="AI126" s="88"/>
      <c r="AJ126" s="88"/>
      <c r="AK126" s="88"/>
      <c r="AL126" s="88"/>
      <c r="AM126" s="88"/>
      <c r="AN126" s="88"/>
      <c r="AO126" s="88"/>
      <c r="AP126" s="28"/>
      <c r="AQ126" s="45"/>
      <c r="AR126" s="87"/>
      <c r="AS126" s="87"/>
      <c r="AT126" s="20"/>
      <c r="AU126" s="20"/>
    </row>
    <row r="127" spans="1:47" ht="15" x14ac:dyDescent="0.25">
      <c r="A127" s="3" t="str">
        <f t="shared" si="13"/>
        <v/>
      </c>
      <c r="B127" s="88"/>
      <c r="C127" s="102"/>
      <c r="D127" s="89" t="str">
        <f>IF(B127="","",(VLOOKUP(B127,'App Background'!A:F,2,0)))</f>
        <v/>
      </c>
      <c r="E127" s="90" t="str">
        <f>IF(B127="","",(VLOOKUP(B127,'App Background'!A:F,3,0)))</f>
        <v/>
      </c>
      <c r="F127" s="86" t="str">
        <f>IF(B127="","",(VLOOKUP(Application!B127,'App Background'!A:F,5,0)))</f>
        <v/>
      </c>
      <c r="G127" s="91"/>
      <c r="H127" s="94" t="str">
        <f>IF(B:B="","",(VLOOKUP(Application!B127,'App Background'!A:F,6,0)))</f>
        <v/>
      </c>
      <c r="I127" s="92" t="str">
        <f t="shared" si="14"/>
        <v/>
      </c>
      <c r="J127" s="93" t="str">
        <f t="shared" si="15"/>
        <v/>
      </c>
      <c r="K127" s="93" t="str">
        <f t="shared" si="16"/>
        <v/>
      </c>
      <c r="L127" s="93" t="str">
        <f t="shared" si="17"/>
        <v/>
      </c>
      <c r="M127" s="93" t="str">
        <f t="shared" si="18"/>
        <v/>
      </c>
      <c r="N127" s="93" t="str">
        <f t="shared" si="19"/>
        <v/>
      </c>
      <c r="O127" s="93" t="str">
        <f t="shared" si="20"/>
        <v/>
      </c>
      <c r="P127" s="87"/>
      <c r="Q127" s="17" t="str">
        <f t="shared" si="21"/>
        <v/>
      </c>
      <c r="R127" s="28" t="str">
        <f t="shared" si="22"/>
        <v/>
      </c>
      <c r="S127" s="28" t="str">
        <f t="shared" si="23"/>
        <v/>
      </c>
      <c r="T127" s="28"/>
      <c r="U127" s="86"/>
      <c r="V127" s="86"/>
      <c r="W127" s="85"/>
      <c r="X127" s="106"/>
      <c r="Y127" s="98" t="str">
        <f t="shared" si="24"/>
        <v/>
      </c>
      <c r="Z127" s="107"/>
      <c r="AA127" s="91"/>
      <c r="AB127" s="91"/>
      <c r="AC127" s="91"/>
      <c r="AD127" s="91"/>
      <c r="AE127" s="91"/>
      <c r="AF127" s="91"/>
      <c r="AG127" s="88"/>
      <c r="AH127" s="88"/>
      <c r="AI127" s="88"/>
      <c r="AJ127" s="88"/>
      <c r="AK127" s="88"/>
      <c r="AL127" s="88"/>
      <c r="AM127" s="88"/>
      <c r="AN127" s="88"/>
      <c r="AO127" s="88"/>
      <c r="AP127" s="28"/>
      <c r="AQ127" s="45"/>
      <c r="AR127" s="87"/>
      <c r="AS127" s="87"/>
      <c r="AT127" s="20"/>
      <c r="AU127" s="20"/>
    </row>
    <row r="128" spans="1:47" ht="15" x14ac:dyDescent="0.25">
      <c r="A128" s="3" t="str">
        <f t="shared" si="13"/>
        <v/>
      </c>
      <c r="B128" s="88"/>
      <c r="C128" s="102"/>
      <c r="D128" s="89" t="str">
        <f>IF(B128="","",(VLOOKUP(B128,'App Background'!A:F,2,0)))</f>
        <v/>
      </c>
      <c r="E128" s="90" t="str">
        <f>IF(B128="","",(VLOOKUP(B128,'App Background'!A:F,3,0)))</f>
        <v/>
      </c>
      <c r="F128" s="86" t="str">
        <f>IF(B128="","",(VLOOKUP(Application!B128,'App Background'!A:F,5,0)))</f>
        <v/>
      </c>
      <c r="G128" s="91"/>
      <c r="H128" s="94" t="str">
        <f>IF(B:B="","",(VLOOKUP(Application!B128,'App Background'!A:F,6,0)))</f>
        <v/>
      </c>
      <c r="I128" s="92" t="str">
        <f t="shared" si="14"/>
        <v/>
      </c>
      <c r="J128" s="93" t="str">
        <f t="shared" si="15"/>
        <v/>
      </c>
      <c r="K128" s="93" t="str">
        <f t="shared" si="16"/>
        <v/>
      </c>
      <c r="L128" s="93" t="str">
        <f t="shared" si="17"/>
        <v/>
      </c>
      <c r="M128" s="93" t="str">
        <f t="shared" si="18"/>
        <v/>
      </c>
      <c r="N128" s="93" t="str">
        <f t="shared" si="19"/>
        <v/>
      </c>
      <c r="O128" s="93" t="str">
        <f t="shared" si="20"/>
        <v/>
      </c>
      <c r="P128" s="87"/>
      <c r="Q128" s="17" t="str">
        <f t="shared" si="21"/>
        <v/>
      </c>
      <c r="R128" s="28" t="str">
        <f t="shared" si="22"/>
        <v/>
      </c>
      <c r="S128" s="28" t="str">
        <f t="shared" si="23"/>
        <v/>
      </c>
      <c r="T128" s="28"/>
      <c r="U128" s="86"/>
      <c r="V128" s="86"/>
      <c r="W128" s="85"/>
      <c r="X128" s="106"/>
      <c r="Y128" s="98" t="str">
        <f t="shared" si="24"/>
        <v/>
      </c>
      <c r="Z128" s="107"/>
      <c r="AA128" s="91"/>
      <c r="AB128" s="91"/>
      <c r="AC128" s="91"/>
      <c r="AD128" s="91"/>
      <c r="AE128" s="91"/>
      <c r="AF128" s="91"/>
      <c r="AG128" s="88"/>
      <c r="AH128" s="88"/>
      <c r="AI128" s="88"/>
      <c r="AJ128" s="88"/>
      <c r="AK128" s="88"/>
      <c r="AL128" s="88"/>
      <c r="AM128" s="88"/>
      <c r="AN128" s="88"/>
      <c r="AO128" s="88"/>
      <c r="AP128" s="28"/>
      <c r="AQ128" s="45"/>
      <c r="AR128" s="87"/>
      <c r="AS128" s="87"/>
      <c r="AT128" s="20"/>
      <c r="AU128" s="20"/>
    </row>
    <row r="129" spans="1:47" ht="15" x14ac:dyDescent="0.25">
      <c r="A129" s="3" t="str">
        <f t="shared" si="13"/>
        <v/>
      </c>
      <c r="B129" s="88"/>
      <c r="C129" s="102"/>
      <c r="D129" s="89" t="str">
        <f>IF(B129="","",(VLOOKUP(B129,'App Background'!A:F,2,0)))</f>
        <v/>
      </c>
      <c r="E129" s="90" t="str">
        <f>IF(B129="","",(VLOOKUP(B129,'App Background'!A:F,3,0)))</f>
        <v/>
      </c>
      <c r="F129" s="86" t="str">
        <f>IF(B129="","",(VLOOKUP(Application!B129,'App Background'!A:F,5,0)))</f>
        <v/>
      </c>
      <c r="G129" s="91"/>
      <c r="H129" s="94" t="str">
        <f>IF(B:B="","",(VLOOKUP(Application!B129,'App Background'!A:F,6,0)))</f>
        <v/>
      </c>
      <c r="I129" s="92" t="str">
        <f t="shared" si="14"/>
        <v/>
      </c>
      <c r="J129" s="93" t="str">
        <f t="shared" si="15"/>
        <v/>
      </c>
      <c r="K129" s="93" t="str">
        <f t="shared" si="16"/>
        <v/>
      </c>
      <c r="L129" s="93" t="str">
        <f t="shared" si="17"/>
        <v/>
      </c>
      <c r="M129" s="93" t="str">
        <f t="shared" si="18"/>
        <v/>
      </c>
      <c r="N129" s="93" t="str">
        <f t="shared" si="19"/>
        <v/>
      </c>
      <c r="O129" s="93" t="str">
        <f t="shared" si="20"/>
        <v/>
      </c>
      <c r="P129" s="87"/>
      <c r="Q129" s="17" t="str">
        <f t="shared" si="21"/>
        <v/>
      </c>
      <c r="R129" s="28" t="str">
        <f t="shared" si="22"/>
        <v/>
      </c>
      <c r="S129" s="28" t="str">
        <f t="shared" si="23"/>
        <v/>
      </c>
      <c r="T129" s="28"/>
      <c r="U129" s="86"/>
      <c r="V129" s="86"/>
      <c r="W129" s="85"/>
      <c r="X129" s="106"/>
      <c r="Y129" s="98" t="str">
        <f t="shared" si="24"/>
        <v/>
      </c>
      <c r="Z129" s="107"/>
      <c r="AA129" s="91"/>
      <c r="AB129" s="91"/>
      <c r="AC129" s="91"/>
      <c r="AD129" s="91"/>
      <c r="AE129" s="91"/>
      <c r="AF129" s="91"/>
      <c r="AG129" s="88"/>
      <c r="AH129" s="88"/>
      <c r="AI129" s="88"/>
      <c r="AJ129" s="88"/>
      <c r="AK129" s="88"/>
      <c r="AL129" s="88"/>
      <c r="AM129" s="88"/>
      <c r="AN129" s="88"/>
      <c r="AO129" s="88"/>
      <c r="AP129" s="28"/>
      <c r="AQ129" s="45"/>
      <c r="AR129" s="87"/>
      <c r="AS129" s="87"/>
      <c r="AT129" s="20"/>
      <c r="AU129" s="20"/>
    </row>
    <row r="130" spans="1:47" ht="15" x14ac:dyDescent="0.25">
      <c r="A130" s="3" t="str">
        <f t="shared" si="13"/>
        <v/>
      </c>
      <c r="B130" s="88"/>
      <c r="C130" s="102"/>
      <c r="D130" s="89" t="str">
        <f>IF(B130="","",(VLOOKUP(B130,'App Background'!A:F,2,0)))</f>
        <v/>
      </c>
      <c r="E130" s="90" t="str">
        <f>IF(B130="","",(VLOOKUP(B130,'App Background'!A:F,3,0)))</f>
        <v/>
      </c>
      <c r="F130" s="86" t="str">
        <f>IF(B130="","",(VLOOKUP(Application!B130,'App Background'!A:F,5,0)))</f>
        <v/>
      </c>
      <c r="G130" s="91"/>
      <c r="H130" s="94" t="str">
        <f>IF(B:B="","",(VLOOKUP(Application!B130,'App Background'!A:F,6,0)))</f>
        <v/>
      </c>
      <c r="I130" s="92" t="str">
        <f t="shared" si="14"/>
        <v/>
      </c>
      <c r="J130" s="93" t="str">
        <f t="shared" si="15"/>
        <v/>
      </c>
      <c r="K130" s="93" t="str">
        <f t="shared" si="16"/>
        <v/>
      </c>
      <c r="L130" s="93" t="str">
        <f t="shared" si="17"/>
        <v/>
      </c>
      <c r="M130" s="93" t="str">
        <f t="shared" si="18"/>
        <v/>
      </c>
      <c r="N130" s="93" t="str">
        <f t="shared" si="19"/>
        <v/>
      </c>
      <c r="O130" s="93" t="str">
        <f t="shared" si="20"/>
        <v/>
      </c>
      <c r="P130" s="87"/>
      <c r="Q130" s="17" t="str">
        <f t="shared" si="21"/>
        <v/>
      </c>
      <c r="R130" s="28" t="str">
        <f t="shared" si="22"/>
        <v/>
      </c>
      <c r="S130" s="28" t="str">
        <f t="shared" si="23"/>
        <v/>
      </c>
      <c r="T130" s="28"/>
      <c r="U130" s="86"/>
      <c r="V130" s="86"/>
      <c r="W130" s="85"/>
      <c r="X130" s="106"/>
      <c r="Y130" s="98" t="str">
        <f t="shared" si="24"/>
        <v/>
      </c>
      <c r="Z130" s="107"/>
      <c r="AA130" s="91"/>
      <c r="AB130" s="91"/>
      <c r="AC130" s="91"/>
      <c r="AD130" s="91"/>
      <c r="AE130" s="91"/>
      <c r="AF130" s="91"/>
      <c r="AG130" s="88"/>
      <c r="AH130" s="88"/>
      <c r="AI130" s="88"/>
      <c r="AJ130" s="88"/>
      <c r="AK130" s="88"/>
      <c r="AL130" s="88"/>
      <c r="AM130" s="88"/>
      <c r="AN130" s="88"/>
      <c r="AO130" s="88"/>
      <c r="AP130" s="28"/>
      <c r="AQ130" s="45"/>
      <c r="AR130" s="87"/>
      <c r="AS130" s="87"/>
      <c r="AT130" s="20"/>
      <c r="AU130" s="20"/>
    </row>
    <row r="131" spans="1:47" ht="15" x14ac:dyDescent="0.25">
      <c r="A131" s="3" t="str">
        <f t="shared" si="13"/>
        <v/>
      </c>
      <c r="B131" s="88"/>
      <c r="C131" s="102"/>
      <c r="D131" s="89" t="str">
        <f>IF(B131="","",(VLOOKUP(B131,'App Background'!A:F,2,0)))</f>
        <v/>
      </c>
      <c r="E131" s="90" t="str">
        <f>IF(B131="","",(VLOOKUP(B131,'App Background'!A:F,3,0)))</f>
        <v/>
      </c>
      <c r="F131" s="86" t="str">
        <f>IF(B131="","",(VLOOKUP(Application!B131,'App Background'!A:F,5,0)))</f>
        <v/>
      </c>
      <c r="G131" s="91"/>
      <c r="H131" s="94" t="str">
        <f>IF(B:B="","",(VLOOKUP(Application!B131,'App Background'!A:F,6,0)))</f>
        <v/>
      </c>
      <c r="I131" s="92" t="str">
        <f t="shared" si="14"/>
        <v/>
      </c>
      <c r="J131" s="93" t="str">
        <f t="shared" si="15"/>
        <v/>
      </c>
      <c r="K131" s="93" t="str">
        <f t="shared" si="16"/>
        <v/>
      </c>
      <c r="L131" s="93" t="str">
        <f t="shared" si="17"/>
        <v/>
      </c>
      <c r="M131" s="93" t="str">
        <f t="shared" si="18"/>
        <v/>
      </c>
      <c r="N131" s="93" t="str">
        <f t="shared" si="19"/>
        <v/>
      </c>
      <c r="O131" s="93" t="str">
        <f t="shared" si="20"/>
        <v/>
      </c>
      <c r="P131" s="87"/>
      <c r="Q131" s="17" t="str">
        <f t="shared" si="21"/>
        <v/>
      </c>
      <c r="R131" s="28" t="str">
        <f t="shared" si="22"/>
        <v/>
      </c>
      <c r="S131" s="28" t="str">
        <f t="shared" si="23"/>
        <v/>
      </c>
      <c r="T131" s="28"/>
      <c r="U131" s="86"/>
      <c r="V131" s="86"/>
      <c r="W131" s="85"/>
      <c r="X131" s="106"/>
      <c r="Y131" s="98" t="str">
        <f t="shared" si="24"/>
        <v/>
      </c>
      <c r="Z131" s="107"/>
      <c r="AA131" s="91"/>
      <c r="AB131" s="91"/>
      <c r="AC131" s="91"/>
      <c r="AD131" s="91"/>
      <c r="AE131" s="91"/>
      <c r="AF131" s="91"/>
      <c r="AG131" s="88"/>
      <c r="AH131" s="88"/>
      <c r="AI131" s="88"/>
      <c r="AJ131" s="88"/>
      <c r="AK131" s="88"/>
      <c r="AL131" s="88"/>
      <c r="AM131" s="88"/>
      <c r="AN131" s="88"/>
      <c r="AO131" s="88"/>
      <c r="AP131" s="28"/>
      <c r="AQ131" s="45"/>
      <c r="AR131" s="87"/>
      <c r="AS131" s="87"/>
      <c r="AT131" s="20"/>
      <c r="AU131" s="20"/>
    </row>
    <row r="132" spans="1:47" ht="15" x14ac:dyDescent="0.25">
      <c r="A132" s="3" t="str">
        <f t="shared" si="13"/>
        <v/>
      </c>
      <c r="B132" s="88"/>
      <c r="C132" s="102"/>
      <c r="D132" s="89" t="str">
        <f>IF(B132="","",(VLOOKUP(B132,'App Background'!A:F,2,0)))</f>
        <v/>
      </c>
      <c r="E132" s="90" t="str">
        <f>IF(B132="","",(VLOOKUP(B132,'App Background'!A:F,3,0)))</f>
        <v/>
      </c>
      <c r="F132" s="86" t="str">
        <f>IF(B132="","",(VLOOKUP(Application!B132,'App Background'!A:F,5,0)))</f>
        <v/>
      </c>
      <c r="G132" s="91"/>
      <c r="H132" s="94" t="str">
        <f>IF(B:B="","",(VLOOKUP(Application!B132,'App Background'!A:F,6,0)))</f>
        <v/>
      </c>
      <c r="I132" s="92" t="str">
        <f t="shared" si="14"/>
        <v/>
      </c>
      <c r="J132" s="93" t="str">
        <f t="shared" si="15"/>
        <v/>
      </c>
      <c r="K132" s="93" t="str">
        <f t="shared" si="16"/>
        <v/>
      </c>
      <c r="L132" s="93" t="str">
        <f t="shared" si="17"/>
        <v/>
      </c>
      <c r="M132" s="93" t="str">
        <f t="shared" si="18"/>
        <v/>
      </c>
      <c r="N132" s="93" t="str">
        <f t="shared" si="19"/>
        <v/>
      </c>
      <c r="O132" s="93" t="str">
        <f t="shared" si="20"/>
        <v/>
      </c>
      <c r="P132" s="87"/>
      <c r="Q132" s="17" t="str">
        <f t="shared" si="21"/>
        <v/>
      </c>
      <c r="R132" s="28" t="str">
        <f t="shared" si="22"/>
        <v/>
      </c>
      <c r="S132" s="28" t="str">
        <f t="shared" si="23"/>
        <v/>
      </c>
      <c r="T132" s="28"/>
      <c r="U132" s="86"/>
      <c r="V132" s="86"/>
      <c r="W132" s="85"/>
      <c r="X132" s="106"/>
      <c r="Y132" s="98" t="str">
        <f t="shared" si="24"/>
        <v/>
      </c>
      <c r="Z132" s="107"/>
      <c r="AA132" s="91"/>
      <c r="AB132" s="91"/>
      <c r="AC132" s="91"/>
      <c r="AD132" s="91"/>
      <c r="AE132" s="91"/>
      <c r="AF132" s="91"/>
      <c r="AG132" s="88"/>
      <c r="AH132" s="88"/>
      <c r="AI132" s="88"/>
      <c r="AJ132" s="88"/>
      <c r="AK132" s="88"/>
      <c r="AL132" s="88"/>
      <c r="AM132" s="88"/>
      <c r="AN132" s="88"/>
      <c r="AO132" s="88"/>
      <c r="AP132" s="28"/>
      <c r="AQ132" s="45"/>
      <c r="AR132" s="87"/>
      <c r="AS132" s="87"/>
      <c r="AT132" s="20"/>
      <c r="AU132" s="20"/>
    </row>
    <row r="133" spans="1:47" ht="15" x14ac:dyDescent="0.25">
      <c r="A133" s="3" t="str">
        <f t="shared" si="13"/>
        <v/>
      </c>
      <c r="B133" s="88"/>
      <c r="C133" s="102"/>
      <c r="D133" s="89" t="str">
        <f>IF(B133="","",(VLOOKUP(B133,'App Background'!A:F,2,0)))</f>
        <v/>
      </c>
      <c r="E133" s="90" t="str">
        <f>IF(B133="","",(VLOOKUP(B133,'App Background'!A:F,3,0)))</f>
        <v/>
      </c>
      <c r="F133" s="86" t="str">
        <f>IF(B133="","",(VLOOKUP(Application!B133,'App Background'!A:F,5,0)))</f>
        <v/>
      </c>
      <c r="G133" s="91"/>
      <c r="H133" s="94" t="str">
        <f>IF(B:B="","",(VLOOKUP(Application!B133,'App Background'!A:F,6,0)))</f>
        <v/>
      </c>
      <c r="I133" s="92" t="str">
        <f t="shared" si="14"/>
        <v/>
      </c>
      <c r="J133" s="93" t="str">
        <f t="shared" si="15"/>
        <v/>
      </c>
      <c r="K133" s="93" t="str">
        <f t="shared" si="16"/>
        <v/>
      </c>
      <c r="L133" s="93" t="str">
        <f t="shared" si="17"/>
        <v/>
      </c>
      <c r="M133" s="93" t="str">
        <f t="shared" si="18"/>
        <v/>
      </c>
      <c r="N133" s="93" t="str">
        <f t="shared" si="19"/>
        <v/>
      </c>
      <c r="O133" s="93" t="str">
        <f t="shared" si="20"/>
        <v/>
      </c>
      <c r="P133" s="87"/>
      <c r="Q133" s="17" t="str">
        <f t="shared" si="21"/>
        <v/>
      </c>
      <c r="R133" s="28" t="str">
        <f t="shared" si="22"/>
        <v/>
      </c>
      <c r="S133" s="28" t="str">
        <f t="shared" si="23"/>
        <v/>
      </c>
      <c r="T133" s="28"/>
      <c r="U133" s="86"/>
      <c r="V133" s="86"/>
      <c r="W133" s="85"/>
      <c r="X133" s="106"/>
      <c r="Y133" s="98" t="str">
        <f t="shared" si="24"/>
        <v/>
      </c>
      <c r="Z133" s="107"/>
      <c r="AA133" s="91"/>
      <c r="AB133" s="91"/>
      <c r="AC133" s="91"/>
      <c r="AD133" s="91"/>
      <c r="AE133" s="91"/>
      <c r="AF133" s="91"/>
      <c r="AG133" s="88"/>
      <c r="AH133" s="88"/>
      <c r="AI133" s="88"/>
      <c r="AJ133" s="88"/>
      <c r="AK133" s="88"/>
      <c r="AL133" s="88"/>
      <c r="AM133" s="88"/>
      <c r="AN133" s="88"/>
      <c r="AO133" s="88"/>
      <c r="AP133" s="28"/>
      <c r="AQ133" s="45"/>
      <c r="AR133" s="87"/>
      <c r="AS133" s="87"/>
      <c r="AT133" s="20"/>
      <c r="AU133" s="20"/>
    </row>
    <row r="134" spans="1:47" ht="15" x14ac:dyDescent="0.25">
      <c r="A134" s="3" t="str">
        <f t="shared" si="13"/>
        <v/>
      </c>
      <c r="B134" s="88"/>
      <c r="C134" s="102"/>
      <c r="D134" s="89" t="str">
        <f>IF(B134="","",(VLOOKUP(B134,'App Background'!A:F,2,0)))</f>
        <v/>
      </c>
      <c r="E134" s="90" t="str">
        <f>IF(B134="","",(VLOOKUP(B134,'App Background'!A:F,3,0)))</f>
        <v/>
      </c>
      <c r="F134" s="86" t="str">
        <f>IF(B134="","",(VLOOKUP(Application!B134,'App Background'!A:F,5,0)))</f>
        <v/>
      </c>
      <c r="G134" s="91"/>
      <c r="H134" s="94" t="str">
        <f>IF(B:B="","",(VLOOKUP(Application!B134,'App Background'!A:F,6,0)))</f>
        <v/>
      </c>
      <c r="I134" s="92" t="str">
        <f t="shared" si="14"/>
        <v/>
      </c>
      <c r="J134" s="93" t="str">
        <f t="shared" si="15"/>
        <v/>
      </c>
      <c r="K134" s="93" t="str">
        <f t="shared" si="16"/>
        <v/>
      </c>
      <c r="L134" s="93" t="str">
        <f t="shared" si="17"/>
        <v/>
      </c>
      <c r="M134" s="93" t="str">
        <f t="shared" si="18"/>
        <v/>
      </c>
      <c r="N134" s="93" t="str">
        <f t="shared" si="19"/>
        <v/>
      </c>
      <c r="O134" s="93" t="str">
        <f t="shared" si="20"/>
        <v/>
      </c>
      <c r="P134" s="87"/>
      <c r="Q134" s="17" t="str">
        <f t="shared" si="21"/>
        <v/>
      </c>
      <c r="R134" s="28" t="str">
        <f t="shared" si="22"/>
        <v/>
      </c>
      <c r="S134" s="28" t="str">
        <f t="shared" si="23"/>
        <v/>
      </c>
      <c r="T134" s="28"/>
      <c r="U134" s="86"/>
      <c r="V134" s="86"/>
      <c r="W134" s="85"/>
      <c r="X134" s="106"/>
      <c r="Y134" s="98" t="str">
        <f t="shared" si="24"/>
        <v/>
      </c>
      <c r="Z134" s="107"/>
      <c r="AA134" s="91"/>
      <c r="AB134" s="91"/>
      <c r="AC134" s="91"/>
      <c r="AD134" s="91"/>
      <c r="AE134" s="91"/>
      <c r="AF134" s="91"/>
      <c r="AG134" s="88"/>
      <c r="AH134" s="88"/>
      <c r="AI134" s="88"/>
      <c r="AJ134" s="88"/>
      <c r="AK134" s="88"/>
      <c r="AL134" s="88"/>
      <c r="AM134" s="88"/>
      <c r="AN134" s="88"/>
      <c r="AO134" s="88"/>
      <c r="AP134" s="28"/>
      <c r="AQ134" s="45"/>
      <c r="AR134" s="87"/>
      <c r="AS134" s="87"/>
      <c r="AT134" s="20"/>
      <c r="AU134" s="20"/>
    </row>
    <row r="135" spans="1:47" ht="15" x14ac:dyDescent="0.25">
      <c r="A135" s="3" t="str">
        <f t="shared" si="13"/>
        <v/>
      </c>
      <c r="B135" s="88"/>
      <c r="C135" s="102"/>
      <c r="D135" s="89" t="str">
        <f>IF(B135="","",(VLOOKUP(B135,'App Background'!A:F,2,0)))</f>
        <v/>
      </c>
      <c r="E135" s="90" t="str">
        <f>IF(B135="","",(VLOOKUP(B135,'App Background'!A:F,3,0)))</f>
        <v/>
      </c>
      <c r="F135" s="86" t="str">
        <f>IF(B135="","",(VLOOKUP(Application!B135,'App Background'!A:F,5,0)))</f>
        <v/>
      </c>
      <c r="G135" s="91"/>
      <c r="H135" s="94" t="str">
        <f>IF(B:B="","",(VLOOKUP(Application!B135,'App Background'!A:F,6,0)))</f>
        <v/>
      </c>
      <c r="I135" s="92" t="str">
        <f t="shared" si="14"/>
        <v/>
      </c>
      <c r="J135" s="93" t="str">
        <f t="shared" si="15"/>
        <v/>
      </c>
      <c r="K135" s="93" t="str">
        <f t="shared" si="16"/>
        <v/>
      </c>
      <c r="L135" s="93" t="str">
        <f t="shared" si="17"/>
        <v/>
      </c>
      <c r="M135" s="93" t="str">
        <f t="shared" si="18"/>
        <v/>
      </c>
      <c r="N135" s="93" t="str">
        <f t="shared" si="19"/>
        <v/>
      </c>
      <c r="O135" s="93" t="str">
        <f t="shared" si="20"/>
        <v/>
      </c>
      <c r="P135" s="87"/>
      <c r="Q135" s="17" t="str">
        <f t="shared" si="21"/>
        <v/>
      </c>
      <c r="R135" s="28" t="str">
        <f t="shared" si="22"/>
        <v/>
      </c>
      <c r="S135" s="28" t="str">
        <f t="shared" si="23"/>
        <v/>
      </c>
      <c r="T135" s="28"/>
      <c r="U135" s="86"/>
      <c r="V135" s="86"/>
      <c r="W135" s="85"/>
      <c r="X135" s="106"/>
      <c r="Y135" s="98" t="str">
        <f t="shared" si="24"/>
        <v/>
      </c>
      <c r="Z135" s="107"/>
      <c r="AA135" s="91"/>
      <c r="AB135" s="91"/>
      <c r="AC135" s="91"/>
      <c r="AD135" s="91"/>
      <c r="AE135" s="91"/>
      <c r="AF135" s="91"/>
      <c r="AG135" s="88"/>
      <c r="AH135" s="88"/>
      <c r="AI135" s="88"/>
      <c r="AJ135" s="88"/>
      <c r="AK135" s="88"/>
      <c r="AL135" s="88"/>
      <c r="AM135" s="88"/>
      <c r="AN135" s="88"/>
      <c r="AO135" s="88"/>
      <c r="AP135" s="28"/>
      <c r="AQ135" s="45"/>
      <c r="AR135" s="87"/>
      <c r="AS135" s="87"/>
      <c r="AT135" s="20"/>
      <c r="AU135" s="20"/>
    </row>
    <row r="136" spans="1:47" ht="15" x14ac:dyDescent="0.25">
      <c r="A136" s="3" t="str">
        <f t="shared" si="13"/>
        <v/>
      </c>
      <c r="B136" s="88"/>
      <c r="C136" s="102"/>
      <c r="D136" s="89" t="str">
        <f>IF(B136="","",(VLOOKUP(B136,'App Background'!A:F,2,0)))</f>
        <v/>
      </c>
      <c r="E136" s="90" t="str">
        <f>IF(B136="","",(VLOOKUP(B136,'App Background'!A:F,3,0)))</f>
        <v/>
      </c>
      <c r="F136" s="86" t="str">
        <f>IF(B136="","",(VLOOKUP(Application!B136,'App Background'!A:F,5,0)))</f>
        <v/>
      </c>
      <c r="G136" s="91"/>
      <c r="H136" s="94" t="str">
        <f>IF(B:B="","",(VLOOKUP(Application!B136,'App Background'!A:F,6,0)))</f>
        <v/>
      </c>
      <c r="I136" s="92" t="str">
        <f t="shared" si="14"/>
        <v/>
      </c>
      <c r="J136" s="93" t="str">
        <f t="shared" si="15"/>
        <v/>
      </c>
      <c r="K136" s="93" t="str">
        <f t="shared" si="16"/>
        <v/>
      </c>
      <c r="L136" s="93" t="str">
        <f t="shared" si="17"/>
        <v/>
      </c>
      <c r="M136" s="93" t="str">
        <f t="shared" si="18"/>
        <v/>
      </c>
      <c r="N136" s="93" t="str">
        <f t="shared" si="19"/>
        <v/>
      </c>
      <c r="O136" s="93" t="str">
        <f t="shared" si="20"/>
        <v/>
      </c>
      <c r="P136" s="87"/>
      <c r="Q136" s="17" t="str">
        <f t="shared" si="21"/>
        <v/>
      </c>
      <c r="R136" s="28" t="str">
        <f t="shared" si="22"/>
        <v/>
      </c>
      <c r="S136" s="28" t="str">
        <f t="shared" si="23"/>
        <v/>
      </c>
      <c r="T136" s="28"/>
      <c r="U136" s="86"/>
      <c r="V136" s="86"/>
      <c r="W136" s="85"/>
      <c r="X136" s="106"/>
      <c r="Y136" s="98" t="str">
        <f t="shared" si="24"/>
        <v/>
      </c>
      <c r="Z136" s="107"/>
      <c r="AA136" s="91"/>
      <c r="AB136" s="91"/>
      <c r="AC136" s="91"/>
      <c r="AD136" s="91"/>
      <c r="AE136" s="91"/>
      <c r="AF136" s="91"/>
      <c r="AG136" s="88"/>
      <c r="AH136" s="88"/>
      <c r="AI136" s="88"/>
      <c r="AJ136" s="88"/>
      <c r="AK136" s="88"/>
      <c r="AL136" s="88"/>
      <c r="AM136" s="88"/>
      <c r="AN136" s="88"/>
      <c r="AO136" s="88"/>
      <c r="AP136" s="28"/>
      <c r="AQ136" s="45"/>
      <c r="AR136" s="87"/>
      <c r="AS136" s="87"/>
      <c r="AT136" s="20"/>
      <c r="AU136" s="20"/>
    </row>
    <row r="137" spans="1:47" ht="15" x14ac:dyDescent="0.25">
      <c r="A137" s="3" t="str">
        <f t="shared" si="13"/>
        <v/>
      </c>
      <c r="B137" s="88"/>
      <c r="C137" s="102"/>
      <c r="D137" s="89" t="str">
        <f>IF(B137="","",(VLOOKUP(B137,'App Background'!A:F,2,0)))</f>
        <v/>
      </c>
      <c r="E137" s="90" t="str">
        <f>IF(B137="","",(VLOOKUP(B137,'App Background'!A:F,3,0)))</f>
        <v/>
      </c>
      <c r="F137" s="86" t="str">
        <f>IF(B137="","",(VLOOKUP(Application!B137,'App Background'!A:F,5,0)))</f>
        <v/>
      </c>
      <c r="G137" s="91"/>
      <c r="H137" s="94" t="str">
        <f>IF(B:B="","",(VLOOKUP(Application!B137,'App Background'!A:F,6,0)))</f>
        <v/>
      </c>
      <c r="I137" s="92" t="str">
        <f t="shared" si="14"/>
        <v/>
      </c>
      <c r="J137" s="93" t="str">
        <f t="shared" si="15"/>
        <v/>
      </c>
      <c r="K137" s="93" t="str">
        <f t="shared" si="16"/>
        <v/>
      </c>
      <c r="L137" s="93" t="str">
        <f t="shared" si="17"/>
        <v/>
      </c>
      <c r="M137" s="93" t="str">
        <f t="shared" si="18"/>
        <v/>
      </c>
      <c r="N137" s="93" t="str">
        <f t="shared" si="19"/>
        <v/>
      </c>
      <c r="O137" s="93" t="str">
        <f t="shared" si="20"/>
        <v/>
      </c>
      <c r="P137" s="87"/>
      <c r="Q137" s="17" t="str">
        <f t="shared" si="21"/>
        <v/>
      </c>
      <c r="R137" s="28" t="str">
        <f t="shared" si="22"/>
        <v/>
      </c>
      <c r="S137" s="28" t="str">
        <f t="shared" si="23"/>
        <v/>
      </c>
      <c r="T137" s="28"/>
      <c r="U137" s="86"/>
      <c r="V137" s="86"/>
      <c r="W137" s="85"/>
      <c r="X137" s="106"/>
      <c r="Y137" s="98" t="str">
        <f t="shared" si="24"/>
        <v/>
      </c>
      <c r="Z137" s="107"/>
      <c r="AA137" s="91"/>
      <c r="AB137" s="91"/>
      <c r="AC137" s="91"/>
      <c r="AD137" s="91"/>
      <c r="AE137" s="91"/>
      <c r="AF137" s="91"/>
      <c r="AG137" s="88"/>
      <c r="AH137" s="88"/>
      <c r="AI137" s="88"/>
      <c r="AJ137" s="88"/>
      <c r="AK137" s="88"/>
      <c r="AL137" s="88"/>
      <c r="AM137" s="88"/>
      <c r="AN137" s="88"/>
      <c r="AO137" s="88"/>
      <c r="AP137" s="28"/>
      <c r="AQ137" s="45"/>
      <c r="AR137" s="87"/>
      <c r="AS137" s="87"/>
      <c r="AT137" s="20"/>
      <c r="AU137" s="20"/>
    </row>
    <row r="138" spans="1:47" ht="15" x14ac:dyDescent="0.25">
      <c r="A138" s="3" t="str">
        <f t="shared" si="13"/>
        <v/>
      </c>
      <c r="B138" s="88"/>
      <c r="C138" s="102"/>
      <c r="D138" s="89" t="str">
        <f>IF(B138="","",(VLOOKUP(B138,'App Background'!A:F,2,0)))</f>
        <v/>
      </c>
      <c r="E138" s="90" t="str">
        <f>IF(B138="","",(VLOOKUP(B138,'App Background'!A:F,3,0)))</f>
        <v/>
      </c>
      <c r="F138" s="86" t="str">
        <f>IF(B138="","",(VLOOKUP(Application!B138,'App Background'!A:F,5,0)))</f>
        <v/>
      </c>
      <c r="G138" s="91"/>
      <c r="H138" s="94" t="str">
        <f>IF(B:B="","",(VLOOKUP(Application!B138,'App Background'!A:F,6,0)))</f>
        <v/>
      </c>
      <c r="I138" s="92" t="str">
        <f t="shared" si="14"/>
        <v/>
      </c>
      <c r="J138" s="93" t="str">
        <f t="shared" si="15"/>
        <v/>
      </c>
      <c r="K138" s="93" t="str">
        <f t="shared" si="16"/>
        <v/>
      </c>
      <c r="L138" s="93" t="str">
        <f t="shared" si="17"/>
        <v/>
      </c>
      <c r="M138" s="93" t="str">
        <f t="shared" si="18"/>
        <v/>
      </c>
      <c r="N138" s="93" t="str">
        <f t="shared" si="19"/>
        <v/>
      </c>
      <c r="O138" s="93" t="str">
        <f t="shared" si="20"/>
        <v/>
      </c>
      <c r="P138" s="87"/>
      <c r="Q138" s="17" t="str">
        <f t="shared" si="21"/>
        <v/>
      </c>
      <c r="R138" s="28" t="str">
        <f t="shared" si="22"/>
        <v/>
      </c>
      <c r="S138" s="28" t="str">
        <f t="shared" si="23"/>
        <v/>
      </c>
      <c r="T138" s="28"/>
      <c r="U138" s="86"/>
      <c r="V138" s="86"/>
      <c r="W138" s="85"/>
      <c r="X138" s="106"/>
      <c r="Y138" s="98" t="str">
        <f t="shared" si="24"/>
        <v/>
      </c>
      <c r="Z138" s="107"/>
      <c r="AA138" s="91"/>
      <c r="AB138" s="91"/>
      <c r="AC138" s="91"/>
      <c r="AD138" s="91"/>
      <c r="AE138" s="91"/>
      <c r="AF138" s="91"/>
      <c r="AG138" s="88"/>
      <c r="AH138" s="88"/>
      <c r="AI138" s="88"/>
      <c r="AJ138" s="88"/>
      <c r="AK138" s="88"/>
      <c r="AL138" s="88"/>
      <c r="AM138" s="88"/>
      <c r="AN138" s="88"/>
      <c r="AO138" s="88"/>
      <c r="AP138" s="28"/>
      <c r="AQ138" s="45"/>
      <c r="AR138" s="87"/>
      <c r="AS138" s="87"/>
      <c r="AT138" s="20"/>
      <c r="AU138" s="20"/>
    </row>
    <row r="139" spans="1:47" ht="15" x14ac:dyDescent="0.25">
      <c r="A139" s="3" t="str">
        <f t="shared" si="13"/>
        <v/>
      </c>
      <c r="B139" s="88"/>
      <c r="C139" s="102"/>
      <c r="D139" s="89" t="str">
        <f>IF(B139="","",(VLOOKUP(B139,'App Background'!A:F,2,0)))</f>
        <v/>
      </c>
      <c r="E139" s="90" t="str">
        <f>IF(B139="","",(VLOOKUP(B139,'App Background'!A:F,3,0)))</f>
        <v/>
      </c>
      <c r="F139" s="86" t="str">
        <f>IF(B139="","",(VLOOKUP(Application!B139,'App Background'!A:F,5,0)))</f>
        <v/>
      </c>
      <c r="G139" s="91"/>
      <c r="H139" s="94" t="str">
        <f>IF(B:B="","",(VLOOKUP(Application!B139,'App Background'!A:F,6,0)))</f>
        <v/>
      </c>
      <c r="I139" s="92" t="str">
        <f t="shared" si="14"/>
        <v/>
      </c>
      <c r="J139" s="93" t="str">
        <f t="shared" si="15"/>
        <v/>
      </c>
      <c r="K139" s="93" t="str">
        <f t="shared" si="16"/>
        <v/>
      </c>
      <c r="L139" s="93" t="str">
        <f t="shared" si="17"/>
        <v/>
      </c>
      <c r="M139" s="93" t="str">
        <f t="shared" si="18"/>
        <v/>
      </c>
      <c r="N139" s="93" t="str">
        <f t="shared" si="19"/>
        <v/>
      </c>
      <c r="O139" s="93" t="str">
        <f t="shared" si="20"/>
        <v/>
      </c>
      <c r="P139" s="87"/>
      <c r="Q139" s="17" t="str">
        <f t="shared" si="21"/>
        <v/>
      </c>
      <c r="R139" s="28" t="str">
        <f t="shared" si="22"/>
        <v/>
      </c>
      <c r="S139" s="28" t="str">
        <f t="shared" si="23"/>
        <v/>
      </c>
      <c r="T139" s="28"/>
      <c r="U139" s="86"/>
      <c r="V139" s="86"/>
      <c r="W139" s="85"/>
      <c r="X139" s="106"/>
      <c r="Y139" s="98" t="str">
        <f t="shared" si="24"/>
        <v/>
      </c>
      <c r="Z139" s="107"/>
      <c r="AA139" s="91"/>
      <c r="AB139" s="91"/>
      <c r="AC139" s="91"/>
      <c r="AD139" s="91"/>
      <c r="AE139" s="91"/>
      <c r="AF139" s="91"/>
      <c r="AG139" s="88"/>
      <c r="AH139" s="88"/>
      <c r="AI139" s="88"/>
      <c r="AJ139" s="88"/>
      <c r="AK139" s="88"/>
      <c r="AL139" s="88"/>
      <c r="AM139" s="88"/>
      <c r="AN139" s="88"/>
      <c r="AO139" s="88"/>
      <c r="AP139" s="28"/>
      <c r="AQ139" s="45"/>
      <c r="AR139" s="87"/>
      <c r="AS139" s="87"/>
      <c r="AT139" s="20"/>
      <c r="AU139" s="20"/>
    </row>
    <row r="140" spans="1:47" ht="15" x14ac:dyDescent="0.25">
      <c r="A140" s="3" t="str">
        <f t="shared" si="13"/>
        <v/>
      </c>
      <c r="B140" s="88"/>
      <c r="C140" s="102"/>
      <c r="D140" s="89" t="str">
        <f>IF(B140="","",(VLOOKUP(B140,'App Background'!A:F,2,0)))</f>
        <v/>
      </c>
      <c r="E140" s="90" t="str">
        <f>IF(B140="","",(VLOOKUP(B140,'App Background'!A:F,3,0)))</f>
        <v/>
      </c>
      <c r="F140" s="86" t="str">
        <f>IF(B140="","",(VLOOKUP(Application!B140,'App Background'!A:F,5,0)))</f>
        <v/>
      </c>
      <c r="G140" s="91"/>
      <c r="H140" s="94" t="str">
        <f>IF(B:B="","",(VLOOKUP(Application!B140,'App Background'!A:F,6,0)))</f>
        <v/>
      </c>
      <c r="I140" s="92" t="str">
        <f t="shared" si="14"/>
        <v/>
      </c>
      <c r="J140" s="93" t="str">
        <f t="shared" si="15"/>
        <v/>
      </c>
      <c r="K140" s="93" t="str">
        <f t="shared" si="16"/>
        <v/>
      </c>
      <c r="L140" s="93" t="str">
        <f t="shared" si="17"/>
        <v/>
      </c>
      <c r="M140" s="93" t="str">
        <f t="shared" si="18"/>
        <v/>
      </c>
      <c r="N140" s="93" t="str">
        <f t="shared" si="19"/>
        <v/>
      </c>
      <c r="O140" s="93" t="str">
        <f t="shared" si="20"/>
        <v/>
      </c>
      <c r="P140" s="87"/>
      <c r="Q140" s="17" t="str">
        <f t="shared" si="21"/>
        <v/>
      </c>
      <c r="R140" s="28" t="str">
        <f t="shared" si="22"/>
        <v/>
      </c>
      <c r="S140" s="28" t="str">
        <f t="shared" si="23"/>
        <v/>
      </c>
      <c r="T140" s="28"/>
      <c r="U140" s="86"/>
      <c r="V140" s="86"/>
      <c r="W140" s="85"/>
      <c r="X140" s="106"/>
      <c r="Y140" s="98" t="str">
        <f t="shared" si="24"/>
        <v/>
      </c>
      <c r="Z140" s="107"/>
      <c r="AA140" s="91"/>
      <c r="AB140" s="91"/>
      <c r="AC140" s="91"/>
      <c r="AD140" s="91"/>
      <c r="AE140" s="91"/>
      <c r="AF140" s="91"/>
      <c r="AG140" s="88"/>
      <c r="AH140" s="88"/>
      <c r="AI140" s="88"/>
      <c r="AJ140" s="88"/>
      <c r="AK140" s="88"/>
      <c r="AL140" s="88"/>
      <c r="AM140" s="88"/>
      <c r="AN140" s="88"/>
      <c r="AO140" s="88"/>
      <c r="AP140" s="28"/>
      <c r="AQ140" s="45"/>
      <c r="AR140" s="87"/>
      <c r="AS140" s="87"/>
      <c r="AT140" s="20"/>
      <c r="AU140" s="20"/>
    </row>
    <row r="141" spans="1:47" ht="15" x14ac:dyDescent="0.25">
      <c r="A141" s="3" t="str">
        <f t="shared" ref="A141:A204" si="25">IF(C141="",IF(B141&lt;&gt;"","SELECT INVOICE",""),"")</f>
        <v/>
      </c>
      <c r="B141" s="88"/>
      <c r="C141" s="102"/>
      <c r="D141" s="89" t="str">
        <f>IF(B141="","",(VLOOKUP(B141,'App Background'!A:F,2,0)))</f>
        <v/>
      </c>
      <c r="E141" s="90" t="str">
        <f>IF(B141="","",(VLOOKUP(B141,'App Background'!A:F,3,0)))</f>
        <v/>
      </c>
      <c r="F141" s="86" t="str">
        <f>IF(B141="","",(VLOOKUP(Application!B141,'App Background'!A:F,5,0)))</f>
        <v/>
      </c>
      <c r="G141" s="91"/>
      <c r="H141" s="94" t="str">
        <f>IF(B:B="","",(VLOOKUP(Application!B141,'App Background'!A:F,6,0)))</f>
        <v/>
      </c>
      <c r="I141" s="92" t="str">
        <f t="shared" ref="I141:I204" si="26">IF(B:B="","",P141/F141)</f>
        <v/>
      </c>
      <c r="J141" s="93" t="str">
        <f t="shared" ref="J141:J204" si="27">IF(B:B="","",IF(AND(I141&gt;0),1,""))</f>
        <v/>
      </c>
      <c r="K141" s="93" t="str">
        <f t="shared" ref="K141:K204" si="28">IF(OR(H141="Wine",H141="Refreshment Beverage",H141="Beer",E141="",F141=""),"",IF(AND(I141=""),"",IF((I141*100)&gt;=5,"",1)))</f>
        <v/>
      </c>
      <c r="L141" s="93" t="str">
        <f t="shared" ref="L141:L204" si="29">IF(B:B="","",IF(OR(G141="",H141="Spirits",B141="",D141="",E141="",F141=""),"",IF(AND(I141=""),"",IF(AND(G141="Hot Buy",(I141*100)&lt;=20),1,IF((I141*100)&gt;=10,"",1)))))</f>
        <v/>
      </c>
      <c r="M141" s="93" t="str">
        <f t="shared" ref="M141:M204" si="30">IF(B:B="","",IF(OR(G141="",H141="",B141="",D141="",E141="",F141=""),1,IF(AND(P141=""),1,"")))</f>
        <v/>
      </c>
      <c r="N141" s="93" t="str">
        <f t="shared" ref="N141:N204" si="31">IF(OR(G141="",B141="",D141="",E141="",F141=""),"",IF(AND(I141=""),"",IF((I141*100)&lt;=20,"",1)))</f>
        <v/>
      </c>
      <c r="O141" s="93" t="str">
        <f t="shared" ref="O141:O204" si="32">IF(OR(D141="",E141="",F141=""),"",IF(AND(J141=""),"",IF(AND(G141="LTO"),"",IF((I141*100)&gt;=15,"",1))))</f>
        <v/>
      </c>
      <c r="P141" s="87"/>
      <c r="Q141" s="17" t="str">
        <f t="shared" ref="Q141:Q204" si="33">IF(G141="","",(F141-P141))</f>
        <v/>
      </c>
      <c r="R141" s="28" t="str">
        <f t="shared" ref="R141:R204" si="34">IF(G141="","",IF(OR(K141=1,L141=1,M141=1,P141="",O141=1),"No","Yes"))</f>
        <v/>
      </c>
      <c r="S141" s="28" t="str">
        <f t="shared" ref="S141:S204" si="35">IF(G141="","",IF(R141=1,"Yes",IF(M141=1,"Missing Field(s)",IF(O141=1,"Hot Buy disc % too low",IF(OR(K141=1,L141=1),"Disc % too low",IF(AND(G141&lt;&gt;"Hot Buy",N141=1),"Qualifies for Hot Buy",""))))))</f>
        <v/>
      </c>
      <c r="T141" s="28"/>
      <c r="U141" s="86"/>
      <c r="V141" s="86"/>
      <c r="W141" s="85"/>
      <c r="X141" s="106"/>
      <c r="Y141" s="98" t="str">
        <f t="shared" ref="Y141:Y204" si="36">IF(B:B="","",IF(U141="Multi-sku buy 3",ROUNDUP(SUM(AVERAGEIF(W:W,W141,F:F)*3/1.99),0),IF(U141="Multi-sku buy 2",ROUNDUP(SUM((AVERAGEIF(W:W,W141,F:F)*2)/1.99),0),IF(U141="Max Miles",ROUNDUP(SUM(F141/1.5),0),IF(AND(OR(U141="At Shelf",U141="BUNDLE BUY"),F141&lt;10),2,IF(AND(OR(U141="At Shelf",U141="BUNDLE BUY"),F141&lt;15),3,IF(AND(OR(U141="At Shelf",U141="BUNDLE BUY"),F141&lt;20),4,IF(AND(OR(U141="At Shelf",U141="BUNDLE BUY"),F141&lt;30),6,IF(AND(OR(U141="At Shelf",U141="BUNDLE BUY"),F141&lt;40),8,IF(AND(OR(U141="At Shelf",U141="BUNDLE BUY"),F141&lt;50),10,IF(AND(OR(U141="At Shelf",U141="BUNDLE BUY"),F141&gt;49.99),12,"")))))))))))</f>
        <v/>
      </c>
      <c r="Z141" s="107"/>
      <c r="AA141" s="91"/>
      <c r="AB141" s="91"/>
      <c r="AC141" s="91"/>
      <c r="AD141" s="91"/>
      <c r="AE141" s="91"/>
      <c r="AF141" s="91"/>
      <c r="AG141" s="88"/>
      <c r="AH141" s="88"/>
      <c r="AI141" s="88"/>
      <c r="AJ141" s="88"/>
      <c r="AK141" s="88"/>
      <c r="AL141" s="88"/>
      <c r="AM141" s="88"/>
      <c r="AN141" s="88"/>
      <c r="AO141" s="88"/>
      <c r="AP141" s="28"/>
      <c r="AQ141" s="45"/>
      <c r="AR141" s="87"/>
      <c r="AS141" s="87"/>
      <c r="AT141" s="20"/>
      <c r="AU141" s="20"/>
    </row>
    <row r="142" spans="1:47" ht="15" x14ac:dyDescent="0.25">
      <c r="A142" s="3" t="str">
        <f t="shared" si="25"/>
        <v/>
      </c>
      <c r="B142" s="88"/>
      <c r="C142" s="102"/>
      <c r="D142" s="89" t="str">
        <f>IF(B142="","",(VLOOKUP(B142,'App Background'!A:F,2,0)))</f>
        <v/>
      </c>
      <c r="E142" s="90" t="str">
        <f>IF(B142="","",(VLOOKUP(B142,'App Background'!A:F,3,0)))</f>
        <v/>
      </c>
      <c r="F142" s="86" t="str">
        <f>IF(B142="","",(VLOOKUP(Application!B142,'App Background'!A:F,5,0)))</f>
        <v/>
      </c>
      <c r="G142" s="91"/>
      <c r="H142" s="94" t="str">
        <f>IF(B:B="","",(VLOOKUP(Application!B142,'App Background'!A:F,6,0)))</f>
        <v/>
      </c>
      <c r="I142" s="92" t="str">
        <f t="shared" si="26"/>
        <v/>
      </c>
      <c r="J142" s="93" t="str">
        <f t="shared" si="27"/>
        <v/>
      </c>
      <c r="K142" s="93" t="str">
        <f t="shared" si="28"/>
        <v/>
      </c>
      <c r="L142" s="93" t="str">
        <f t="shared" si="29"/>
        <v/>
      </c>
      <c r="M142" s="93" t="str">
        <f t="shared" si="30"/>
        <v/>
      </c>
      <c r="N142" s="93" t="str">
        <f t="shared" si="31"/>
        <v/>
      </c>
      <c r="O142" s="93" t="str">
        <f t="shared" si="32"/>
        <v/>
      </c>
      <c r="P142" s="87"/>
      <c r="Q142" s="17" t="str">
        <f t="shared" si="33"/>
        <v/>
      </c>
      <c r="R142" s="28" t="str">
        <f t="shared" si="34"/>
        <v/>
      </c>
      <c r="S142" s="28" t="str">
        <f t="shared" si="35"/>
        <v/>
      </c>
      <c r="T142" s="28"/>
      <c r="U142" s="86"/>
      <c r="V142" s="86"/>
      <c r="W142" s="85"/>
      <c r="X142" s="106"/>
      <c r="Y142" s="98" t="str">
        <f t="shared" si="36"/>
        <v/>
      </c>
      <c r="Z142" s="107"/>
      <c r="AA142" s="91"/>
      <c r="AB142" s="91"/>
      <c r="AC142" s="91"/>
      <c r="AD142" s="91"/>
      <c r="AE142" s="91"/>
      <c r="AF142" s="91"/>
      <c r="AG142" s="88"/>
      <c r="AH142" s="88"/>
      <c r="AI142" s="88"/>
      <c r="AJ142" s="88"/>
      <c r="AK142" s="88"/>
      <c r="AL142" s="88"/>
      <c r="AM142" s="88"/>
      <c r="AN142" s="88"/>
      <c r="AO142" s="88"/>
      <c r="AP142" s="28"/>
      <c r="AQ142" s="45"/>
      <c r="AR142" s="87"/>
      <c r="AS142" s="87"/>
      <c r="AT142" s="20"/>
      <c r="AU142" s="20"/>
    </row>
    <row r="143" spans="1:47" ht="15" x14ac:dyDescent="0.25">
      <c r="A143" s="3" t="str">
        <f t="shared" si="25"/>
        <v/>
      </c>
      <c r="B143" s="88"/>
      <c r="C143" s="102"/>
      <c r="D143" s="89" t="str">
        <f>IF(B143="","",(VLOOKUP(B143,'App Background'!A:F,2,0)))</f>
        <v/>
      </c>
      <c r="E143" s="90" t="str">
        <f>IF(B143="","",(VLOOKUP(B143,'App Background'!A:F,3,0)))</f>
        <v/>
      </c>
      <c r="F143" s="86" t="str">
        <f>IF(B143="","",(VLOOKUP(Application!B143,'App Background'!A:F,5,0)))</f>
        <v/>
      </c>
      <c r="G143" s="91"/>
      <c r="H143" s="94" t="str">
        <f>IF(B:B="","",(VLOOKUP(Application!B143,'App Background'!A:F,6,0)))</f>
        <v/>
      </c>
      <c r="I143" s="92" t="str">
        <f t="shared" si="26"/>
        <v/>
      </c>
      <c r="J143" s="93" t="str">
        <f t="shared" si="27"/>
        <v/>
      </c>
      <c r="K143" s="93" t="str">
        <f t="shared" si="28"/>
        <v/>
      </c>
      <c r="L143" s="93" t="str">
        <f t="shared" si="29"/>
        <v/>
      </c>
      <c r="M143" s="93" t="str">
        <f t="shared" si="30"/>
        <v/>
      </c>
      <c r="N143" s="93" t="str">
        <f t="shared" si="31"/>
        <v/>
      </c>
      <c r="O143" s="93" t="str">
        <f t="shared" si="32"/>
        <v/>
      </c>
      <c r="P143" s="87"/>
      <c r="Q143" s="17" t="str">
        <f t="shared" si="33"/>
        <v/>
      </c>
      <c r="R143" s="28" t="str">
        <f t="shared" si="34"/>
        <v/>
      </c>
      <c r="S143" s="28" t="str">
        <f t="shared" si="35"/>
        <v/>
      </c>
      <c r="T143" s="28"/>
      <c r="U143" s="86"/>
      <c r="V143" s="86"/>
      <c r="W143" s="85"/>
      <c r="X143" s="106"/>
      <c r="Y143" s="98" t="str">
        <f t="shared" si="36"/>
        <v/>
      </c>
      <c r="Z143" s="107"/>
      <c r="AA143" s="91"/>
      <c r="AB143" s="91"/>
      <c r="AC143" s="91"/>
      <c r="AD143" s="91"/>
      <c r="AE143" s="91"/>
      <c r="AF143" s="91"/>
      <c r="AG143" s="88"/>
      <c r="AH143" s="88"/>
      <c r="AI143" s="88"/>
      <c r="AJ143" s="88"/>
      <c r="AK143" s="88"/>
      <c r="AL143" s="88"/>
      <c r="AM143" s="88"/>
      <c r="AN143" s="88"/>
      <c r="AO143" s="88"/>
      <c r="AP143" s="28"/>
      <c r="AQ143" s="45"/>
      <c r="AR143" s="87"/>
      <c r="AS143" s="87"/>
      <c r="AT143" s="20"/>
      <c r="AU143" s="20"/>
    </row>
    <row r="144" spans="1:47" ht="15" x14ac:dyDescent="0.25">
      <c r="A144" s="3" t="str">
        <f t="shared" si="25"/>
        <v/>
      </c>
      <c r="B144" s="88"/>
      <c r="C144" s="102"/>
      <c r="D144" s="89" t="str">
        <f>IF(B144="","",(VLOOKUP(B144,'App Background'!A:F,2,0)))</f>
        <v/>
      </c>
      <c r="E144" s="90" t="str">
        <f>IF(B144="","",(VLOOKUP(B144,'App Background'!A:F,3,0)))</f>
        <v/>
      </c>
      <c r="F144" s="86" t="str">
        <f>IF(B144="","",(VLOOKUP(Application!B144,'App Background'!A:F,5,0)))</f>
        <v/>
      </c>
      <c r="G144" s="91"/>
      <c r="H144" s="94" t="str">
        <f>IF(B:B="","",(VLOOKUP(Application!B144,'App Background'!A:F,6,0)))</f>
        <v/>
      </c>
      <c r="I144" s="92" t="str">
        <f t="shared" si="26"/>
        <v/>
      </c>
      <c r="J144" s="93" t="str">
        <f t="shared" si="27"/>
        <v/>
      </c>
      <c r="K144" s="93" t="str">
        <f t="shared" si="28"/>
        <v/>
      </c>
      <c r="L144" s="93" t="str">
        <f t="shared" si="29"/>
        <v/>
      </c>
      <c r="M144" s="93" t="str">
        <f t="shared" si="30"/>
        <v/>
      </c>
      <c r="N144" s="93" t="str">
        <f t="shared" si="31"/>
        <v/>
      </c>
      <c r="O144" s="93" t="str">
        <f t="shared" si="32"/>
        <v/>
      </c>
      <c r="P144" s="87"/>
      <c r="Q144" s="17" t="str">
        <f t="shared" si="33"/>
        <v/>
      </c>
      <c r="R144" s="28" t="str">
        <f t="shared" si="34"/>
        <v/>
      </c>
      <c r="S144" s="28" t="str">
        <f t="shared" si="35"/>
        <v/>
      </c>
      <c r="T144" s="28"/>
      <c r="U144" s="86"/>
      <c r="V144" s="86"/>
      <c r="W144" s="85"/>
      <c r="X144" s="106"/>
      <c r="Y144" s="98" t="str">
        <f t="shared" si="36"/>
        <v/>
      </c>
      <c r="Z144" s="107"/>
      <c r="AA144" s="91"/>
      <c r="AB144" s="91"/>
      <c r="AC144" s="91"/>
      <c r="AD144" s="91"/>
      <c r="AE144" s="91"/>
      <c r="AF144" s="91"/>
      <c r="AG144" s="88"/>
      <c r="AH144" s="88"/>
      <c r="AI144" s="88"/>
      <c r="AJ144" s="88"/>
      <c r="AK144" s="88"/>
      <c r="AL144" s="88"/>
      <c r="AM144" s="88"/>
      <c r="AN144" s="88"/>
      <c r="AO144" s="88"/>
      <c r="AP144" s="28"/>
      <c r="AQ144" s="45"/>
      <c r="AR144" s="87"/>
      <c r="AS144" s="87"/>
      <c r="AT144" s="20"/>
      <c r="AU144" s="20"/>
    </row>
    <row r="145" spans="1:47" ht="15" x14ac:dyDescent="0.25">
      <c r="A145" s="3" t="str">
        <f t="shared" si="25"/>
        <v/>
      </c>
      <c r="B145" s="88"/>
      <c r="C145" s="102"/>
      <c r="D145" s="89" t="str">
        <f>IF(B145="","",(VLOOKUP(B145,'App Background'!A:F,2,0)))</f>
        <v/>
      </c>
      <c r="E145" s="90" t="str">
        <f>IF(B145="","",(VLOOKUP(B145,'App Background'!A:F,3,0)))</f>
        <v/>
      </c>
      <c r="F145" s="86" t="str">
        <f>IF(B145="","",(VLOOKUP(Application!B145,'App Background'!A:F,5,0)))</f>
        <v/>
      </c>
      <c r="G145" s="91"/>
      <c r="H145" s="94" t="str">
        <f>IF(B:B="","",(VLOOKUP(Application!B145,'App Background'!A:F,6,0)))</f>
        <v/>
      </c>
      <c r="I145" s="92" t="str">
        <f t="shared" si="26"/>
        <v/>
      </c>
      <c r="J145" s="93" t="str">
        <f t="shared" si="27"/>
        <v/>
      </c>
      <c r="K145" s="93" t="str">
        <f t="shared" si="28"/>
        <v/>
      </c>
      <c r="L145" s="93" t="str">
        <f t="shared" si="29"/>
        <v/>
      </c>
      <c r="M145" s="93" t="str">
        <f t="shared" si="30"/>
        <v/>
      </c>
      <c r="N145" s="93" t="str">
        <f t="shared" si="31"/>
        <v/>
      </c>
      <c r="O145" s="93" t="str">
        <f t="shared" si="32"/>
        <v/>
      </c>
      <c r="P145" s="87"/>
      <c r="Q145" s="17" t="str">
        <f t="shared" si="33"/>
        <v/>
      </c>
      <c r="R145" s="28" t="str">
        <f t="shared" si="34"/>
        <v/>
      </c>
      <c r="S145" s="28" t="str">
        <f t="shared" si="35"/>
        <v/>
      </c>
      <c r="T145" s="28"/>
      <c r="U145" s="86"/>
      <c r="V145" s="86"/>
      <c r="W145" s="85"/>
      <c r="X145" s="106"/>
      <c r="Y145" s="98" t="str">
        <f t="shared" si="36"/>
        <v/>
      </c>
      <c r="Z145" s="107"/>
      <c r="AA145" s="91"/>
      <c r="AB145" s="91"/>
      <c r="AC145" s="91"/>
      <c r="AD145" s="91"/>
      <c r="AE145" s="91"/>
      <c r="AF145" s="91"/>
      <c r="AG145" s="88"/>
      <c r="AH145" s="88"/>
      <c r="AI145" s="88"/>
      <c r="AJ145" s="88"/>
      <c r="AK145" s="88"/>
      <c r="AL145" s="88"/>
      <c r="AM145" s="88"/>
      <c r="AN145" s="88"/>
      <c r="AO145" s="88"/>
      <c r="AP145" s="28"/>
      <c r="AQ145" s="45"/>
      <c r="AR145" s="87"/>
      <c r="AS145" s="87"/>
      <c r="AT145" s="20"/>
      <c r="AU145" s="20"/>
    </row>
    <row r="146" spans="1:47" ht="15" x14ac:dyDescent="0.25">
      <c r="A146" s="3" t="str">
        <f t="shared" si="25"/>
        <v/>
      </c>
      <c r="B146" s="88"/>
      <c r="C146" s="102"/>
      <c r="D146" s="89" t="str">
        <f>IF(B146="","",(VLOOKUP(B146,'App Background'!A:F,2,0)))</f>
        <v/>
      </c>
      <c r="E146" s="90" t="str">
        <f>IF(B146="","",(VLOOKUP(B146,'App Background'!A:F,3,0)))</f>
        <v/>
      </c>
      <c r="F146" s="86" t="str">
        <f>IF(B146="","",(VLOOKUP(Application!B146,'App Background'!A:F,5,0)))</f>
        <v/>
      </c>
      <c r="G146" s="91"/>
      <c r="H146" s="94" t="str">
        <f>IF(B:B="","",(VLOOKUP(Application!B146,'App Background'!A:F,6,0)))</f>
        <v/>
      </c>
      <c r="I146" s="92" t="str">
        <f t="shared" si="26"/>
        <v/>
      </c>
      <c r="J146" s="93" t="str">
        <f t="shared" si="27"/>
        <v/>
      </c>
      <c r="K146" s="93" t="str">
        <f t="shared" si="28"/>
        <v/>
      </c>
      <c r="L146" s="93" t="str">
        <f t="shared" si="29"/>
        <v/>
      </c>
      <c r="M146" s="93" t="str">
        <f t="shared" si="30"/>
        <v/>
      </c>
      <c r="N146" s="93" t="str">
        <f t="shared" si="31"/>
        <v/>
      </c>
      <c r="O146" s="93" t="str">
        <f t="shared" si="32"/>
        <v/>
      </c>
      <c r="P146" s="87"/>
      <c r="Q146" s="17" t="str">
        <f t="shared" si="33"/>
        <v/>
      </c>
      <c r="R146" s="28" t="str">
        <f t="shared" si="34"/>
        <v/>
      </c>
      <c r="S146" s="28" t="str">
        <f t="shared" si="35"/>
        <v/>
      </c>
      <c r="T146" s="28"/>
      <c r="U146" s="86"/>
      <c r="V146" s="86"/>
      <c r="W146" s="85"/>
      <c r="X146" s="106"/>
      <c r="Y146" s="98" t="str">
        <f t="shared" si="36"/>
        <v/>
      </c>
      <c r="Z146" s="107"/>
      <c r="AA146" s="91"/>
      <c r="AB146" s="91"/>
      <c r="AC146" s="91"/>
      <c r="AD146" s="91"/>
      <c r="AE146" s="91"/>
      <c r="AF146" s="91"/>
      <c r="AG146" s="88"/>
      <c r="AH146" s="88"/>
      <c r="AI146" s="88"/>
      <c r="AJ146" s="88"/>
      <c r="AK146" s="88"/>
      <c r="AL146" s="88"/>
      <c r="AM146" s="88"/>
      <c r="AN146" s="88"/>
      <c r="AO146" s="88"/>
      <c r="AP146" s="28"/>
      <c r="AQ146" s="45"/>
      <c r="AR146" s="87"/>
      <c r="AS146" s="87"/>
      <c r="AT146" s="20"/>
      <c r="AU146" s="20"/>
    </row>
    <row r="147" spans="1:47" ht="15" x14ac:dyDescent="0.25">
      <c r="A147" s="3" t="str">
        <f t="shared" si="25"/>
        <v/>
      </c>
      <c r="B147" s="88"/>
      <c r="C147" s="102"/>
      <c r="D147" s="89" t="str">
        <f>IF(B147="","",(VLOOKUP(B147,'App Background'!A:F,2,0)))</f>
        <v/>
      </c>
      <c r="E147" s="90" t="str">
        <f>IF(B147="","",(VLOOKUP(B147,'App Background'!A:F,3,0)))</f>
        <v/>
      </c>
      <c r="F147" s="86" t="str">
        <f>IF(B147="","",(VLOOKUP(Application!B147,'App Background'!A:F,5,0)))</f>
        <v/>
      </c>
      <c r="G147" s="91"/>
      <c r="H147" s="94" t="str">
        <f>IF(B:B="","",(VLOOKUP(Application!B147,'App Background'!A:F,6,0)))</f>
        <v/>
      </c>
      <c r="I147" s="92" t="str">
        <f t="shared" si="26"/>
        <v/>
      </c>
      <c r="J147" s="93" t="str">
        <f t="shared" si="27"/>
        <v/>
      </c>
      <c r="K147" s="93" t="str">
        <f t="shared" si="28"/>
        <v/>
      </c>
      <c r="L147" s="93" t="str">
        <f t="shared" si="29"/>
        <v/>
      </c>
      <c r="M147" s="93" t="str">
        <f t="shared" si="30"/>
        <v/>
      </c>
      <c r="N147" s="93" t="str">
        <f t="shared" si="31"/>
        <v/>
      </c>
      <c r="O147" s="93" t="str">
        <f t="shared" si="32"/>
        <v/>
      </c>
      <c r="P147" s="87"/>
      <c r="Q147" s="17" t="str">
        <f t="shared" si="33"/>
        <v/>
      </c>
      <c r="R147" s="28" t="str">
        <f t="shared" si="34"/>
        <v/>
      </c>
      <c r="S147" s="28" t="str">
        <f t="shared" si="35"/>
        <v/>
      </c>
      <c r="T147" s="28"/>
      <c r="U147" s="86"/>
      <c r="V147" s="86"/>
      <c r="W147" s="85"/>
      <c r="X147" s="106"/>
      <c r="Y147" s="98" t="str">
        <f t="shared" si="36"/>
        <v/>
      </c>
      <c r="Z147" s="107"/>
      <c r="AA147" s="91"/>
      <c r="AB147" s="91"/>
      <c r="AC147" s="91"/>
      <c r="AD147" s="91"/>
      <c r="AE147" s="91"/>
      <c r="AF147" s="91"/>
      <c r="AG147" s="88"/>
      <c r="AH147" s="88"/>
      <c r="AI147" s="88"/>
      <c r="AJ147" s="88"/>
      <c r="AK147" s="88"/>
      <c r="AL147" s="88"/>
      <c r="AM147" s="88"/>
      <c r="AN147" s="88"/>
      <c r="AO147" s="88"/>
      <c r="AP147" s="28"/>
      <c r="AQ147" s="45"/>
      <c r="AR147" s="87"/>
      <c r="AS147" s="87"/>
      <c r="AT147" s="20"/>
      <c r="AU147" s="20"/>
    </row>
    <row r="148" spans="1:47" ht="15" x14ac:dyDescent="0.25">
      <c r="A148" s="3" t="str">
        <f t="shared" si="25"/>
        <v/>
      </c>
      <c r="B148" s="88"/>
      <c r="C148" s="102"/>
      <c r="D148" s="89" t="str">
        <f>IF(B148="","",(VLOOKUP(B148,'App Background'!A:F,2,0)))</f>
        <v/>
      </c>
      <c r="E148" s="90" t="str">
        <f>IF(B148="","",(VLOOKUP(B148,'App Background'!A:F,3,0)))</f>
        <v/>
      </c>
      <c r="F148" s="86" t="str">
        <f>IF(B148="","",(VLOOKUP(Application!B148,'App Background'!A:F,5,0)))</f>
        <v/>
      </c>
      <c r="G148" s="91"/>
      <c r="H148" s="94" t="str">
        <f>IF(B:B="","",(VLOOKUP(Application!B148,'App Background'!A:F,6,0)))</f>
        <v/>
      </c>
      <c r="I148" s="92" t="str">
        <f t="shared" si="26"/>
        <v/>
      </c>
      <c r="J148" s="93" t="str">
        <f t="shared" si="27"/>
        <v/>
      </c>
      <c r="K148" s="93" t="str">
        <f t="shared" si="28"/>
        <v/>
      </c>
      <c r="L148" s="93" t="str">
        <f t="shared" si="29"/>
        <v/>
      </c>
      <c r="M148" s="93" t="str">
        <f t="shared" si="30"/>
        <v/>
      </c>
      <c r="N148" s="93" t="str">
        <f t="shared" si="31"/>
        <v/>
      </c>
      <c r="O148" s="93" t="str">
        <f t="shared" si="32"/>
        <v/>
      </c>
      <c r="P148" s="87"/>
      <c r="Q148" s="17" t="str">
        <f t="shared" si="33"/>
        <v/>
      </c>
      <c r="R148" s="28" t="str">
        <f t="shared" si="34"/>
        <v/>
      </c>
      <c r="S148" s="28" t="str">
        <f t="shared" si="35"/>
        <v/>
      </c>
      <c r="T148" s="28"/>
      <c r="U148" s="86"/>
      <c r="V148" s="86"/>
      <c r="W148" s="85"/>
      <c r="X148" s="106"/>
      <c r="Y148" s="98" t="str">
        <f t="shared" si="36"/>
        <v/>
      </c>
      <c r="Z148" s="107"/>
      <c r="AA148" s="91"/>
      <c r="AB148" s="91"/>
      <c r="AC148" s="91"/>
      <c r="AD148" s="91"/>
      <c r="AE148" s="91"/>
      <c r="AF148" s="91"/>
      <c r="AG148" s="88"/>
      <c r="AH148" s="88"/>
      <c r="AI148" s="88"/>
      <c r="AJ148" s="88"/>
      <c r="AK148" s="88"/>
      <c r="AL148" s="88"/>
      <c r="AM148" s="88"/>
      <c r="AN148" s="88"/>
      <c r="AO148" s="88"/>
      <c r="AP148" s="28"/>
      <c r="AQ148" s="45"/>
      <c r="AR148" s="87"/>
      <c r="AS148" s="87"/>
      <c r="AT148" s="20"/>
      <c r="AU148" s="20"/>
    </row>
    <row r="149" spans="1:47" ht="15" x14ac:dyDescent="0.25">
      <c r="A149" s="3" t="str">
        <f t="shared" si="25"/>
        <v/>
      </c>
      <c r="B149" s="88"/>
      <c r="C149" s="102"/>
      <c r="D149" s="89" t="str">
        <f>IF(B149="","",(VLOOKUP(B149,'App Background'!A:F,2,0)))</f>
        <v/>
      </c>
      <c r="E149" s="90" t="str">
        <f>IF(B149="","",(VLOOKUP(B149,'App Background'!A:F,3,0)))</f>
        <v/>
      </c>
      <c r="F149" s="86" t="str">
        <f>IF(B149="","",(VLOOKUP(Application!B149,'App Background'!A:F,5,0)))</f>
        <v/>
      </c>
      <c r="G149" s="91"/>
      <c r="H149" s="94" t="str">
        <f>IF(B:B="","",(VLOOKUP(Application!B149,'App Background'!A:F,6,0)))</f>
        <v/>
      </c>
      <c r="I149" s="92" t="str">
        <f t="shared" si="26"/>
        <v/>
      </c>
      <c r="J149" s="93" t="str">
        <f t="shared" si="27"/>
        <v/>
      </c>
      <c r="K149" s="93" t="str">
        <f t="shared" si="28"/>
        <v/>
      </c>
      <c r="L149" s="93" t="str">
        <f t="shared" si="29"/>
        <v/>
      </c>
      <c r="M149" s="93" t="str">
        <f t="shared" si="30"/>
        <v/>
      </c>
      <c r="N149" s="93" t="str">
        <f t="shared" si="31"/>
        <v/>
      </c>
      <c r="O149" s="93" t="str">
        <f t="shared" si="32"/>
        <v/>
      </c>
      <c r="P149" s="87"/>
      <c r="Q149" s="17" t="str">
        <f t="shared" si="33"/>
        <v/>
      </c>
      <c r="R149" s="28" t="str">
        <f t="shared" si="34"/>
        <v/>
      </c>
      <c r="S149" s="28" t="str">
        <f t="shared" si="35"/>
        <v/>
      </c>
      <c r="T149" s="28"/>
      <c r="U149" s="86"/>
      <c r="V149" s="86"/>
      <c r="W149" s="85"/>
      <c r="X149" s="106"/>
      <c r="Y149" s="98" t="str">
        <f t="shared" si="36"/>
        <v/>
      </c>
      <c r="Z149" s="107"/>
      <c r="AA149" s="91"/>
      <c r="AB149" s="91"/>
      <c r="AC149" s="91"/>
      <c r="AD149" s="91"/>
      <c r="AE149" s="91"/>
      <c r="AF149" s="91"/>
      <c r="AG149" s="88"/>
      <c r="AH149" s="88"/>
      <c r="AI149" s="88"/>
      <c r="AJ149" s="88"/>
      <c r="AK149" s="88"/>
      <c r="AL149" s="88"/>
      <c r="AM149" s="88"/>
      <c r="AN149" s="88"/>
      <c r="AO149" s="88"/>
      <c r="AP149" s="28"/>
      <c r="AQ149" s="45"/>
      <c r="AR149" s="87"/>
      <c r="AS149" s="87"/>
      <c r="AT149" s="20"/>
      <c r="AU149" s="20"/>
    </row>
    <row r="150" spans="1:47" ht="15" x14ac:dyDescent="0.25">
      <c r="A150" s="3" t="str">
        <f t="shared" si="25"/>
        <v/>
      </c>
      <c r="B150" s="88"/>
      <c r="C150" s="102"/>
      <c r="D150" s="89" t="str">
        <f>IF(B150="","",(VLOOKUP(B150,'App Background'!A:F,2,0)))</f>
        <v/>
      </c>
      <c r="E150" s="90" t="str">
        <f>IF(B150="","",(VLOOKUP(B150,'App Background'!A:F,3,0)))</f>
        <v/>
      </c>
      <c r="F150" s="86" t="str">
        <f>IF(B150="","",(VLOOKUP(Application!B150,'App Background'!A:F,5,0)))</f>
        <v/>
      </c>
      <c r="G150" s="91"/>
      <c r="H150" s="94" t="str">
        <f>IF(B:B="","",(VLOOKUP(Application!B150,'App Background'!A:F,6,0)))</f>
        <v/>
      </c>
      <c r="I150" s="92" t="str">
        <f t="shared" si="26"/>
        <v/>
      </c>
      <c r="J150" s="93" t="str">
        <f t="shared" si="27"/>
        <v/>
      </c>
      <c r="K150" s="93" t="str">
        <f t="shared" si="28"/>
        <v/>
      </c>
      <c r="L150" s="93" t="str">
        <f t="shared" si="29"/>
        <v/>
      </c>
      <c r="M150" s="93" t="str">
        <f t="shared" si="30"/>
        <v/>
      </c>
      <c r="N150" s="93" t="str">
        <f t="shared" si="31"/>
        <v/>
      </c>
      <c r="O150" s="93" t="str">
        <f t="shared" si="32"/>
        <v/>
      </c>
      <c r="P150" s="87"/>
      <c r="Q150" s="17" t="str">
        <f t="shared" si="33"/>
        <v/>
      </c>
      <c r="R150" s="28" t="str">
        <f t="shared" si="34"/>
        <v/>
      </c>
      <c r="S150" s="28" t="str">
        <f t="shared" si="35"/>
        <v/>
      </c>
      <c r="T150" s="28"/>
      <c r="U150" s="86"/>
      <c r="V150" s="86"/>
      <c r="W150" s="85"/>
      <c r="X150" s="106"/>
      <c r="Y150" s="98" t="str">
        <f t="shared" si="36"/>
        <v/>
      </c>
      <c r="Z150" s="107"/>
      <c r="AA150" s="91"/>
      <c r="AB150" s="91"/>
      <c r="AC150" s="91"/>
      <c r="AD150" s="91"/>
      <c r="AE150" s="91"/>
      <c r="AF150" s="91"/>
      <c r="AG150" s="88"/>
      <c r="AH150" s="88"/>
      <c r="AI150" s="88"/>
      <c r="AJ150" s="88"/>
      <c r="AK150" s="88"/>
      <c r="AL150" s="88"/>
      <c r="AM150" s="88"/>
      <c r="AN150" s="88"/>
      <c r="AO150" s="88"/>
      <c r="AP150" s="28"/>
      <c r="AQ150" s="45"/>
      <c r="AR150" s="87"/>
      <c r="AS150" s="87"/>
      <c r="AT150" s="20"/>
      <c r="AU150" s="20"/>
    </row>
    <row r="151" spans="1:47" ht="15" x14ac:dyDescent="0.25">
      <c r="A151" s="3" t="str">
        <f t="shared" si="25"/>
        <v/>
      </c>
      <c r="B151" s="88"/>
      <c r="C151" s="102"/>
      <c r="D151" s="89" t="str">
        <f>IF(B151="","",(VLOOKUP(B151,'App Background'!A:F,2,0)))</f>
        <v/>
      </c>
      <c r="E151" s="90" t="str">
        <f>IF(B151="","",(VLOOKUP(B151,'App Background'!A:F,3,0)))</f>
        <v/>
      </c>
      <c r="F151" s="86" t="str">
        <f>IF(B151="","",(VLOOKUP(Application!B151,'App Background'!A:F,5,0)))</f>
        <v/>
      </c>
      <c r="G151" s="91"/>
      <c r="H151" s="94" t="str">
        <f>IF(B:B="","",(VLOOKUP(Application!B151,'App Background'!A:F,6,0)))</f>
        <v/>
      </c>
      <c r="I151" s="92" t="str">
        <f t="shared" si="26"/>
        <v/>
      </c>
      <c r="J151" s="93" t="str">
        <f t="shared" si="27"/>
        <v/>
      </c>
      <c r="K151" s="93" t="str">
        <f t="shared" si="28"/>
        <v/>
      </c>
      <c r="L151" s="93" t="str">
        <f t="shared" si="29"/>
        <v/>
      </c>
      <c r="M151" s="93" t="str">
        <f t="shared" si="30"/>
        <v/>
      </c>
      <c r="N151" s="93" t="str">
        <f t="shared" si="31"/>
        <v/>
      </c>
      <c r="O151" s="93" t="str">
        <f t="shared" si="32"/>
        <v/>
      </c>
      <c r="P151" s="87"/>
      <c r="Q151" s="17" t="str">
        <f t="shared" si="33"/>
        <v/>
      </c>
      <c r="R151" s="28" t="str">
        <f t="shared" si="34"/>
        <v/>
      </c>
      <c r="S151" s="28" t="str">
        <f t="shared" si="35"/>
        <v/>
      </c>
      <c r="T151" s="28"/>
      <c r="U151" s="86"/>
      <c r="V151" s="86"/>
      <c r="W151" s="85"/>
      <c r="X151" s="106"/>
      <c r="Y151" s="98" t="str">
        <f t="shared" si="36"/>
        <v/>
      </c>
      <c r="Z151" s="107"/>
      <c r="AA151" s="91"/>
      <c r="AB151" s="91"/>
      <c r="AC151" s="91"/>
      <c r="AD151" s="91"/>
      <c r="AE151" s="91"/>
      <c r="AF151" s="91"/>
      <c r="AG151" s="88"/>
      <c r="AH151" s="88"/>
      <c r="AI151" s="88"/>
      <c r="AJ151" s="88"/>
      <c r="AK151" s="88"/>
      <c r="AL151" s="88"/>
      <c r="AM151" s="88"/>
      <c r="AN151" s="88"/>
      <c r="AO151" s="88"/>
      <c r="AP151" s="28"/>
      <c r="AQ151" s="45"/>
      <c r="AR151" s="87"/>
      <c r="AS151" s="87"/>
      <c r="AT151" s="20"/>
      <c r="AU151" s="20"/>
    </row>
    <row r="152" spans="1:47" ht="15" x14ac:dyDescent="0.25">
      <c r="A152" s="3" t="str">
        <f t="shared" si="25"/>
        <v/>
      </c>
      <c r="B152" s="88"/>
      <c r="C152" s="102"/>
      <c r="D152" s="89" t="str">
        <f>IF(B152="","",(VLOOKUP(B152,'App Background'!A:F,2,0)))</f>
        <v/>
      </c>
      <c r="E152" s="90" t="str">
        <f>IF(B152="","",(VLOOKUP(B152,'App Background'!A:F,3,0)))</f>
        <v/>
      </c>
      <c r="F152" s="86" t="str">
        <f>IF(B152="","",(VLOOKUP(Application!B152,'App Background'!A:F,5,0)))</f>
        <v/>
      </c>
      <c r="G152" s="91"/>
      <c r="H152" s="94" t="str">
        <f>IF(B:B="","",(VLOOKUP(Application!B152,'App Background'!A:F,6,0)))</f>
        <v/>
      </c>
      <c r="I152" s="92" t="str">
        <f t="shared" si="26"/>
        <v/>
      </c>
      <c r="J152" s="93" t="str">
        <f t="shared" si="27"/>
        <v/>
      </c>
      <c r="K152" s="93" t="str">
        <f t="shared" si="28"/>
        <v/>
      </c>
      <c r="L152" s="93" t="str">
        <f t="shared" si="29"/>
        <v/>
      </c>
      <c r="M152" s="93" t="str">
        <f t="shared" si="30"/>
        <v/>
      </c>
      <c r="N152" s="93" t="str">
        <f t="shared" si="31"/>
        <v/>
      </c>
      <c r="O152" s="93" t="str">
        <f t="shared" si="32"/>
        <v/>
      </c>
      <c r="P152" s="87"/>
      <c r="Q152" s="17" t="str">
        <f t="shared" si="33"/>
        <v/>
      </c>
      <c r="R152" s="28" t="str">
        <f t="shared" si="34"/>
        <v/>
      </c>
      <c r="S152" s="28" t="str">
        <f t="shared" si="35"/>
        <v/>
      </c>
      <c r="T152" s="28"/>
      <c r="U152" s="86"/>
      <c r="V152" s="86"/>
      <c r="W152" s="85"/>
      <c r="X152" s="106"/>
      <c r="Y152" s="98" t="str">
        <f t="shared" si="36"/>
        <v/>
      </c>
      <c r="Z152" s="107"/>
      <c r="AA152" s="91"/>
      <c r="AB152" s="91"/>
      <c r="AC152" s="91"/>
      <c r="AD152" s="91"/>
      <c r="AE152" s="91"/>
      <c r="AF152" s="91"/>
      <c r="AG152" s="88"/>
      <c r="AH152" s="88"/>
      <c r="AI152" s="88"/>
      <c r="AJ152" s="88"/>
      <c r="AK152" s="88"/>
      <c r="AL152" s="88"/>
      <c r="AM152" s="88"/>
      <c r="AN152" s="88"/>
      <c r="AO152" s="88"/>
      <c r="AP152" s="28"/>
      <c r="AQ152" s="45"/>
      <c r="AR152" s="87"/>
      <c r="AS152" s="87"/>
      <c r="AT152" s="20"/>
      <c r="AU152" s="20"/>
    </row>
    <row r="153" spans="1:47" ht="15" x14ac:dyDescent="0.25">
      <c r="A153" s="3" t="str">
        <f t="shared" si="25"/>
        <v/>
      </c>
      <c r="B153" s="88"/>
      <c r="C153" s="102"/>
      <c r="D153" s="89" t="str">
        <f>IF(B153="","",(VLOOKUP(B153,'App Background'!A:F,2,0)))</f>
        <v/>
      </c>
      <c r="E153" s="90" t="str">
        <f>IF(B153="","",(VLOOKUP(B153,'App Background'!A:F,3,0)))</f>
        <v/>
      </c>
      <c r="F153" s="86" t="str">
        <f>IF(B153="","",(VLOOKUP(Application!B153,'App Background'!A:F,5,0)))</f>
        <v/>
      </c>
      <c r="G153" s="91"/>
      <c r="H153" s="94" t="str">
        <f>IF(B:B="","",(VLOOKUP(Application!B153,'App Background'!A:F,6,0)))</f>
        <v/>
      </c>
      <c r="I153" s="92" t="str">
        <f t="shared" si="26"/>
        <v/>
      </c>
      <c r="J153" s="93" t="str">
        <f t="shared" si="27"/>
        <v/>
      </c>
      <c r="K153" s="93" t="str">
        <f t="shared" si="28"/>
        <v/>
      </c>
      <c r="L153" s="93" t="str">
        <f t="shared" si="29"/>
        <v/>
      </c>
      <c r="M153" s="93" t="str">
        <f t="shared" si="30"/>
        <v/>
      </c>
      <c r="N153" s="93" t="str">
        <f t="shared" si="31"/>
        <v/>
      </c>
      <c r="O153" s="93" t="str">
        <f t="shared" si="32"/>
        <v/>
      </c>
      <c r="P153" s="87"/>
      <c r="Q153" s="17" t="str">
        <f t="shared" si="33"/>
        <v/>
      </c>
      <c r="R153" s="28" t="str">
        <f t="shared" si="34"/>
        <v/>
      </c>
      <c r="S153" s="28" t="str">
        <f t="shared" si="35"/>
        <v/>
      </c>
      <c r="T153" s="28"/>
      <c r="U153" s="86"/>
      <c r="V153" s="86"/>
      <c r="W153" s="85"/>
      <c r="X153" s="106"/>
      <c r="Y153" s="98" t="str">
        <f t="shared" si="36"/>
        <v/>
      </c>
      <c r="Z153" s="107"/>
      <c r="AA153" s="91"/>
      <c r="AB153" s="91"/>
      <c r="AC153" s="91"/>
      <c r="AD153" s="91"/>
      <c r="AE153" s="91"/>
      <c r="AF153" s="91"/>
      <c r="AG153" s="88"/>
      <c r="AH153" s="88"/>
      <c r="AI153" s="88"/>
      <c r="AJ153" s="88"/>
      <c r="AK153" s="88"/>
      <c r="AL153" s="88"/>
      <c r="AM153" s="88"/>
      <c r="AN153" s="88"/>
      <c r="AO153" s="88"/>
      <c r="AP153" s="28"/>
      <c r="AQ153" s="45"/>
      <c r="AR153" s="87"/>
      <c r="AS153" s="87"/>
      <c r="AT153" s="20"/>
      <c r="AU153" s="20"/>
    </row>
    <row r="154" spans="1:47" ht="15" x14ac:dyDescent="0.25">
      <c r="A154" s="3" t="str">
        <f t="shared" si="25"/>
        <v/>
      </c>
      <c r="B154" s="88"/>
      <c r="C154" s="102"/>
      <c r="D154" s="89" t="str">
        <f>IF(B154="","",(VLOOKUP(B154,'App Background'!A:F,2,0)))</f>
        <v/>
      </c>
      <c r="E154" s="90" t="str">
        <f>IF(B154="","",(VLOOKUP(B154,'App Background'!A:F,3,0)))</f>
        <v/>
      </c>
      <c r="F154" s="86" t="str">
        <f>IF(B154="","",(VLOOKUP(Application!B154,'App Background'!A:F,5,0)))</f>
        <v/>
      </c>
      <c r="G154" s="91"/>
      <c r="H154" s="94" t="str">
        <f>IF(B:B="","",(VLOOKUP(Application!B154,'App Background'!A:F,6,0)))</f>
        <v/>
      </c>
      <c r="I154" s="92" t="str">
        <f t="shared" si="26"/>
        <v/>
      </c>
      <c r="J154" s="93" t="str">
        <f t="shared" si="27"/>
        <v/>
      </c>
      <c r="K154" s="93" t="str">
        <f t="shared" si="28"/>
        <v/>
      </c>
      <c r="L154" s="93" t="str">
        <f t="shared" si="29"/>
        <v/>
      </c>
      <c r="M154" s="93" t="str">
        <f t="shared" si="30"/>
        <v/>
      </c>
      <c r="N154" s="93" t="str">
        <f t="shared" si="31"/>
        <v/>
      </c>
      <c r="O154" s="93" t="str">
        <f t="shared" si="32"/>
        <v/>
      </c>
      <c r="P154" s="87"/>
      <c r="Q154" s="17" t="str">
        <f t="shared" si="33"/>
        <v/>
      </c>
      <c r="R154" s="28" t="str">
        <f t="shared" si="34"/>
        <v/>
      </c>
      <c r="S154" s="28" t="str">
        <f t="shared" si="35"/>
        <v/>
      </c>
      <c r="T154" s="28"/>
      <c r="U154" s="86"/>
      <c r="V154" s="86"/>
      <c r="W154" s="85"/>
      <c r="X154" s="106"/>
      <c r="Y154" s="98" t="str">
        <f t="shared" si="36"/>
        <v/>
      </c>
      <c r="Z154" s="107"/>
      <c r="AA154" s="91"/>
      <c r="AB154" s="91"/>
      <c r="AC154" s="91"/>
      <c r="AD154" s="91"/>
      <c r="AE154" s="91"/>
      <c r="AF154" s="91"/>
      <c r="AG154" s="88"/>
      <c r="AH154" s="88"/>
      <c r="AI154" s="88"/>
      <c r="AJ154" s="88"/>
      <c r="AK154" s="88"/>
      <c r="AL154" s="88"/>
      <c r="AM154" s="88"/>
      <c r="AN154" s="88"/>
      <c r="AO154" s="88"/>
      <c r="AP154" s="28"/>
      <c r="AQ154" s="45"/>
      <c r="AR154" s="87"/>
      <c r="AS154" s="87"/>
      <c r="AT154" s="20"/>
      <c r="AU154" s="20"/>
    </row>
    <row r="155" spans="1:47" ht="15" x14ac:dyDescent="0.25">
      <c r="A155" s="3" t="str">
        <f t="shared" si="25"/>
        <v/>
      </c>
      <c r="B155" s="88"/>
      <c r="C155" s="102"/>
      <c r="D155" s="89" t="str">
        <f>IF(B155="","",(VLOOKUP(B155,'App Background'!A:F,2,0)))</f>
        <v/>
      </c>
      <c r="E155" s="90" t="str">
        <f>IF(B155="","",(VLOOKUP(B155,'App Background'!A:F,3,0)))</f>
        <v/>
      </c>
      <c r="F155" s="86" t="str">
        <f>IF(B155="","",(VLOOKUP(Application!B155,'App Background'!A:F,5,0)))</f>
        <v/>
      </c>
      <c r="G155" s="91"/>
      <c r="H155" s="94" t="str">
        <f>IF(B:B="","",(VLOOKUP(Application!B155,'App Background'!A:F,6,0)))</f>
        <v/>
      </c>
      <c r="I155" s="92" t="str">
        <f t="shared" si="26"/>
        <v/>
      </c>
      <c r="J155" s="93" t="str">
        <f t="shared" si="27"/>
        <v/>
      </c>
      <c r="K155" s="93" t="str">
        <f t="shared" si="28"/>
        <v/>
      </c>
      <c r="L155" s="93" t="str">
        <f t="shared" si="29"/>
        <v/>
      </c>
      <c r="M155" s="93" t="str">
        <f t="shared" si="30"/>
        <v/>
      </c>
      <c r="N155" s="93" t="str">
        <f t="shared" si="31"/>
        <v/>
      </c>
      <c r="O155" s="93" t="str">
        <f t="shared" si="32"/>
        <v/>
      </c>
      <c r="P155" s="87"/>
      <c r="Q155" s="17" t="str">
        <f t="shared" si="33"/>
        <v/>
      </c>
      <c r="R155" s="28" t="str">
        <f t="shared" si="34"/>
        <v/>
      </c>
      <c r="S155" s="28" t="str">
        <f t="shared" si="35"/>
        <v/>
      </c>
      <c r="T155" s="28"/>
      <c r="U155" s="86"/>
      <c r="V155" s="86"/>
      <c r="W155" s="85"/>
      <c r="X155" s="106"/>
      <c r="Y155" s="98" t="str">
        <f t="shared" si="36"/>
        <v/>
      </c>
      <c r="Z155" s="107"/>
      <c r="AA155" s="91"/>
      <c r="AB155" s="91"/>
      <c r="AC155" s="91"/>
      <c r="AD155" s="91"/>
      <c r="AE155" s="91"/>
      <c r="AF155" s="91"/>
      <c r="AG155" s="88"/>
      <c r="AH155" s="88"/>
      <c r="AI155" s="88"/>
      <c r="AJ155" s="88"/>
      <c r="AK155" s="88"/>
      <c r="AL155" s="88"/>
      <c r="AM155" s="88"/>
      <c r="AN155" s="88"/>
      <c r="AO155" s="88"/>
      <c r="AP155" s="28"/>
      <c r="AQ155" s="45"/>
      <c r="AR155" s="87"/>
      <c r="AS155" s="87"/>
      <c r="AT155" s="20"/>
      <c r="AU155" s="20"/>
    </row>
    <row r="156" spans="1:47" ht="15" x14ac:dyDescent="0.25">
      <c r="A156" s="3" t="str">
        <f t="shared" si="25"/>
        <v/>
      </c>
      <c r="B156" s="88"/>
      <c r="C156" s="102"/>
      <c r="D156" s="89" t="str">
        <f>IF(B156="","",(VLOOKUP(B156,'App Background'!A:F,2,0)))</f>
        <v/>
      </c>
      <c r="E156" s="90" t="str">
        <f>IF(B156="","",(VLOOKUP(B156,'App Background'!A:F,3,0)))</f>
        <v/>
      </c>
      <c r="F156" s="86" t="str">
        <f>IF(B156="","",(VLOOKUP(Application!B156,'App Background'!A:F,5,0)))</f>
        <v/>
      </c>
      <c r="G156" s="91"/>
      <c r="H156" s="94" t="str">
        <f>IF(B:B="","",(VLOOKUP(Application!B156,'App Background'!A:F,6,0)))</f>
        <v/>
      </c>
      <c r="I156" s="92" t="str">
        <f t="shared" si="26"/>
        <v/>
      </c>
      <c r="J156" s="93" t="str">
        <f t="shared" si="27"/>
        <v/>
      </c>
      <c r="K156" s="93" t="str">
        <f t="shared" si="28"/>
        <v/>
      </c>
      <c r="L156" s="93" t="str">
        <f t="shared" si="29"/>
        <v/>
      </c>
      <c r="M156" s="93" t="str">
        <f t="shared" si="30"/>
        <v/>
      </c>
      <c r="N156" s="93" t="str">
        <f t="shared" si="31"/>
        <v/>
      </c>
      <c r="O156" s="93" t="str">
        <f t="shared" si="32"/>
        <v/>
      </c>
      <c r="P156" s="87"/>
      <c r="Q156" s="17" t="str">
        <f t="shared" si="33"/>
        <v/>
      </c>
      <c r="R156" s="28" t="str">
        <f t="shared" si="34"/>
        <v/>
      </c>
      <c r="S156" s="28" t="str">
        <f t="shared" si="35"/>
        <v/>
      </c>
      <c r="T156" s="28"/>
      <c r="U156" s="86"/>
      <c r="V156" s="86"/>
      <c r="W156" s="85"/>
      <c r="X156" s="106"/>
      <c r="Y156" s="98" t="str">
        <f t="shared" si="36"/>
        <v/>
      </c>
      <c r="Z156" s="107"/>
      <c r="AA156" s="91"/>
      <c r="AB156" s="91"/>
      <c r="AC156" s="91"/>
      <c r="AD156" s="91"/>
      <c r="AE156" s="91"/>
      <c r="AF156" s="91"/>
      <c r="AG156" s="88"/>
      <c r="AH156" s="88"/>
      <c r="AI156" s="88"/>
      <c r="AJ156" s="88"/>
      <c r="AK156" s="88"/>
      <c r="AL156" s="88"/>
      <c r="AM156" s="88"/>
      <c r="AN156" s="88"/>
      <c r="AO156" s="88"/>
      <c r="AP156" s="28"/>
      <c r="AQ156" s="45"/>
      <c r="AR156" s="87"/>
      <c r="AS156" s="87"/>
      <c r="AT156" s="20"/>
      <c r="AU156" s="20"/>
    </row>
    <row r="157" spans="1:47" ht="15" x14ac:dyDescent="0.25">
      <c r="A157" s="3" t="str">
        <f t="shared" si="25"/>
        <v/>
      </c>
      <c r="B157" s="88"/>
      <c r="C157" s="102"/>
      <c r="D157" s="89" t="str">
        <f>IF(B157="","",(VLOOKUP(B157,'App Background'!A:F,2,0)))</f>
        <v/>
      </c>
      <c r="E157" s="90" t="str">
        <f>IF(B157="","",(VLOOKUP(B157,'App Background'!A:F,3,0)))</f>
        <v/>
      </c>
      <c r="F157" s="86" t="str">
        <f>IF(B157="","",(VLOOKUP(Application!B157,'App Background'!A:F,5,0)))</f>
        <v/>
      </c>
      <c r="G157" s="91"/>
      <c r="H157" s="94" t="str">
        <f>IF(B:B="","",(VLOOKUP(Application!B157,'App Background'!A:F,6,0)))</f>
        <v/>
      </c>
      <c r="I157" s="92" t="str">
        <f t="shared" si="26"/>
        <v/>
      </c>
      <c r="J157" s="93" t="str">
        <f t="shared" si="27"/>
        <v/>
      </c>
      <c r="K157" s="93" t="str">
        <f t="shared" si="28"/>
        <v/>
      </c>
      <c r="L157" s="93" t="str">
        <f t="shared" si="29"/>
        <v/>
      </c>
      <c r="M157" s="93" t="str">
        <f t="shared" si="30"/>
        <v/>
      </c>
      <c r="N157" s="93" t="str">
        <f t="shared" si="31"/>
        <v/>
      </c>
      <c r="O157" s="93" t="str">
        <f t="shared" si="32"/>
        <v/>
      </c>
      <c r="P157" s="87"/>
      <c r="Q157" s="17" t="str">
        <f t="shared" si="33"/>
        <v/>
      </c>
      <c r="R157" s="28" t="str">
        <f t="shared" si="34"/>
        <v/>
      </c>
      <c r="S157" s="28" t="str">
        <f t="shared" si="35"/>
        <v/>
      </c>
      <c r="T157" s="28"/>
      <c r="U157" s="86"/>
      <c r="V157" s="86"/>
      <c r="W157" s="85"/>
      <c r="X157" s="106"/>
      <c r="Y157" s="98" t="str">
        <f t="shared" si="36"/>
        <v/>
      </c>
      <c r="Z157" s="107"/>
      <c r="AA157" s="91"/>
      <c r="AB157" s="91"/>
      <c r="AC157" s="91"/>
      <c r="AD157" s="91"/>
      <c r="AE157" s="91"/>
      <c r="AF157" s="91"/>
      <c r="AG157" s="88"/>
      <c r="AH157" s="88"/>
      <c r="AI157" s="88"/>
      <c r="AJ157" s="88"/>
      <c r="AK157" s="88"/>
      <c r="AL157" s="88"/>
      <c r="AM157" s="88"/>
      <c r="AN157" s="88"/>
      <c r="AO157" s="88"/>
      <c r="AP157" s="28"/>
      <c r="AQ157" s="45"/>
      <c r="AR157" s="87"/>
      <c r="AS157" s="87"/>
      <c r="AT157" s="20"/>
      <c r="AU157" s="20"/>
    </row>
    <row r="158" spans="1:47" ht="15" x14ac:dyDescent="0.25">
      <c r="A158" s="3" t="str">
        <f t="shared" si="25"/>
        <v/>
      </c>
      <c r="B158" s="88"/>
      <c r="C158" s="102"/>
      <c r="D158" s="89" t="str">
        <f>IF(B158="","",(VLOOKUP(B158,'App Background'!A:F,2,0)))</f>
        <v/>
      </c>
      <c r="E158" s="90" t="str">
        <f>IF(B158="","",(VLOOKUP(B158,'App Background'!A:F,3,0)))</f>
        <v/>
      </c>
      <c r="F158" s="86" t="str">
        <f>IF(B158="","",(VLOOKUP(Application!B158,'App Background'!A:F,5,0)))</f>
        <v/>
      </c>
      <c r="G158" s="91"/>
      <c r="H158" s="94" t="str">
        <f>IF(B:B="","",(VLOOKUP(Application!B158,'App Background'!A:F,6,0)))</f>
        <v/>
      </c>
      <c r="I158" s="92" t="str">
        <f t="shared" si="26"/>
        <v/>
      </c>
      <c r="J158" s="93" t="str">
        <f t="shared" si="27"/>
        <v/>
      </c>
      <c r="K158" s="93" t="str">
        <f t="shared" si="28"/>
        <v/>
      </c>
      <c r="L158" s="93" t="str">
        <f t="shared" si="29"/>
        <v/>
      </c>
      <c r="M158" s="93" t="str">
        <f t="shared" si="30"/>
        <v/>
      </c>
      <c r="N158" s="93" t="str">
        <f t="shared" si="31"/>
        <v/>
      </c>
      <c r="O158" s="93" t="str">
        <f t="shared" si="32"/>
        <v/>
      </c>
      <c r="P158" s="87"/>
      <c r="Q158" s="17" t="str">
        <f t="shared" si="33"/>
        <v/>
      </c>
      <c r="R158" s="28" t="str">
        <f t="shared" si="34"/>
        <v/>
      </c>
      <c r="S158" s="28" t="str">
        <f t="shared" si="35"/>
        <v/>
      </c>
      <c r="T158" s="28"/>
      <c r="U158" s="86"/>
      <c r="V158" s="86"/>
      <c r="W158" s="85"/>
      <c r="X158" s="106"/>
      <c r="Y158" s="98" t="str">
        <f t="shared" si="36"/>
        <v/>
      </c>
      <c r="Z158" s="107"/>
      <c r="AA158" s="91"/>
      <c r="AB158" s="91"/>
      <c r="AC158" s="91"/>
      <c r="AD158" s="91"/>
      <c r="AE158" s="91"/>
      <c r="AF158" s="91"/>
      <c r="AG158" s="88"/>
      <c r="AH158" s="88"/>
      <c r="AI158" s="88"/>
      <c r="AJ158" s="88"/>
      <c r="AK158" s="88"/>
      <c r="AL158" s="88"/>
      <c r="AM158" s="88"/>
      <c r="AN158" s="88"/>
      <c r="AO158" s="88"/>
      <c r="AP158" s="28"/>
      <c r="AQ158" s="45"/>
      <c r="AR158" s="87"/>
      <c r="AS158" s="87"/>
      <c r="AT158" s="20"/>
      <c r="AU158" s="20"/>
    </row>
    <row r="159" spans="1:47" ht="15" x14ac:dyDescent="0.25">
      <c r="A159" s="3" t="str">
        <f t="shared" si="25"/>
        <v/>
      </c>
      <c r="B159" s="88"/>
      <c r="C159" s="102"/>
      <c r="D159" s="89" t="str">
        <f>IF(B159="","",(VLOOKUP(B159,'App Background'!A:F,2,0)))</f>
        <v/>
      </c>
      <c r="E159" s="90" t="str">
        <f>IF(B159="","",(VLOOKUP(B159,'App Background'!A:F,3,0)))</f>
        <v/>
      </c>
      <c r="F159" s="86" t="str">
        <f>IF(B159="","",(VLOOKUP(Application!B159,'App Background'!A:F,5,0)))</f>
        <v/>
      </c>
      <c r="G159" s="91"/>
      <c r="H159" s="94" t="str">
        <f>IF(B:B="","",(VLOOKUP(Application!B159,'App Background'!A:F,6,0)))</f>
        <v/>
      </c>
      <c r="I159" s="92" t="str">
        <f t="shared" si="26"/>
        <v/>
      </c>
      <c r="J159" s="93" t="str">
        <f t="shared" si="27"/>
        <v/>
      </c>
      <c r="K159" s="93" t="str">
        <f t="shared" si="28"/>
        <v/>
      </c>
      <c r="L159" s="93" t="str">
        <f t="shared" si="29"/>
        <v/>
      </c>
      <c r="M159" s="93" t="str">
        <f t="shared" si="30"/>
        <v/>
      </c>
      <c r="N159" s="93" t="str">
        <f t="shared" si="31"/>
        <v/>
      </c>
      <c r="O159" s="93" t="str">
        <f t="shared" si="32"/>
        <v/>
      </c>
      <c r="P159" s="87"/>
      <c r="Q159" s="17" t="str">
        <f t="shared" si="33"/>
        <v/>
      </c>
      <c r="R159" s="28" t="str">
        <f t="shared" si="34"/>
        <v/>
      </c>
      <c r="S159" s="28" t="str">
        <f t="shared" si="35"/>
        <v/>
      </c>
      <c r="T159" s="28"/>
      <c r="U159" s="86"/>
      <c r="V159" s="86"/>
      <c r="W159" s="85"/>
      <c r="X159" s="106"/>
      <c r="Y159" s="98" t="str">
        <f t="shared" si="36"/>
        <v/>
      </c>
      <c r="Z159" s="107"/>
      <c r="AA159" s="91"/>
      <c r="AB159" s="91"/>
      <c r="AC159" s="91"/>
      <c r="AD159" s="91"/>
      <c r="AE159" s="91"/>
      <c r="AF159" s="91"/>
      <c r="AG159" s="88"/>
      <c r="AH159" s="88"/>
      <c r="AI159" s="88"/>
      <c r="AJ159" s="88"/>
      <c r="AK159" s="88"/>
      <c r="AL159" s="88"/>
      <c r="AM159" s="88"/>
      <c r="AN159" s="88"/>
      <c r="AO159" s="88"/>
      <c r="AP159" s="28"/>
      <c r="AQ159" s="45"/>
      <c r="AR159" s="87"/>
      <c r="AS159" s="87"/>
      <c r="AT159" s="20"/>
      <c r="AU159" s="20"/>
    </row>
    <row r="160" spans="1:47" ht="15" x14ac:dyDescent="0.25">
      <c r="A160" s="3" t="str">
        <f t="shared" si="25"/>
        <v/>
      </c>
      <c r="B160" s="88"/>
      <c r="C160" s="102"/>
      <c r="D160" s="89" t="str">
        <f>IF(B160="","",(VLOOKUP(B160,'App Background'!A:F,2,0)))</f>
        <v/>
      </c>
      <c r="E160" s="90" t="str">
        <f>IF(B160="","",(VLOOKUP(B160,'App Background'!A:F,3,0)))</f>
        <v/>
      </c>
      <c r="F160" s="86" t="str">
        <f>IF(B160="","",(VLOOKUP(Application!B160,'App Background'!A:F,5,0)))</f>
        <v/>
      </c>
      <c r="G160" s="91"/>
      <c r="H160" s="94" t="str">
        <f>IF(B:B="","",(VLOOKUP(Application!B160,'App Background'!A:F,6,0)))</f>
        <v/>
      </c>
      <c r="I160" s="92" t="str">
        <f t="shared" si="26"/>
        <v/>
      </c>
      <c r="J160" s="93" t="str">
        <f t="shared" si="27"/>
        <v/>
      </c>
      <c r="K160" s="93" t="str">
        <f t="shared" si="28"/>
        <v/>
      </c>
      <c r="L160" s="93" t="str">
        <f t="shared" si="29"/>
        <v/>
      </c>
      <c r="M160" s="93" t="str">
        <f t="shared" si="30"/>
        <v/>
      </c>
      <c r="N160" s="93" t="str">
        <f t="shared" si="31"/>
        <v/>
      </c>
      <c r="O160" s="93" t="str">
        <f t="shared" si="32"/>
        <v/>
      </c>
      <c r="P160" s="87"/>
      <c r="Q160" s="17" t="str">
        <f t="shared" si="33"/>
        <v/>
      </c>
      <c r="R160" s="28" t="str">
        <f t="shared" si="34"/>
        <v/>
      </c>
      <c r="S160" s="28" t="str">
        <f t="shared" si="35"/>
        <v/>
      </c>
      <c r="T160" s="28"/>
      <c r="U160" s="86"/>
      <c r="V160" s="86"/>
      <c r="W160" s="85"/>
      <c r="X160" s="106"/>
      <c r="Y160" s="98" t="str">
        <f t="shared" si="36"/>
        <v/>
      </c>
      <c r="Z160" s="107"/>
      <c r="AA160" s="91"/>
      <c r="AB160" s="91"/>
      <c r="AC160" s="91"/>
      <c r="AD160" s="91"/>
      <c r="AE160" s="91"/>
      <c r="AF160" s="91"/>
      <c r="AG160" s="88"/>
      <c r="AH160" s="88"/>
      <c r="AI160" s="88"/>
      <c r="AJ160" s="88"/>
      <c r="AK160" s="88"/>
      <c r="AL160" s="88"/>
      <c r="AM160" s="88"/>
      <c r="AN160" s="88"/>
      <c r="AO160" s="88"/>
      <c r="AP160" s="28"/>
      <c r="AQ160" s="45"/>
      <c r="AR160" s="87"/>
      <c r="AS160" s="87"/>
      <c r="AT160" s="20"/>
      <c r="AU160" s="20"/>
    </row>
    <row r="161" spans="1:47" ht="15" x14ac:dyDescent="0.25">
      <c r="A161" s="3" t="str">
        <f t="shared" si="25"/>
        <v/>
      </c>
      <c r="B161" s="88"/>
      <c r="C161" s="102"/>
      <c r="D161" s="89" t="str">
        <f>IF(B161="","",(VLOOKUP(B161,'App Background'!A:F,2,0)))</f>
        <v/>
      </c>
      <c r="E161" s="90" t="str">
        <f>IF(B161="","",(VLOOKUP(B161,'App Background'!A:F,3,0)))</f>
        <v/>
      </c>
      <c r="F161" s="86" t="str">
        <f>IF(B161="","",(VLOOKUP(Application!B161,'App Background'!A:F,5,0)))</f>
        <v/>
      </c>
      <c r="G161" s="91"/>
      <c r="H161" s="94" t="str">
        <f>IF(B:B="","",(VLOOKUP(Application!B161,'App Background'!A:F,6,0)))</f>
        <v/>
      </c>
      <c r="I161" s="92" t="str">
        <f t="shared" si="26"/>
        <v/>
      </c>
      <c r="J161" s="93" t="str">
        <f t="shared" si="27"/>
        <v/>
      </c>
      <c r="K161" s="93" t="str">
        <f t="shared" si="28"/>
        <v/>
      </c>
      <c r="L161" s="93" t="str">
        <f t="shared" si="29"/>
        <v/>
      </c>
      <c r="M161" s="93" t="str">
        <f t="shared" si="30"/>
        <v/>
      </c>
      <c r="N161" s="93" t="str">
        <f t="shared" si="31"/>
        <v/>
      </c>
      <c r="O161" s="93" t="str">
        <f t="shared" si="32"/>
        <v/>
      </c>
      <c r="P161" s="87"/>
      <c r="Q161" s="17" t="str">
        <f t="shared" si="33"/>
        <v/>
      </c>
      <c r="R161" s="28" t="str">
        <f t="shared" si="34"/>
        <v/>
      </c>
      <c r="S161" s="28" t="str">
        <f t="shared" si="35"/>
        <v/>
      </c>
      <c r="T161" s="28"/>
      <c r="U161" s="86"/>
      <c r="V161" s="86"/>
      <c r="W161" s="85"/>
      <c r="X161" s="106"/>
      <c r="Y161" s="98" t="str">
        <f t="shared" si="36"/>
        <v/>
      </c>
      <c r="Z161" s="107"/>
      <c r="AA161" s="91"/>
      <c r="AB161" s="91"/>
      <c r="AC161" s="91"/>
      <c r="AD161" s="91"/>
      <c r="AE161" s="91"/>
      <c r="AF161" s="91"/>
      <c r="AG161" s="88"/>
      <c r="AH161" s="88"/>
      <c r="AI161" s="88"/>
      <c r="AJ161" s="88"/>
      <c r="AK161" s="88"/>
      <c r="AL161" s="88"/>
      <c r="AM161" s="88"/>
      <c r="AN161" s="88"/>
      <c r="AO161" s="88"/>
      <c r="AP161" s="28"/>
      <c r="AQ161" s="45"/>
      <c r="AR161" s="87"/>
      <c r="AS161" s="87"/>
      <c r="AT161" s="20"/>
      <c r="AU161" s="20"/>
    </row>
    <row r="162" spans="1:47" ht="15" x14ac:dyDescent="0.25">
      <c r="A162" s="3" t="str">
        <f t="shared" si="25"/>
        <v/>
      </c>
      <c r="B162" s="88"/>
      <c r="C162" s="102"/>
      <c r="D162" s="89" t="str">
        <f>IF(B162="","",(VLOOKUP(B162,'App Background'!A:F,2,0)))</f>
        <v/>
      </c>
      <c r="E162" s="90" t="str">
        <f>IF(B162="","",(VLOOKUP(B162,'App Background'!A:F,3,0)))</f>
        <v/>
      </c>
      <c r="F162" s="86" t="str">
        <f>IF(B162="","",(VLOOKUP(Application!B162,'App Background'!A:F,5,0)))</f>
        <v/>
      </c>
      <c r="G162" s="91"/>
      <c r="H162" s="94" t="str">
        <f>IF(B:B="","",(VLOOKUP(Application!B162,'App Background'!A:F,6,0)))</f>
        <v/>
      </c>
      <c r="I162" s="92" t="str">
        <f t="shared" si="26"/>
        <v/>
      </c>
      <c r="J162" s="93" t="str">
        <f t="shared" si="27"/>
        <v/>
      </c>
      <c r="K162" s="93" t="str">
        <f t="shared" si="28"/>
        <v/>
      </c>
      <c r="L162" s="93" t="str">
        <f t="shared" si="29"/>
        <v/>
      </c>
      <c r="M162" s="93" t="str">
        <f t="shared" si="30"/>
        <v/>
      </c>
      <c r="N162" s="93" t="str">
        <f t="shared" si="31"/>
        <v/>
      </c>
      <c r="O162" s="93" t="str">
        <f t="shared" si="32"/>
        <v/>
      </c>
      <c r="P162" s="87"/>
      <c r="Q162" s="17" t="str">
        <f t="shared" si="33"/>
        <v/>
      </c>
      <c r="R162" s="28" t="str">
        <f t="shared" si="34"/>
        <v/>
      </c>
      <c r="S162" s="28" t="str">
        <f t="shared" si="35"/>
        <v/>
      </c>
      <c r="T162" s="28"/>
      <c r="U162" s="86"/>
      <c r="V162" s="86"/>
      <c r="W162" s="85"/>
      <c r="X162" s="106"/>
      <c r="Y162" s="98" t="str">
        <f t="shared" si="36"/>
        <v/>
      </c>
      <c r="Z162" s="107"/>
      <c r="AA162" s="91"/>
      <c r="AB162" s="91"/>
      <c r="AC162" s="91"/>
      <c r="AD162" s="91"/>
      <c r="AE162" s="91"/>
      <c r="AF162" s="91"/>
      <c r="AG162" s="88"/>
      <c r="AH162" s="88"/>
      <c r="AI162" s="88"/>
      <c r="AJ162" s="88"/>
      <c r="AK162" s="88"/>
      <c r="AL162" s="88"/>
      <c r="AM162" s="88"/>
      <c r="AN162" s="88"/>
      <c r="AO162" s="88"/>
      <c r="AP162" s="28"/>
      <c r="AQ162" s="45"/>
      <c r="AR162" s="87"/>
      <c r="AS162" s="87"/>
      <c r="AT162" s="20"/>
      <c r="AU162" s="20"/>
    </row>
    <row r="163" spans="1:47" ht="15" x14ac:dyDescent="0.25">
      <c r="A163" s="3" t="str">
        <f t="shared" si="25"/>
        <v/>
      </c>
      <c r="B163" s="88"/>
      <c r="C163" s="102"/>
      <c r="D163" s="89" t="str">
        <f>IF(B163="","",(VLOOKUP(B163,'App Background'!A:F,2,0)))</f>
        <v/>
      </c>
      <c r="E163" s="90" t="str">
        <f>IF(B163="","",(VLOOKUP(B163,'App Background'!A:F,3,0)))</f>
        <v/>
      </c>
      <c r="F163" s="86" t="str">
        <f>IF(B163="","",(VLOOKUP(Application!B163,'App Background'!A:F,5,0)))</f>
        <v/>
      </c>
      <c r="G163" s="91"/>
      <c r="H163" s="94" t="str">
        <f>IF(B:B="","",(VLOOKUP(Application!B163,'App Background'!A:F,6,0)))</f>
        <v/>
      </c>
      <c r="I163" s="92" t="str">
        <f t="shared" si="26"/>
        <v/>
      </c>
      <c r="J163" s="93" t="str">
        <f t="shared" si="27"/>
        <v/>
      </c>
      <c r="K163" s="93" t="str">
        <f t="shared" si="28"/>
        <v/>
      </c>
      <c r="L163" s="93" t="str">
        <f t="shared" si="29"/>
        <v/>
      </c>
      <c r="M163" s="93" t="str">
        <f t="shared" si="30"/>
        <v/>
      </c>
      <c r="N163" s="93" t="str">
        <f t="shared" si="31"/>
        <v/>
      </c>
      <c r="O163" s="93" t="str">
        <f t="shared" si="32"/>
        <v/>
      </c>
      <c r="P163" s="87"/>
      <c r="Q163" s="17" t="str">
        <f t="shared" si="33"/>
        <v/>
      </c>
      <c r="R163" s="28" t="str">
        <f t="shared" si="34"/>
        <v/>
      </c>
      <c r="S163" s="28" t="str">
        <f t="shared" si="35"/>
        <v/>
      </c>
      <c r="T163" s="28"/>
      <c r="U163" s="86"/>
      <c r="V163" s="86"/>
      <c r="W163" s="85"/>
      <c r="X163" s="106"/>
      <c r="Y163" s="98" t="str">
        <f t="shared" si="36"/>
        <v/>
      </c>
      <c r="Z163" s="107"/>
      <c r="AA163" s="91"/>
      <c r="AB163" s="91"/>
      <c r="AC163" s="91"/>
      <c r="AD163" s="91"/>
      <c r="AE163" s="91"/>
      <c r="AF163" s="91"/>
      <c r="AG163" s="88"/>
      <c r="AH163" s="88"/>
      <c r="AI163" s="88"/>
      <c r="AJ163" s="88"/>
      <c r="AK163" s="88"/>
      <c r="AL163" s="88"/>
      <c r="AM163" s="88"/>
      <c r="AN163" s="88"/>
      <c r="AO163" s="88"/>
      <c r="AP163" s="28"/>
      <c r="AQ163" s="45"/>
      <c r="AR163" s="87"/>
      <c r="AS163" s="87"/>
      <c r="AT163" s="20"/>
      <c r="AU163" s="20"/>
    </row>
    <row r="164" spans="1:47" ht="15" x14ac:dyDescent="0.25">
      <c r="A164" s="3" t="str">
        <f t="shared" si="25"/>
        <v/>
      </c>
      <c r="B164" s="88"/>
      <c r="C164" s="102"/>
      <c r="D164" s="89" t="str">
        <f>IF(B164="","",(VLOOKUP(B164,'App Background'!A:F,2,0)))</f>
        <v/>
      </c>
      <c r="E164" s="90" t="str">
        <f>IF(B164="","",(VLOOKUP(B164,'App Background'!A:F,3,0)))</f>
        <v/>
      </c>
      <c r="F164" s="86" t="str">
        <f>IF(B164="","",(VLOOKUP(Application!B164,'App Background'!A:F,5,0)))</f>
        <v/>
      </c>
      <c r="G164" s="91"/>
      <c r="H164" s="94" t="str">
        <f>IF(B:B="","",(VLOOKUP(Application!B164,'App Background'!A:F,6,0)))</f>
        <v/>
      </c>
      <c r="I164" s="92" t="str">
        <f t="shared" si="26"/>
        <v/>
      </c>
      <c r="J164" s="93" t="str">
        <f t="shared" si="27"/>
        <v/>
      </c>
      <c r="K164" s="93" t="str">
        <f t="shared" si="28"/>
        <v/>
      </c>
      <c r="L164" s="93" t="str">
        <f t="shared" si="29"/>
        <v/>
      </c>
      <c r="M164" s="93" t="str">
        <f t="shared" si="30"/>
        <v/>
      </c>
      <c r="N164" s="93" t="str">
        <f t="shared" si="31"/>
        <v/>
      </c>
      <c r="O164" s="93" t="str">
        <f t="shared" si="32"/>
        <v/>
      </c>
      <c r="P164" s="87"/>
      <c r="Q164" s="17" t="str">
        <f t="shared" si="33"/>
        <v/>
      </c>
      <c r="R164" s="28" t="str">
        <f t="shared" si="34"/>
        <v/>
      </c>
      <c r="S164" s="28" t="str">
        <f t="shared" si="35"/>
        <v/>
      </c>
      <c r="T164" s="28"/>
      <c r="U164" s="86"/>
      <c r="V164" s="86"/>
      <c r="W164" s="85"/>
      <c r="X164" s="106"/>
      <c r="Y164" s="98" t="str">
        <f t="shared" si="36"/>
        <v/>
      </c>
      <c r="Z164" s="107"/>
      <c r="AA164" s="91"/>
      <c r="AB164" s="91"/>
      <c r="AC164" s="91"/>
      <c r="AD164" s="91"/>
      <c r="AE164" s="91"/>
      <c r="AF164" s="91"/>
      <c r="AG164" s="88"/>
      <c r="AH164" s="88"/>
      <c r="AI164" s="88"/>
      <c r="AJ164" s="88"/>
      <c r="AK164" s="88"/>
      <c r="AL164" s="88"/>
      <c r="AM164" s="88"/>
      <c r="AN164" s="88"/>
      <c r="AO164" s="88"/>
      <c r="AP164" s="28"/>
      <c r="AQ164" s="45"/>
      <c r="AR164" s="87"/>
      <c r="AS164" s="87"/>
      <c r="AT164" s="20"/>
      <c r="AU164" s="20"/>
    </row>
    <row r="165" spans="1:47" ht="15" x14ac:dyDescent="0.25">
      <c r="A165" s="3" t="str">
        <f t="shared" si="25"/>
        <v/>
      </c>
      <c r="B165" s="88"/>
      <c r="C165" s="102"/>
      <c r="D165" s="89" t="str">
        <f>IF(B165="","",(VLOOKUP(B165,'App Background'!A:F,2,0)))</f>
        <v/>
      </c>
      <c r="E165" s="90" t="str">
        <f>IF(B165="","",(VLOOKUP(B165,'App Background'!A:F,3,0)))</f>
        <v/>
      </c>
      <c r="F165" s="86" t="str">
        <f>IF(B165="","",(VLOOKUP(Application!B165,'App Background'!A:F,5,0)))</f>
        <v/>
      </c>
      <c r="G165" s="91"/>
      <c r="H165" s="94" t="str">
        <f>IF(B:B="","",(VLOOKUP(Application!B165,'App Background'!A:F,6,0)))</f>
        <v/>
      </c>
      <c r="I165" s="92" t="str">
        <f t="shared" si="26"/>
        <v/>
      </c>
      <c r="J165" s="93" t="str">
        <f t="shared" si="27"/>
        <v/>
      </c>
      <c r="K165" s="93" t="str">
        <f t="shared" si="28"/>
        <v/>
      </c>
      <c r="L165" s="93" t="str">
        <f t="shared" si="29"/>
        <v/>
      </c>
      <c r="M165" s="93" t="str">
        <f t="shared" si="30"/>
        <v/>
      </c>
      <c r="N165" s="93" t="str">
        <f t="shared" si="31"/>
        <v/>
      </c>
      <c r="O165" s="93" t="str">
        <f t="shared" si="32"/>
        <v/>
      </c>
      <c r="P165" s="87"/>
      <c r="Q165" s="17" t="str">
        <f t="shared" si="33"/>
        <v/>
      </c>
      <c r="R165" s="28" t="str">
        <f t="shared" si="34"/>
        <v/>
      </c>
      <c r="S165" s="28" t="str">
        <f t="shared" si="35"/>
        <v/>
      </c>
      <c r="T165" s="28"/>
      <c r="U165" s="86"/>
      <c r="V165" s="86"/>
      <c r="W165" s="85"/>
      <c r="X165" s="106"/>
      <c r="Y165" s="98" t="str">
        <f t="shared" si="36"/>
        <v/>
      </c>
      <c r="Z165" s="107"/>
      <c r="AA165" s="91"/>
      <c r="AB165" s="91"/>
      <c r="AC165" s="91"/>
      <c r="AD165" s="91"/>
      <c r="AE165" s="91"/>
      <c r="AF165" s="91"/>
      <c r="AG165" s="88"/>
      <c r="AH165" s="88"/>
      <c r="AI165" s="88"/>
      <c r="AJ165" s="88"/>
      <c r="AK165" s="88"/>
      <c r="AL165" s="88"/>
      <c r="AM165" s="88"/>
      <c r="AN165" s="88"/>
      <c r="AO165" s="88"/>
      <c r="AP165" s="28"/>
      <c r="AQ165" s="45"/>
      <c r="AR165" s="87"/>
      <c r="AS165" s="87"/>
      <c r="AT165" s="20"/>
      <c r="AU165" s="20"/>
    </row>
    <row r="166" spans="1:47" ht="15" x14ac:dyDescent="0.25">
      <c r="A166" s="3" t="str">
        <f t="shared" si="25"/>
        <v/>
      </c>
      <c r="B166" s="88"/>
      <c r="C166" s="102"/>
      <c r="D166" s="89" t="str">
        <f>IF(B166="","",(VLOOKUP(B166,'App Background'!A:F,2,0)))</f>
        <v/>
      </c>
      <c r="E166" s="90" t="str">
        <f>IF(B166="","",(VLOOKUP(B166,'App Background'!A:F,3,0)))</f>
        <v/>
      </c>
      <c r="F166" s="86" t="str">
        <f>IF(B166="","",(VLOOKUP(Application!B166,'App Background'!A:F,5,0)))</f>
        <v/>
      </c>
      <c r="G166" s="91"/>
      <c r="H166" s="94" t="str">
        <f>IF(B:B="","",(VLOOKUP(Application!B166,'App Background'!A:F,6,0)))</f>
        <v/>
      </c>
      <c r="I166" s="92" t="str">
        <f t="shared" si="26"/>
        <v/>
      </c>
      <c r="J166" s="93" t="str">
        <f t="shared" si="27"/>
        <v/>
      </c>
      <c r="K166" s="93" t="str">
        <f t="shared" si="28"/>
        <v/>
      </c>
      <c r="L166" s="93" t="str">
        <f t="shared" si="29"/>
        <v/>
      </c>
      <c r="M166" s="93" t="str">
        <f t="shared" si="30"/>
        <v/>
      </c>
      <c r="N166" s="93" t="str">
        <f t="shared" si="31"/>
        <v/>
      </c>
      <c r="O166" s="93" t="str">
        <f t="shared" si="32"/>
        <v/>
      </c>
      <c r="P166" s="87"/>
      <c r="Q166" s="17" t="str">
        <f t="shared" si="33"/>
        <v/>
      </c>
      <c r="R166" s="28" t="str">
        <f t="shared" si="34"/>
        <v/>
      </c>
      <c r="S166" s="28" t="str">
        <f t="shared" si="35"/>
        <v/>
      </c>
      <c r="T166" s="28"/>
      <c r="U166" s="86"/>
      <c r="V166" s="86"/>
      <c r="W166" s="85"/>
      <c r="X166" s="106"/>
      <c r="Y166" s="98" t="str">
        <f t="shared" si="36"/>
        <v/>
      </c>
      <c r="Z166" s="107"/>
      <c r="AA166" s="91"/>
      <c r="AB166" s="91"/>
      <c r="AC166" s="91"/>
      <c r="AD166" s="91"/>
      <c r="AE166" s="91"/>
      <c r="AF166" s="91"/>
      <c r="AG166" s="88"/>
      <c r="AH166" s="88"/>
      <c r="AI166" s="88"/>
      <c r="AJ166" s="88"/>
      <c r="AK166" s="88"/>
      <c r="AL166" s="88"/>
      <c r="AM166" s="88"/>
      <c r="AN166" s="88"/>
      <c r="AO166" s="88"/>
      <c r="AP166" s="28"/>
      <c r="AQ166" s="45"/>
      <c r="AR166" s="87"/>
      <c r="AS166" s="87"/>
      <c r="AT166" s="20"/>
      <c r="AU166" s="20"/>
    </row>
    <row r="167" spans="1:47" ht="15" x14ac:dyDescent="0.25">
      <c r="A167" s="3" t="str">
        <f t="shared" si="25"/>
        <v/>
      </c>
      <c r="B167" s="88"/>
      <c r="C167" s="102"/>
      <c r="D167" s="89" t="str">
        <f>IF(B167="","",(VLOOKUP(B167,'App Background'!A:F,2,0)))</f>
        <v/>
      </c>
      <c r="E167" s="90" t="str">
        <f>IF(B167="","",(VLOOKUP(B167,'App Background'!A:F,3,0)))</f>
        <v/>
      </c>
      <c r="F167" s="86" t="str">
        <f>IF(B167="","",(VLOOKUP(Application!B167,'App Background'!A:F,5,0)))</f>
        <v/>
      </c>
      <c r="G167" s="91"/>
      <c r="H167" s="94" t="str">
        <f>IF(B:B="","",(VLOOKUP(Application!B167,'App Background'!A:F,6,0)))</f>
        <v/>
      </c>
      <c r="I167" s="92" t="str">
        <f t="shared" si="26"/>
        <v/>
      </c>
      <c r="J167" s="93" t="str">
        <f t="shared" si="27"/>
        <v/>
      </c>
      <c r="K167" s="93" t="str">
        <f t="shared" si="28"/>
        <v/>
      </c>
      <c r="L167" s="93" t="str">
        <f t="shared" si="29"/>
        <v/>
      </c>
      <c r="M167" s="93" t="str">
        <f t="shared" si="30"/>
        <v/>
      </c>
      <c r="N167" s="93" t="str">
        <f t="shared" si="31"/>
        <v/>
      </c>
      <c r="O167" s="93" t="str">
        <f t="shared" si="32"/>
        <v/>
      </c>
      <c r="P167" s="87"/>
      <c r="Q167" s="17" t="str">
        <f t="shared" si="33"/>
        <v/>
      </c>
      <c r="R167" s="28" t="str">
        <f t="shared" si="34"/>
        <v/>
      </c>
      <c r="S167" s="28" t="str">
        <f t="shared" si="35"/>
        <v/>
      </c>
      <c r="T167" s="28"/>
      <c r="U167" s="86"/>
      <c r="V167" s="86"/>
      <c r="W167" s="85"/>
      <c r="X167" s="106"/>
      <c r="Y167" s="98" t="str">
        <f t="shared" si="36"/>
        <v/>
      </c>
      <c r="Z167" s="107"/>
      <c r="AA167" s="91"/>
      <c r="AB167" s="91"/>
      <c r="AC167" s="91"/>
      <c r="AD167" s="91"/>
      <c r="AE167" s="91"/>
      <c r="AF167" s="91"/>
      <c r="AG167" s="88"/>
      <c r="AH167" s="88"/>
      <c r="AI167" s="88"/>
      <c r="AJ167" s="88"/>
      <c r="AK167" s="88"/>
      <c r="AL167" s="88"/>
      <c r="AM167" s="88"/>
      <c r="AN167" s="88"/>
      <c r="AO167" s="88"/>
      <c r="AP167" s="28"/>
      <c r="AQ167" s="45"/>
      <c r="AR167" s="87"/>
      <c r="AS167" s="87"/>
      <c r="AT167" s="20"/>
      <c r="AU167" s="20"/>
    </row>
    <row r="168" spans="1:47" ht="15" x14ac:dyDescent="0.25">
      <c r="A168" s="3" t="str">
        <f t="shared" si="25"/>
        <v/>
      </c>
      <c r="B168" s="88"/>
      <c r="C168" s="102"/>
      <c r="D168" s="89" t="str">
        <f>IF(B168="","",(VLOOKUP(B168,'App Background'!A:F,2,0)))</f>
        <v/>
      </c>
      <c r="E168" s="90" t="str">
        <f>IF(B168="","",(VLOOKUP(B168,'App Background'!A:F,3,0)))</f>
        <v/>
      </c>
      <c r="F168" s="86" t="str">
        <f>IF(B168="","",(VLOOKUP(Application!B168,'App Background'!A:F,5,0)))</f>
        <v/>
      </c>
      <c r="G168" s="91"/>
      <c r="H168" s="94" t="str">
        <f>IF(B:B="","",(VLOOKUP(Application!B168,'App Background'!A:F,6,0)))</f>
        <v/>
      </c>
      <c r="I168" s="92" t="str">
        <f t="shared" si="26"/>
        <v/>
      </c>
      <c r="J168" s="93" t="str">
        <f t="shared" si="27"/>
        <v/>
      </c>
      <c r="K168" s="93" t="str">
        <f t="shared" si="28"/>
        <v/>
      </c>
      <c r="L168" s="93" t="str">
        <f t="shared" si="29"/>
        <v/>
      </c>
      <c r="M168" s="93" t="str">
        <f t="shared" si="30"/>
        <v/>
      </c>
      <c r="N168" s="93" t="str">
        <f t="shared" si="31"/>
        <v/>
      </c>
      <c r="O168" s="93" t="str">
        <f t="shared" si="32"/>
        <v/>
      </c>
      <c r="P168" s="87"/>
      <c r="Q168" s="17" t="str">
        <f t="shared" si="33"/>
        <v/>
      </c>
      <c r="R168" s="28" t="str">
        <f t="shared" si="34"/>
        <v/>
      </c>
      <c r="S168" s="28" t="str">
        <f t="shared" si="35"/>
        <v/>
      </c>
      <c r="T168" s="28"/>
      <c r="U168" s="86"/>
      <c r="V168" s="86"/>
      <c r="W168" s="85"/>
      <c r="X168" s="106"/>
      <c r="Y168" s="98" t="str">
        <f t="shared" si="36"/>
        <v/>
      </c>
      <c r="Z168" s="107"/>
      <c r="AA168" s="91"/>
      <c r="AB168" s="91"/>
      <c r="AC168" s="91"/>
      <c r="AD168" s="91"/>
      <c r="AE168" s="91"/>
      <c r="AF168" s="91"/>
      <c r="AG168" s="88"/>
      <c r="AH168" s="88"/>
      <c r="AI168" s="88"/>
      <c r="AJ168" s="88"/>
      <c r="AK168" s="88"/>
      <c r="AL168" s="88"/>
      <c r="AM168" s="88"/>
      <c r="AN168" s="88"/>
      <c r="AO168" s="88"/>
      <c r="AP168" s="28"/>
      <c r="AQ168" s="45"/>
      <c r="AR168" s="87"/>
      <c r="AS168" s="87"/>
      <c r="AT168" s="20"/>
      <c r="AU168" s="20"/>
    </row>
    <row r="169" spans="1:47" ht="15" x14ac:dyDescent="0.25">
      <c r="A169" s="3" t="str">
        <f t="shared" si="25"/>
        <v/>
      </c>
      <c r="B169" s="88"/>
      <c r="C169" s="102"/>
      <c r="D169" s="89" t="str">
        <f>IF(B169="","",(VLOOKUP(B169,'App Background'!A:F,2,0)))</f>
        <v/>
      </c>
      <c r="E169" s="90" t="str">
        <f>IF(B169="","",(VLOOKUP(B169,'App Background'!A:F,3,0)))</f>
        <v/>
      </c>
      <c r="F169" s="86" t="str">
        <f>IF(B169="","",(VLOOKUP(Application!B169,'App Background'!A:F,5,0)))</f>
        <v/>
      </c>
      <c r="G169" s="91"/>
      <c r="H169" s="94" t="str">
        <f>IF(B:B="","",(VLOOKUP(Application!B169,'App Background'!A:F,6,0)))</f>
        <v/>
      </c>
      <c r="I169" s="92" t="str">
        <f t="shared" si="26"/>
        <v/>
      </c>
      <c r="J169" s="93" t="str">
        <f t="shared" si="27"/>
        <v/>
      </c>
      <c r="K169" s="93" t="str">
        <f t="shared" si="28"/>
        <v/>
      </c>
      <c r="L169" s="93" t="str">
        <f t="shared" si="29"/>
        <v/>
      </c>
      <c r="M169" s="93" t="str">
        <f t="shared" si="30"/>
        <v/>
      </c>
      <c r="N169" s="93" t="str">
        <f t="shared" si="31"/>
        <v/>
      </c>
      <c r="O169" s="93" t="str">
        <f t="shared" si="32"/>
        <v/>
      </c>
      <c r="P169" s="87"/>
      <c r="Q169" s="17" t="str">
        <f t="shared" si="33"/>
        <v/>
      </c>
      <c r="R169" s="28" t="str">
        <f t="shared" si="34"/>
        <v/>
      </c>
      <c r="S169" s="28" t="str">
        <f t="shared" si="35"/>
        <v/>
      </c>
      <c r="T169" s="28"/>
      <c r="U169" s="86"/>
      <c r="V169" s="86"/>
      <c r="W169" s="85"/>
      <c r="X169" s="106"/>
      <c r="Y169" s="98" t="str">
        <f t="shared" si="36"/>
        <v/>
      </c>
      <c r="Z169" s="107"/>
      <c r="AA169" s="91"/>
      <c r="AB169" s="91"/>
      <c r="AC169" s="91"/>
      <c r="AD169" s="91"/>
      <c r="AE169" s="91"/>
      <c r="AF169" s="91"/>
      <c r="AG169" s="88"/>
      <c r="AH169" s="88"/>
      <c r="AI169" s="88"/>
      <c r="AJ169" s="88"/>
      <c r="AK169" s="88"/>
      <c r="AL169" s="88"/>
      <c r="AM169" s="88"/>
      <c r="AN169" s="88"/>
      <c r="AO169" s="88"/>
      <c r="AP169" s="28"/>
      <c r="AQ169" s="45"/>
      <c r="AR169" s="87"/>
      <c r="AS169" s="87"/>
      <c r="AT169" s="20"/>
      <c r="AU169" s="20"/>
    </row>
    <row r="170" spans="1:47" ht="15" x14ac:dyDescent="0.25">
      <c r="A170" s="3" t="str">
        <f t="shared" si="25"/>
        <v/>
      </c>
      <c r="B170" s="88"/>
      <c r="C170" s="102"/>
      <c r="D170" s="89" t="str">
        <f>IF(B170="","",(VLOOKUP(B170,'App Background'!A:F,2,0)))</f>
        <v/>
      </c>
      <c r="E170" s="90" t="str">
        <f>IF(B170="","",(VLOOKUP(B170,'App Background'!A:F,3,0)))</f>
        <v/>
      </c>
      <c r="F170" s="86" t="str">
        <f>IF(B170="","",(VLOOKUP(Application!B170,'App Background'!A:F,5,0)))</f>
        <v/>
      </c>
      <c r="G170" s="91"/>
      <c r="H170" s="94" t="str">
        <f>IF(B:B="","",(VLOOKUP(Application!B170,'App Background'!A:F,6,0)))</f>
        <v/>
      </c>
      <c r="I170" s="92" t="str">
        <f t="shared" si="26"/>
        <v/>
      </c>
      <c r="J170" s="93" t="str">
        <f t="shared" si="27"/>
        <v/>
      </c>
      <c r="K170" s="93" t="str">
        <f t="shared" si="28"/>
        <v/>
      </c>
      <c r="L170" s="93" t="str">
        <f t="shared" si="29"/>
        <v/>
      </c>
      <c r="M170" s="93" t="str">
        <f t="shared" si="30"/>
        <v/>
      </c>
      <c r="N170" s="93" t="str">
        <f t="shared" si="31"/>
        <v/>
      </c>
      <c r="O170" s="93" t="str">
        <f t="shared" si="32"/>
        <v/>
      </c>
      <c r="P170" s="87"/>
      <c r="Q170" s="17" t="str">
        <f t="shared" si="33"/>
        <v/>
      </c>
      <c r="R170" s="28" t="str">
        <f t="shared" si="34"/>
        <v/>
      </c>
      <c r="S170" s="28" t="str">
        <f t="shared" si="35"/>
        <v/>
      </c>
      <c r="T170" s="28"/>
      <c r="U170" s="86"/>
      <c r="V170" s="86"/>
      <c r="W170" s="85"/>
      <c r="X170" s="106"/>
      <c r="Y170" s="98" t="str">
        <f t="shared" si="36"/>
        <v/>
      </c>
      <c r="Z170" s="107"/>
      <c r="AA170" s="91"/>
      <c r="AB170" s="91"/>
      <c r="AC170" s="91"/>
      <c r="AD170" s="91"/>
      <c r="AE170" s="91"/>
      <c r="AF170" s="91"/>
      <c r="AG170" s="88"/>
      <c r="AH170" s="88"/>
      <c r="AI170" s="88"/>
      <c r="AJ170" s="88"/>
      <c r="AK170" s="88"/>
      <c r="AL170" s="88"/>
      <c r="AM170" s="88"/>
      <c r="AN170" s="88"/>
      <c r="AO170" s="88"/>
      <c r="AP170" s="28"/>
      <c r="AQ170" s="45"/>
      <c r="AR170" s="87"/>
      <c r="AS170" s="87"/>
      <c r="AT170" s="20"/>
      <c r="AU170" s="20"/>
    </row>
    <row r="171" spans="1:47" ht="15" x14ac:dyDescent="0.25">
      <c r="A171" s="3" t="str">
        <f t="shared" si="25"/>
        <v/>
      </c>
      <c r="B171" s="88"/>
      <c r="C171" s="102"/>
      <c r="D171" s="89" t="str">
        <f>IF(B171="","",(VLOOKUP(B171,'App Background'!A:F,2,0)))</f>
        <v/>
      </c>
      <c r="E171" s="90" t="str">
        <f>IF(B171="","",(VLOOKUP(B171,'App Background'!A:F,3,0)))</f>
        <v/>
      </c>
      <c r="F171" s="86" t="str">
        <f>IF(B171="","",(VLOOKUP(Application!B171,'App Background'!A:F,5,0)))</f>
        <v/>
      </c>
      <c r="G171" s="91"/>
      <c r="H171" s="94" t="str">
        <f>IF(B:B="","",(VLOOKUP(Application!B171,'App Background'!A:F,6,0)))</f>
        <v/>
      </c>
      <c r="I171" s="92" t="str">
        <f t="shared" si="26"/>
        <v/>
      </c>
      <c r="J171" s="93" t="str">
        <f t="shared" si="27"/>
        <v/>
      </c>
      <c r="K171" s="93" t="str">
        <f t="shared" si="28"/>
        <v/>
      </c>
      <c r="L171" s="93" t="str">
        <f t="shared" si="29"/>
        <v/>
      </c>
      <c r="M171" s="93" t="str">
        <f t="shared" si="30"/>
        <v/>
      </c>
      <c r="N171" s="93" t="str">
        <f t="shared" si="31"/>
        <v/>
      </c>
      <c r="O171" s="93" t="str">
        <f t="shared" si="32"/>
        <v/>
      </c>
      <c r="P171" s="87"/>
      <c r="Q171" s="17" t="str">
        <f t="shared" si="33"/>
        <v/>
      </c>
      <c r="R171" s="28" t="str">
        <f t="shared" si="34"/>
        <v/>
      </c>
      <c r="S171" s="28" t="str">
        <f t="shared" si="35"/>
        <v/>
      </c>
      <c r="T171" s="28"/>
      <c r="U171" s="86"/>
      <c r="V171" s="86"/>
      <c r="W171" s="85"/>
      <c r="X171" s="106"/>
      <c r="Y171" s="98" t="str">
        <f t="shared" si="36"/>
        <v/>
      </c>
      <c r="Z171" s="107"/>
      <c r="AA171" s="91"/>
      <c r="AB171" s="91"/>
      <c r="AC171" s="91"/>
      <c r="AD171" s="91"/>
      <c r="AE171" s="91"/>
      <c r="AF171" s="91"/>
      <c r="AG171" s="88"/>
      <c r="AH171" s="88"/>
      <c r="AI171" s="88"/>
      <c r="AJ171" s="88"/>
      <c r="AK171" s="88"/>
      <c r="AL171" s="88"/>
      <c r="AM171" s="88"/>
      <c r="AN171" s="88"/>
      <c r="AO171" s="88"/>
      <c r="AP171" s="28"/>
      <c r="AQ171" s="45"/>
      <c r="AR171" s="87"/>
      <c r="AS171" s="87"/>
      <c r="AT171" s="20"/>
      <c r="AU171" s="20"/>
    </row>
    <row r="172" spans="1:47" ht="15" x14ac:dyDescent="0.25">
      <c r="A172" s="3" t="str">
        <f t="shared" si="25"/>
        <v/>
      </c>
      <c r="B172" s="88"/>
      <c r="C172" s="102"/>
      <c r="D172" s="89" t="str">
        <f>IF(B172="","",(VLOOKUP(B172,'App Background'!A:F,2,0)))</f>
        <v/>
      </c>
      <c r="E172" s="90" t="str">
        <f>IF(B172="","",(VLOOKUP(B172,'App Background'!A:F,3,0)))</f>
        <v/>
      </c>
      <c r="F172" s="86" t="str">
        <f>IF(B172="","",(VLOOKUP(Application!B172,'App Background'!A:F,5,0)))</f>
        <v/>
      </c>
      <c r="G172" s="91"/>
      <c r="H172" s="94" t="str">
        <f>IF(B:B="","",(VLOOKUP(Application!B172,'App Background'!A:F,6,0)))</f>
        <v/>
      </c>
      <c r="I172" s="92" t="str">
        <f t="shared" si="26"/>
        <v/>
      </c>
      <c r="J172" s="93" t="str">
        <f t="shared" si="27"/>
        <v/>
      </c>
      <c r="K172" s="93" t="str">
        <f t="shared" si="28"/>
        <v/>
      </c>
      <c r="L172" s="93" t="str">
        <f t="shared" si="29"/>
        <v/>
      </c>
      <c r="M172" s="93" t="str">
        <f t="shared" si="30"/>
        <v/>
      </c>
      <c r="N172" s="93" t="str">
        <f t="shared" si="31"/>
        <v/>
      </c>
      <c r="O172" s="93" t="str">
        <f t="shared" si="32"/>
        <v/>
      </c>
      <c r="P172" s="87"/>
      <c r="Q172" s="17" t="str">
        <f t="shared" si="33"/>
        <v/>
      </c>
      <c r="R172" s="28" t="str">
        <f t="shared" si="34"/>
        <v/>
      </c>
      <c r="S172" s="28" t="str">
        <f t="shared" si="35"/>
        <v/>
      </c>
      <c r="T172" s="28"/>
      <c r="U172" s="86"/>
      <c r="V172" s="86"/>
      <c r="W172" s="85"/>
      <c r="X172" s="106"/>
      <c r="Y172" s="98" t="str">
        <f t="shared" si="36"/>
        <v/>
      </c>
      <c r="Z172" s="107"/>
      <c r="AA172" s="91"/>
      <c r="AB172" s="91"/>
      <c r="AC172" s="91"/>
      <c r="AD172" s="91"/>
      <c r="AE172" s="91"/>
      <c r="AF172" s="91"/>
      <c r="AG172" s="88"/>
      <c r="AH172" s="88"/>
      <c r="AI172" s="88"/>
      <c r="AJ172" s="88"/>
      <c r="AK172" s="88"/>
      <c r="AL172" s="88"/>
      <c r="AM172" s="88"/>
      <c r="AN172" s="88"/>
      <c r="AO172" s="88"/>
      <c r="AP172" s="28"/>
      <c r="AQ172" s="45"/>
      <c r="AR172" s="87"/>
      <c r="AS172" s="87"/>
      <c r="AT172" s="20"/>
      <c r="AU172" s="20"/>
    </row>
    <row r="173" spans="1:47" ht="15" x14ac:dyDescent="0.25">
      <c r="A173" s="3" t="str">
        <f t="shared" si="25"/>
        <v/>
      </c>
      <c r="B173" s="88"/>
      <c r="C173" s="102"/>
      <c r="D173" s="89" t="str">
        <f>IF(B173="","",(VLOOKUP(B173,'App Background'!A:F,2,0)))</f>
        <v/>
      </c>
      <c r="E173" s="90" t="str">
        <f>IF(B173="","",(VLOOKUP(B173,'App Background'!A:F,3,0)))</f>
        <v/>
      </c>
      <c r="F173" s="86" t="str">
        <f>IF(B173="","",(VLOOKUP(Application!B173,'App Background'!A:F,5,0)))</f>
        <v/>
      </c>
      <c r="G173" s="91"/>
      <c r="H173" s="94" t="str">
        <f>IF(B:B="","",(VLOOKUP(Application!B173,'App Background'!A:F,6,0)))</f>
        <v/>
      </c>
      <c r="I173" s="92" t="str">
        <f t="shared" si="26"/>
        <v/>
      </c>
      <c r="J173" s="93" t="str">
        <f t="shared" si="27"/>
        <v/>
      </c>
      <c r="K173" s="93" t="str">
        <f t="shared" si="28"/>
        <v/>
      </c>
      <c r="L173" s="93" t="str">
        <f t="shared" si="29"/>
        <v/>
      </c>
      <c r="M173" s="93" t="str">
        <f t="shared" si="30"/>
        <v/>
      </c>
      <c r="N173" s="93" t="str">
        <f t="shared" si="31"/>
        <v/>
      </c>
      <c r="O173" s="93" t="str">
        <f t="shared" si="32"/>
        <v/>
      </c>
      <c r="P173" s="87"/>
      <c r="Q173" s="17" t="str">
        <f t="shared" si="33"/>
        <v/>
      </c>
      <c r="R173" s="28" t="str">
        <f t="shared" si="34"/>
        <v/>
      </c>
      <c r="S173" s="28" t="str">
        <f t="shared" si="35"/>
        <v/>
      </c>
      <c r="T173" s="28"/>
      <c r="U173" s="86"/>
      <c r="V173" s="86"/>
      <c r="W173" s="85"/>
      <c r="X173" s="106"/>
      <c r="Y173" s="98" t="str">
        <f t="shared" si="36"/>
        <v/>
      </c>
      <c r="Z173" s="107"/>
      <c r="AA173" s="91"/>
      <c r="AB173" s="91"/>
      <c r="AC173" s="91"/>
      <c r="AD173" s="91"/>
      <c r="AE173" s="91"/>
      <c r="AF173" s="91"/>
      <c r="AG173" s="88"/>
      <c r="AH173" s="88"/>
      <c r="AI173" s="88"/>
      <c r="AJ173" s="88"/>
      <c r="AK173" s="88"/>
      <c r="AL173" s="88"/>
      <c r="AM173" s="88"/>
      <c r="AN173" s="88"/>
      <c r="AO173" s="88"/>
      <c r="AP173" s="28"/>
      <c r="AQ173" s="45"/>
      <c r="AR173" s="87"/>
      <c r="AS173" s="87"/>
      <c r="AT173" s="20"/>
      <c r="AU173" s="20"/>
    </row>
    <row r="174" spans="1:47" ht="15" x14ac:dyDescent="0.25">
      <c r="A174" s="3" t="str">
        <f t="shared" si="25"/>
        <v/>
      </c>
      <c r="B174" s="88"/>
      <c r="C174" s="102"/>
      <c r="D174" s="89" t="str">
        <f>IF(B174="","",(VLOOKUP(B174,'App Background'!A:F,2,0)))</f>
        <v/>
      </c>
      <c r="E174" s="90" t="str">
        <f>IF(B174="","",(VLOOKUP(B174,'App Background'!A:F,3,0)))</f>
        <v/>
      </c>
      <c r="F174" s="86" t="str">
        <f>IF(B174="","",(VLOOKUP(Application!B174,'App Background'!A:F,5,0)))</f>
        <v/>
      </c>
      <c r="G174" s="91"/>
      <c r="H174" s="94" t="str">
        <f>IF(B:B="","",(VLOOKUP(Application!B174,'App Background'!A:F,6,0)))</f>
        <v/>
      </c>
      <c r="I174" s="92" t="str">
        <f t="shared" si="26"/>
        <v/>
      </c>
      <c r="J174" s="93" t="str">
        <f t="shared" si="27"/>
        <v/>
      </c>
      <c r="K174" s="93" t="str">
        <f t="shared" si="28"/>
        <v/>
      </c>
      <c r="L174" s="93" t="str">
        <f t="shared" si="29"/>
        <v/>
      </c>
      <c r="M174" s="93" t="str">
        <f t="shared" si="30"/>
        <v/>
      </c>
      <c r="N174" s="93" t="str">
        <f t="shared" si="31"/>
        <v/>
      </c>
      <c r="O174" s="93" t="str">
        <f t="shared" si="32"/>
        <v/>
      </c>
      <c r="P174" s="87"/>
      <c r="Q174" s="17" t="str">
        <f t="shared" si="33"/>
        <v/>
      </c>
      <c r="R174" s="28" t="str">
        <f t="shared" si="34"/>
        <v/>
      </c>
      <c r="S174" s="28" t="str">
        <f t="shared" si="35"/>
        <v/>
      </c>
      <c r="T174" s="28"/>
      <c r="U174" s="86"/>
      <c r="V174" s="86"/>
      <c r="W174" s="85"/>
      <c r="X174" s="106"/>
      <c r="Y174" s="98" t="str">
        <f t="shared" si="36"/>
        <v/>
      </c>
      <c r="Z174" s="107"/>
      <c r="AA174" s="91"/>
      <c r="AB174" s="91"/>
      <c r="AC174" s="91"/>
      <c r="AD174" s="91"/>
      <c r="AE174" s="91"/>
      <c r="AF174" s="91"/>
      <c r="AG174" s="88"/>
      <c r="AH174" s="88"/>
      <c r="AI174" s="88"/>
      <c r="AJ174" s="88"/>
      <c r="AK174" s="88"/>
      <c r="AL174" s="88"/>
      <c r="AM174" s="88"/>
      <c r="AN174" s="88"/>
      <c r="AO174" s="88"/>
      <c r="AP174" s="28"/>
      <c r="AQ174" s="45"/>
      <c r="AR174" s="87"/>
      <c r="AS174" s="87"/>
      <c r="AT174" s="20"/>
      <c r="AU174" s="20"/>
    </row>
    <row r="175" spans="1:47" ht="15" x14ac:dyDescent="0.25">
      <c r="A175" s="3" t="str">
        <f t="shared" si="25"/>
        <v/>
      </c>
      <c r="B175" s="88"/>
      <c r="C175" s="102"/>
      <c r="D175" s="89" t="str">
        <f>IF(B175="","",(VLOOKUP(B175,'App Background'!A:F,2,0)))</f>
        <v/>
      </c>
      <c r="E175" s="90" t="str">
        <f>IF(B175="","",(VLOOKUP(B175,'App Background'!A:F,3,0)))</f>
        <v/>
      </c>
      <c r="F175" s="86" t="str">
        <f>IF(B175="","",(VLOOKUP(Application!B175,'App Background'!A:F,5,0)))</f>
        <v/>
      </c>
      <c r="G175" s="91"/>
      <c r="H175" s="94" t="str">
        <f>IF(B:B="","",(VLOOKUP(Application!B175,'App Background'!A:F,6,0)))</f>
        <v/>
      </c>
      <c r="I175" s="92" t="str">
        <f t="shared" si="26"/>
        <v/>
      </c>
      <c r="J175" s="93" t="str">
        <f t="shared" si="27"/>
        <v/>
      </c>
      <c r="K175" s="93" t="str">
        <f t="shared" si="28"/>
        <v/>
      </c>
      <c r="L175" s="93" t="str">
        <f t="shared" si="29"/>
        <v/>
      </c>
      <c r="M175" s="93" t="str">
        <f t="shared" si="30"/>
        <v/>
      </c>
      <c r="N175" s="93" t="str">
        <f t="shared" si="31"/>
        <v/>
      </c>
      <c r="O175" s="93" t="str">
        <f t="shared" si="32"/>
        <v/>
      </c>
      <c r="P175" s="87"/>
      <c r="Q175" s="17" t="str">
        <f t="shared" si="33"/>
        <v/>
      </c>
      <c r="R175" s="28" t="str">
        <f t="shared" si="34"/>
        <v/>
      </c>
      <c r="S175" s="28" t="str">
        <f t="shared" si="35"/>
        <v/>
      </c>
      <c r="T175" s="28"/>
      <c r="U175" s="86"/>
      <c r="V175" s="86"/>
      <c r="W175" s="85"/>
      <c r="X175" s="106"/>
      <c r="Y175" s="98" t="str">
        <f t="shared" si="36"/>
        <v/>
      </c>
      <c r="Z175" s="107"/>
      <c r="AA175" s="91"/>
      <c r="AB175" s="91"/>
      <c r="AC175" s="91"/>
      <c r="AD175" s="91"/>
      <c r="AE175" s="91"/>
      <c r="AF175" s="91"/>
      <c r="AG175" s="88"/>
      <c r="AH175" s="88"/>
      <c r="AI175" s="88"/>
      <c r="AJ175" s="88"/>
      <c r="AK175" s="88"/>
      <c r="AL175" s="88"/>
      <c r="AM175" s="88"/>
      <c r="AN175" s="88"/>
      <c r="AO175" s="88"/>
      <c r="AP175" s="28"/>
      <c r="AQ175" s="45"/>
      <c r="AR175" s="87"/>
      <c r="AS175" s="87"/>
      <c r="AT175" s="20"/>
      <c r="AU175" s="20"/>
    </row>
    <row r="176" spans="1:47" ht="15" x14ac:dyDescent="0.25">
      <c r="A176" s="3" t="str">
        <f t="shared" si="25"/>
        <v/>
      </c>
      <c r="B176" s="88"/>
      <c r="C176" s="102"/>
      <c r="D176" s="89" t="str">
        <f>IF(B176="","",(VLOOKUP(B176,'App Background'!A:F,2,0)))</f>
        <v/>
      </c>
      <c r="E176" s="90" t="str">
        <f>IF(B176="","",(VLOOKUP(B176,'App Background'!A:F,3,0)))</f>
        <v/>
      </c>
      <c r="F176" s="86" t="str">
        <f>IF(B176="","",(VLOOKUP(Application!B176,'App Background'!A:F,5,0)))</f>
        <v/>
      </c>
      <c r="G176" s="91"/>
      <c r="H176" s="94" t="str">
        <f>IF(B:B="","",(VLOOKUP(Application!B176,'App Background'!A:F,6,0)))</f>
        <v/>
      </c>
      <c r="I176" s="92" t="str">
        <f t="shared" si="26"/>
        <v/>
      </c>
      <c r="J176" s="93" t="str">
        <f t="shared" si="27"/>
        <v/>
      </c>
      <c r="K176" s="93" t="str">
        <f t="shared" si="28"/>
        <v/>
      </c>
      <c r="L176" s="93" t="str">
        <f t="shared" si="29"/>
        <v/>
      </c>
      <c r="M176" s="93" t="str">
        <f t="shared" si="30"/>
        <v/>
      </c>
      <c r="N176" s="93" t="str">
        <f t="shared" si="31"/>
        <v/>
      </c>
      <c r="O176" s="93" t="str">
        <f t="shared" si="32"/>
        <v/>
      </c>
      <c r="P176" s="87"/>
      <c r="Q176" s="17" t="str">
        <f t="shared" si="33"/>
        <v/>
      </c>
      <c r="R176" s="28" t="str">
        <f t="shared" si="34"/>
        <v/>
      </c>
      <c r="S176" s="28" t="str">
        <f t="shared" si="35"/>
        <v/>
      </c>
      <c r="T176" s="28"/>
      <c r="U176" s="86"/>
      <c r="V176" s="86"/>
      <c r="W176" s="85"/>
      <c r="X176" s="106"/>
      <c r="Y176" s="98" t="str">
        <f t="shared" si="36"/>
        <v/>
      </c>
      <c r="Z176" s="107"/>
      <c r="AA176" s="91"/>
      <c r="AB176" s="91"/>
      <c r="AC176" s="91"/>
      <c r="AD176" s="91"/>
      <c r="AE176" s="91"/>
      <c r="AF176" s="91"/>
      <c r="AG176" s="88"/>
      <c r="AH176" s="88"/>
      <c r="AI176" s="88"/>
      <c r="AJ176" s="88"/>
      <c r="AK176" s="88"/>
      <c r="AL176" s="88"/>
      <c r="AM176" s="88"/>
      <c r="AN176" s="88"/>
      <c r="AO176" s="88"/>
      <c r="AP176" s="28"/>
      <c r="AQ176" s="45"/>
      <c r="AR176" s="87"/>
      <c r="AS176" s="87"/>
      <c r="AT176" s="20"/>
      <c r="AU176" s="20"/>
    </row>
    <row r="177" spans="1:47" ht="15" x14ac:dyDescent="0.25">
      <c r="A177" s="3" t="str">
        <f t="shared" si="25"/>
        <v/>
      </c>
      <c r="B177" s="88"/>
      <c r="C177" s="102"/>
      <c r="D177" s="89" t="str">
        <f>IF(B177="","",(VLOOKUP(B177,'App Background'!A:F,2,0)))</f>
        <v/>
      </c>
      <c r="E177" s="90" t="str">
        <f>IF(B177="","",(VLOOKUP(B177,'App Background'!A:F,3,0)))</f>
        <v/>
      </c>
      <c r="F177" s="86" t="str">
        <f>IF(B177="","",(VLOOKUP(Application!B177,'App Background'!A:F,5,0)))</f>
        <v/>
      </c>
      <c r="G177" s="91"/>
      <c r="H177" s="94" t="str">
        <f>IF(B:B="","",(VLOOKUP(Application!B177,'App Background'!A:F,6,0)))</f>
        <v/>
      </c>
      <c r="I177" s="92" t="str">
        <f t="shared" si="26"/>
        <v/>
      </c>
      <c r="J177" s="93" t="str">
        <f t="shared" si="27"/>
        <v/>
      </c>
      <c r="K177" s="93" t="str">
        <f t="shared" si="28"/>
        <v/>
      </c>
      <c r="L177" s="93" t="str">
        <f t="shared" si="29"/>
        <v/>
      </c>
      <c r="M177" s="93" t="str">
        <f t="shared" si="30"/>
        <v/>
      </c>
      <c r="N177" s="93" t="str">
        <f t="shared" si="31"/>
        <v/>
      </c>
      <c r="O177" s="93" t="str">
        <f t="shared" si="32"/>
        <v/>
      </c>
      <c r="P177" s="87"/>
      <c r="Q177" s="17" t="str">
        <f t="shared" si="33"/>
        <v/>
      </c>
      <c r="R177" s="28" t="str">
        <f t="shared" si="34"/>
        <v/>
      </c>
      <c r="S177" s="28" t="str">
        <f t="shared" si="35"/>
        <v/>
      </c>
      <c r="T177" s="28"/>
      <c r="U177" s="86"/>
      <c r="V177" s="86"/>
      <c r="W177" s="85"/>
      <c r="X177" s="106"/>
      <c r="Y177" s="98" t="str">
        <f t="shared" si="36"/>
        <v/>
      </c>
      <c r="Z177" s="107"/>
      <c r="AA177" s="91"/>
      <c r="AB177" s="91"/>
      <c r="AC177" s="91"/>
      <c r="AD177" s="91"/>
      <c r="AE177" s="91"/>
      <c r="AF177" s="91"/>
      <c r="AG177" s="88"/>
      <c r="AH177" s="88"/>
      <c r="AI177" s="88"/>
      <c r="AJ177" s="88"/>
      <c r="AK177" s="88"/>
      <c r="AL177" s="88"/>
      <c r="AM177" s="88"/>
      <c r="AN177" s="88"/>
      <c r="AO177" s="88"/>
      <c r="AP177" s="28"/>
      <c r="AQ177" s="45"/>
      <c r="AR177" s="87"/>
      <c r="AS177" s="87"/>
      <c r="AT177" s="20"/>
      <c r="AU177" s="20"/>
    </row>
    <row r="178" spans="1:47" ht="15" x14ac:dyDescent="0.25">
      <c r="A178" s="3" t="str">
        <f t="shared" si="25"/>
        <v/>
      </c>
      <c r="B178" s="88"/>
      <c r="C178" s="102"/>
      <c r="D178" s="89" t="str">
        <f>IF(B178="","",(VLOOKUP(B178,'App Background'!A:F,2,0)))</f>
        <v/>
      </c>
      <c r="E178" s="90" t="str">
        <f>IF(B178="","",(VLOOKUP(B178,'App Background'!A:F,3,0)))</f>
        <v/>
      </c>
      <c r="F178" s="86" t="str">
        <f>IF(B178="","",(VLOOKUP(Application!B178,'App Background'!A:F,5,0)))</f>
        <v/>
      </c>
      <c r="G178" s="91"/>
      <c r="H178" s="94" t="str">
        <f>IF(B:B="","",(VLOOKUP(Application!B178,'App Background'!A:F,6,0)))</f>
        <v/>
      </c>
      <c r="I178" s="92" t="str">
        <f t="shared" si="26"/>
        <v/>
      </c>
      <c r="J178" s="93" t="str">
        <f t="shared" si="27"/>
        <v/>
      </c>
      <c r="K178" s="93" t="str">
        <f t="shared" si="28"/>
        <v/>
      </c>
      <c r="L178" s="93" t="str">
        <f t="shared" si="29"/>
        <v/>
      </c>
      <c r="M178" s="93" t="str">
        <f t="shared" si="30"/>
        <v/>
      </c>
      <c r="N178" s="93" t="str">
        <f t="shared" si="31"/>
        <v/>
      </c>
      <c r="O178" s="93" t="str">
        <f t="shared" si="32"/>
        <v/>
      </c>
      <c r="P178" s="87"/>
      <c r="Q178" s="17" t="str">
        <f t="shared" si="33"/>
        <v/>
      </c>
      <c r="R178" s="28" t="str">
        <f t="shared" si="34"/>
        <v/>
      </c>
      <c r="S178" s="28" t="str">
        <f t="shared" si="35"/>
        <v/>
      </c>
      <c r="T178" s="28"/>
      <c r="U178" s="86"/>
      <c r="V178" s="86"/>
      <c r="W178" s="85"/>
      <c r="X178" s="106"/>
      <c r="Y178" s="98" t="str">
        <f t="shared" si="36"/>
        <v/>
      </c>
      <c r="Z178" s="107"/>
      <c r="AA178" s="91"/>
      <c r="AB178" s="91"/>
      <c r="AC178" s="91"/>
      <c r="AD178" s="91"/>
      <c r="AE178" s="91"/>
      <c r="AF178" s="91"/>
      <c r="AG178" s="88"/>
      <c r="AH178" s="88"/>
      <c r="AI178" s="88"/>
      <c r="AJ178" s="88"/>
      <c r="AK178" s="88"/>
      <c r="AL178" s="88"/>
      <c r="AM178" s="88"/>
      <c r="AN178" s="88"/>
      <c r="AO178" s="88"/>
      <c r="AP178" s="28"/>
      <c r="AQ178" s="45"/>
      <c r="AR178" s="87"/>
      <c r="AS178" s="87"/>
      <c r="AT178" s="20"/>
      <c r="AU178" s="20"/>
    </row>
    <row r="179" spans="1:47" ht="15" x14ac:dyDescent="0.25">
      <c r="A179" s="3" t="str">
        <f t="shared" si="25"/>
        <v/>
      </c>
      <c r="B179" s="88"/>
      <c r="C179" s="102"/>
      <c r="D179" s="89" t="str">
        <f>IF(B179="","",(VLOOKUP(B179,'App Background'!A:F,2,0)))</f>
        <v/>
      </c>
      <c r="E179" s="90" t="str">
        <f>IF(B179="","",(VLOOKUP(B179,'App Background'!A:F,3,0)))</f>
        <v/>
      </c>
      <c r="F179" s="86" t="str">
        <f>IF(B179="","",(VLOOKUP(Application!B179,'App Background'!A:F,5,0)))</f>
        <v/>
      </c>
      <c r="G179" s="91"/>
      <c r="H179" s="94" t="str">
        <f>IF(B:B="","",(VLOOKUP(Application!B179,'App Background'!A:F,6,0)))</f>
        <v/>
      </c>
      <c r="I179" s="92" t="str">
        <f t="shared" si="26"/>
        <v/>
      </c>
      <c r="J179" s="93" t="str">
        <f t="shared" si="27"/>
        <v/>
      </c>
      <c r="K179" s="93" t="str">
        <f t="shared" si="28"/>
        <v/>
      </c>
      <c r="L179" s="93" t="str">
        <f t="shared" si="29"/>
        <v/>
      </c>
      <c r="M179" s="93" t="str">
        <f t="shared" si="30"/>
        <v/>
      </c>
      <c r="N179" s="93" t="str">
        <f t="shared" si="31"/>
        <v/>
      </c>
      <c r="O179" s="93" t="str">
        <f t="shared" si="32"/>
        <v/>
      </c>
      <c r="P179" s="87"/>
      <c r="Q179" s="17" t="str">
        <f t="shared" si="33"/>
        <v/>
      </c>
      <c r="R179" s="28" t="str">
        <f t="shared" si="34"/>
        <v/>
      </c>
      <c r="S179" s="28" t="str">
        <f t="shared" si="35"/>
        <v/>
      </c>
      <c r="T179" s="28"/>
      <c r="U179" s="86"/>
      <c r="V179" s="86"/>
      <c r="W179" s="85"/>
      <c r="X179" s="106"/>
      <c r="Y179" s="98" t="str">
        <f t="shared" si="36"/>
        <v/>
      </c>
      <c r="Z179" s="107"/>
      <c r="AA179" s="91"/>
      <c r="AB179" s="91"/>
      <c r="AC179" s="91"/>
      <c r="AD179" s="91"/>
      <c r="AE179" s="91"/>
      <c r="AF179" s="91"/>
      <c r="AG179" s="88"/>
      <c r="AH179" s="88"/>
      <c r="AI179" s="88"/>
      <c r="AJ179" s="88"/>
      <c r="AK179" s="88"/>
      <c r="AL179" s="88"/>
      <c r="AM179" s="88"/>
      <c r="AN179" s="88"/>
      <c r="AO179" s="88"/>
      <c r="AP179" s="28"/>
      <c r="AQ179" s="45"/>
      <c r="AR179" s="87"/>
      <c r="AS179" s="87"/>
      <c r="AT179" s="20"/>
      <c r="AU179" s="20"/>
    </row>
    <row r="180" spans="1:47" ht="15" x14ac:dyDescent="0.25">
      <c r="A180" s="3" t="str">
        <f t="shared" si="25"/>
        <v/>
      </c>
      <c r="B180" s="88"/>
      <c r="C180" s="102"/>
      <c r="D180" s="89" t="str">
        <f>IF(B180="","",(VLOOKUP(B180,'App Background'!A:F,2,0)))</f>
        <v/>
      </c>
      <c r="E180" s="90" t="str">
        <f>IF(B180="","",(VLOOKUP(B180,'App Background'!A:F,3,0)))</f>
        <v/>
      </c>
      <c r="F180" s="86" t="str">
        <f>IF(B180="","",(VLOOKUP(Application!B180,'App Background'!A:F,5,0)))</f>
        <v/>
      </c>
      <c r="G180" s="91"/>
      <c r="H180" s="94" t="str">
        <f>IF(B:B="","",(VLOOKUP(Application!B180,'App Background'!A:F,6,0)))</f>
        <v/>
      </c>
      <c r="I180" s="92" t="str">
        <f t="shared" si="26"/>
        <v/>
      </c>
      <c r="J180" s="93" t="str">
        <f t="shared" si="27"/>
        <v/>
      </c>
      <c r="K180" s="93" t="str">
        <f t="shared" si="28"/>
        <v/>
      </c>
      <c r="L180" s="93" t="str">
        <f t="shared" si="29"/>
        <v/>
      </c>
      <c r="M180" s="93" t="str">
        <f t="shared" si="30"/>
        <v/>
      </c>
      <c r="N180" s="93" t="str">
        <f t="shared" si="31"/>
        <v/>
      </c>
      <c r="O180" s="93" t="str">
        <f t="shared" si="32"/>
        <v/>
      </c>
      <c r="P180" s="87"/>
      <c r="Q180" s="17" t="str">
        <f t="shared" si="33"/>
        <v/>
      </c>
      <c r="R180" s="28" t="str">
        <f t="shared" si="34"/>
        <v/>
      </c>
      <c r="S180" s="28" t="str">
        <f t="shared" si="35"/>
        <v/>
      </c>
      <c r="T180" s="28"/>
      <c r="U180" s="86"/>
      <c r="V180" s="86"/>
      <c r="W180" s="85"/>
      <c r="X180" s="106"/>
      <c r="Y180" s="98" t="str">
        <f t="shared" si="36"/>
        <v/>
      </c>
      <c r="Z180" s="107"/>
      <c r="AA180" s="91"/>
      <c r="AB180" s="91"/>
      <c r="AC180" s="91"/>
      <c r="AD180" s="91"/>
      <c r="AE180" s="91"/>
      <c r="AF180" s="91"/>
      <c r="AG180" s="88"/>
      <c r="AH180" s="88"/>
      <c r="AI180" s="88"/>
      <c r="AJ180" s="88"/>
      <c r="AK180" s="88"/>
      <c r="AL180" s="88"/>
      <c r="AM180" s="88"/>
      <c r="AN180" s="88"/>
      <c r="AO180" s="88"/>
      <c r="AP180" s="28"/>
      <c r="AQ180" s="45"/>
      <c r="AR180" s="87"/>
      <c r="AS180" s="87"/>
      <c r="AT180" s="20"/>
      <c r="AU180" s="20"/>
    </row>
    <row r="181" spans="1:47" ht="15" x14ac:dyDescent="0.25">
      <c r="A181" s="3" t="str">
        <f t="shared" si="25"/>
        <v/>
      </c>
      <c r="B181" s="88"/>
      <c r="C181" s="102"/>
      <c r="D181" s="89" t="str">
        <f>IF(B181="","",(VLOOKUP(B181,'App Background'!A:F,2,0)))</f>
        <v/>
      </c>
      <c r="E181" s="90" t="str">
        <f>IF(B181="","",(VLOOKUP(B181,'App Background'!A:F,3,0)))</f>
        <v/>
      </c>
      <c r="F181" s="86" t="str">
        <f>IF(B181="","",(VLOOKUP(Application!B181,'App Background'!A:F,5,0)))</f>
        <v/>
      </c>
      <c r="G181" s="91"/>
      <c r="H181" s="94" t="str">
        <f>IF(B:B="","",(VLOOKUP(Application!B181,'App Background'!A:F,6,0)))</f>
        <v/>
      </c>
      <c r="I181" s="92" t="str">
        <f t="shared" si="26"/>
        <v/>
      </c>
      <c r="J181" s="93" t="str">
        <f t="shared" si="27"/>
        <v/>
      </c>
      <c r="K181" s="93" t="str">
        <f t="shared" si="28"/>
        <v/>
      </c>
      <c r="L181" s="93" t="str">
        <f t="shared" si="29"/>
        <v/>
      </c>
      <c r="M181" s="93" t="str">
        <f t="shared" si="30"/>
        <v/>
      </c>
      <c r="N181" s="93" t="str">
        <f t="shared" si="31"/>
        <v/>
      </c>
      <c r="O181" s="93" t="str">
        <f t="shared" si="32"/>
        <v/>
      </c>
      <c r="P181" s="87"/>
      <c r="Q181" s="17" t="str">
        <f t="shared" si="33"/>
        <v/>
      </c>
      <c r="R181" s="28" t="str">
        <f t="shared" si="34"/>
        <v/>
      </c>
      <c r="S181" s="28" t="str">
        <f t="shared" si="35"/>
        <v/>
      </c>
      <c r="T181" s="28"/>
      <c r="U181" s="86"/>
      <c r="V181" s="86"/>
      <c r="W181" s="85"/>
      <c r="X181" s="106"/>
      <c r="Y181" s="98" t="str">
        <f t="shared" si="36"/>
        <v/>
      </c>
      <c r="Z181" s="107"/>
      <c r="AA181" s="91"/>
      <c r="AB181" s="91"/>
      <c r="AC181" s="91"/>
      <c r="AD181" s="91"/>
      <c r="AE181" s="91"/>
      <c r="AF181" s="91"/>
      <c r="AG181" s="88"/>
      <c r="AH181" s="88"/>
      <c r="AI181" s="88"/>
      <c r="AJ181" s="88"/>
      <c r="AK181" s="88"/>
      <c r="AL181" s="88"/>
      <c r="AM181" s="88"/>
      <c r="AN181" s="88"/>
      <c r="AO181" s="88"/>
      <c r="AP181" s="28"/>
      <c r="AQ181" s="45"/>
      <c r="AR181" s="87"/>
      <c r="AS181" s="87"/>
      <c r="AT181" s="20"/>
      <c r="AU181" s="20"/>
    </row>
    <row r="182" spans="1:47" ht="15" x14ac:dyDescent="0.25">
      <c r="A182" s="3" t="str">
        <f t="shared" si="25"/>
        <v/>
      </c>
      <c r="B182" s="88"/>
      <c r="C182" s="102"/>
      <c r="D182" s="89" t="str">
        <f>IF(B182="","",(VLOOKUP(B182,'App Background'!A:F,2,0)))</f>
        <v/>
      </c>
      <c r="E182" s="90" t="str">
        <f>IF(B182="","",(VLOOKUP(B182,'App Background'!A:F,3,0)))</f>
        <v/>
      </c>
      <c r="F182" s="86" t="str">
        <f>IF(B182="","",(VLOOKUP(Application!B182,'App Background'!A:F,5,0)))</f>
        <v/>
      </c>
      <c r="G182" s="91"/>
      <c r="H182" s="94" t="str">
        <f>IF(B:B="","",(VLOOKUP(Application!B182,'App Background'!A:F,6,0)))</f>
        <v/>
      </c>
      <c r="I182" s="92" t="str">
        <f t="shared" si="26"/>
        <v/>
      </c>
      <c r="J182" s="93" t="str">
        <f t="shared" si="27"/>
        <v/>
      </c>
      <c r="K182" s="93" t="str">
        <f t="shared" si="28"/>
        <v/>
      </c>
      <c r="L182" s="93" t="str">
        <f t="shared" si="29"/>
        <v/>
      </c>
      <c r="M182" s="93" t="str">
        <f t="shared" si="30"/>
        <v/>
      </c>
      <c r="N182" s="93" t="str">
        <f t="shared" si="31"/>
        <v/>
      </c>
      <c r="O182" s="93" t="str">
        <f t="shared" si="32"/>
        <v/>
      </c>
      <c r="P182" s="87"/>
      <c r="Q182" s="17" t="str">
        <f t="shared" si="33"/>
        <v/>
      </c>
      <c r="R182" s="28" t="str">
        <f t="shared" si="34"/>
        <v/>
      </c>
      <c r="S182" s="28" t="str">
        <f t="shared" si="35"/>
        <v/>
      </c>
      <c r="T182" s="28"/>
      <c r="U182" s="86"/>
      <c r="V182" s="86"/>
      <c r="W182" s="85"/>
      <c r="X182" s="106"/>
      <c r="Y182" s="98" t="str">
        <f t="shared" si="36"/>
        <v/>
      </c>
      <c r="Z182" s="107"/>
      <c r="AA182" s="91"/>
      <c r="AB182" s="91"/>
      <c r="AC182" s="91"/>
      <c r="AD182" s="91"/>
      <c r="AE182" s="91"/>
      <c r="AF182" s="91"/>
      <c r="AG182" s="88"/>
      <c r="AH182" s="88"/>
      <c r="AI182" s="88"/>
      <c r="AJ182" s="88"/>
      <c r="AK182" s="88"/>
      <c r="AL182" s="88"/>
      <c r="AM182" s="88"/>
      <c r="AN182" s="88"/>
      <c r="AO182" s="88"/>
      <c r="AP182" s="28"/>
      <c r="AQ182" s="45"/>
      <c r="AR182" s="87"/>
      <c r="AS182" s="87"/>
      <c r="AT182" s="20"/>
      <c r="AU182" s="20"/>
    </row>
    <row r="183" spans="1:47" ht="15" x14ac:dyDescent="0.25">
      <c r="A183" s="3" t="str">
        <f t="shared" si="25"/>
        <v/>
      </c>
      <c r="B183" s="88"/>
      <c r="C183" s="102"/>
      <c r="D183" s="89" t="str">
        <f>IF(B183="","",(VLOOKUP(B183,'App Background'!A:F,2,0)))</f>
        <v/>
      </c>
      <c r="E183" s="90" t="str">
        <f>IF(B183="","",(VLOOKUP(B183,'App Background'!A:F,3,0)))</f>
        <v/>
      </c>
      <c r="F183" s="86" t="str">
        <f>IF(B183="","",(VLOOKUP(Application!B183,'App Background'!A:F,5,0)))</f>
        <v/>
      </c>
      <c r="G183" s="91"/>
      <c r="H183" s="94" t="str">
        <f>IF(B:B="","",(VLOOKUP(Application!B183,'App Background'!A:F,6,0)))</f>
        <v/>
      </c>
      <c r="I183" s="92" t="str">
        <f t="shared" si="26"/>
        <v/>
      </c>
      <c r="J183" s="93" t="str">
        <f t="shared" si="27"/>
        <v/>
      </c>
      <c r="K183" s="93" t="str">
        <f t="shared" si="28"/>
        <v/>
      </c>
      <c r="L183" s="93" t="str">
        <f t="shared" si="29"/>
        <v/>
      </c>
      <c r="M183" s="93" t="str">
        <f t="shared" si="30"/>
        <v/>
      </c>
      <c r="N183" s="93" t="str">
        <f t="shared" si="31"/>
        <v/>
      </c>
      <c r="O183" s="93" t="str">
        <f t="shared" si="32"/>
        <v/>
      </c>
      <c r="P183" s="87"/>
      <c r="Q183" s="17" t="str">
        <f t="shared" si="33"/>
        <v/>
      </c>
      <c r="R183" s="28" t="str">
        <f t="shared" si="34"/>
        <v/>
      </c>
      <c r="S183" s="28" t="str">
        <f t="shared" si="35"/>
        <v/>
      </c>
      <c r="T183" s="28"/>
      <c r="U183" s="86"/>
      <c r="V183" s="86"/>
      <c r="W183" s="85"/>
      <c r="X183" s="106"/>
      <c r="Y183" s="98" t="str">
        <f t="shared" si="36"/>
        <v/>
      </c>
      <c r="Z183" s="107"/>
      <c r="AA183" s="91"/>
      <c r="AB183" s="91"/>
      <c r="AC183" s="91"/>
      <c r="AD183" s="91"/>
      <c r="AE183" s="91"/>
      <c r="AF183" s="91"/>
      <c r="AG183" s="88"/>
      <c r="AH183" s="88"/>
      <c r="AI183" s="88"/>
      <c r="AJ183" s="88"/>
      <c r="AK183" s="88"/>
      <c r="AL183" s="88"/>
      <c r="AM183" s="88"/>
      <c r="AN183" s="88"/>
      <c r="AO183" s="88"/>
      <c r="AP183" s="28"/>
      <c r="AQ183" s="45"/>
      <c r="AR183" s="87"/>
      <c r="AS183" s="87"/>
      <c r="AT183" s="20"/>
      <c r="AU183" s="20"/>
    </row>
    <row r="184" spans="1:47" ht="15" x14ac:dyDescent="0.25">
      <c r="A184" s="3" t="str">
        <f t="shared" si="25"/>
        <v/>
      </c>
      <c r="B184" s="88"/>
      <c r="C184" s="102"/>
      <c r="D184" s="89" t="str">
        <f>IF(B184="","",(VLOOKUP(B184,'App Background'!A:F,2,0)))</f>
        <v/>
      </c>
      <c r="E184" s="90" t="str">
        <f>IF(B184="","",(VLOOKUP(B184,'App Background'!A:F,3,0)))</f>
        <v/>
      </c>
      <c r="F184" s="86" t="str">
        <f>IF(B184="","",(VLOOKUP(Application!B184,'App Background'!A:F,5,0)))</f>
        <v/>
      </c>
      <c r="G184" s="91"/>
      <c r="H184" s="94" t="str">
        <f>IF(B:B="","",(VLOOKUP(Application!B184,'App Background'!A:F,6,0)))</f>
        <v/>
      </c>
      <c r="I184" s="92" t="str">
        <f t="shared" si="26"/>
        <v/>
      </c>
      <c r="J184" s="93" t="str">
        <f t="shared" si="27"/>
        <v/>
      </c>
      <c r="K184" s="93" t="str">
        <f t="shared" si="28"/>
        <v/>
      </c>
      <c r="L184" s="93" t="str">
        <f t="shared" si="29"/>
        <v/>
      </c>
      <c r="M184" s="93" t="str">
        <f t="shared" si="30"/>
        <v/>
      </c>
      <c r="N184" s="93" t="str">
        <f t="shared" si="31"/>
        <v/>
      </c>
      <c r="O184" s="93" t="str">
        <f t="shared" si="32"/>
        <v/>
      </c>
      <c r="P184" s="87"/>
      <c r="Q184" s="17" t="str">
        <f t="shared" si="33"/>
        <v/>
      </c>
      <c r="R184" s="28" t="str">
        <f t="shared" si="34"/>
        <v/>
      </c>
      <c r="S184" s="28" t="str">
        <f t="shared" si="35"/>
        <v/>
      </c>
      <c r="T184" s="28"/>
      <c r="U184" s="86"/>
      <c r="V184" s="86"/>
      <c r="W184" s="85"/>
      <c r="X184" s="106"/>
      <c r="Y184" s="98" t="str">
        <f t="shared" si="36"/>
        <v/>
      </c>
      <c r="Z184" s="107"/>
      <c r="AA184" s="91"/>
      <c r="AB184" s="91"/>
      <c r="AC184" s="91"/>
      <c r="AD184" s="91"/>
      <c r="AE184" s="91"/>
      <c r="AF184" s="91"/>
      <c r="AG184" s="88"/>
      <c r="AH184" s="88"/>
      <c r="AI184" s="88"/>
      <c r="AJ184" s="88"/>
      <c r="AK184" s="88"/>
      <c r="AL184" s="88"/>
      <c r="AM184" s="88"/>
      <c r="AN184" s="88"/>
      <c r="AO184" s="88"/>
      <c r="AP184" s="28"/>
      <c r="AQ184" s="45"/>
      <c r="AR184" s="87"/>
      <c r="AS184" s="87"/>
      <c r="AT184" s="20"/>
      <c r="AU184" s="20"/>
    </row>
    <row r="185" spans="1:47" ht="15" x14ac:dyDescent="0.25">
      <c r="A185" s="3" t="str">
        <f t="shared" si="25"/>
        <v/>
      </c>
      <c r="B185" s="88"/>
      <c r="C185" s="102"/>
      <c r="D185" s="89" t="str">
        <f>IF(B185="","",(VLOOKUP(B185,'App Background'!A:F,2,0)))</f>
        <v/>
      </c>
      <c r="E185" s="90" t="str">
        <f>IF(B185="","",(VLOOKUP(B185,'App Background'!A:F,3,0)))</f>
        <v/>
      </c>
      <c r="F185" s="86" t="str">
        <f>IF(B185="","",(VLOOKUP(Application!B185,'App Background'!A:F,5,0)))</f>
        <v/>
      </c>
      <c r="G185" s="91"/>
      <c r="H185" s="94" t="str">
        <f>IF(B:B="","",(VLOOKUP(Application!B185,'App Background'!A:F,6,0)))</f>
        <v/>
      </c>
      <c r="I185" s="92" t="str">
        <f t="shared" si="26"/>
        <v/>
      </c>
      <c r="J185" s="93" t="str">
        <f t="shared" si="27"/>
        <v/>
      </c>
      <c r="K185" s="93" t="str">
        <f t="shared" si="28"/>
        <v/>
      </c>
      <c r="L185" s="93" t="str">
        <f t="shared" si="29"/>
        <v/>
      </c>
      <c r="M185" s="93" t="str">
        <f t="shared" si="30"/>
        <v/>
      </c>
      <c r="N185" s="93" t="str">
        <f t="shared" si="31"/>
        <v/>
      </c>
      <c r="O185" s="93" t="str">
        <f t="shared" si="32"/>
        <v/>
      </c>
      <c r="P185" s="87"/>
      <c r="Q185" s="17" t="str">
        <f t="shared" si="33"/>
        <v/>
      </c>
      <c r="R185" s="28" t="str">
        <f t="shared" si="34"/>
        <v/>
      </c>
      <c r="S185" s="28" t="str">
        <f t="shared" si="35"/>
        <v/>
      </c>
      <c r="T185" s="28"/>
      <c r="U185" s="86"/>
      <c r="V185" s="86"/>
      <c r="W185" s="85"/>
      <c r="X185" s="106"/>
      <c r="Y185" s="98" t="str">
        <f t="shared" si="36"/>
        <v/>
      </c>
      <c r="Z185" s="107"/>
      <c r="AA185" s="91"/>
      <c r="AB185" s="91"/>
      <c r="AC185" s="91"/>
      <c r="AD185" s="91"/>
      <c r="AE185" s="91"/>
      <c r="AF185" s="91"/>
      <c r="AG185" s="88"/>
      <c r="AH185" s="88"/>
      <c r="AI185" s="88"/>
      <c r="AJ185" s="88"/>
      <c r="AK185" s="88"/>
      <c r="AL185" s="88"/>
      <c r="AM185" s="88"/>
      <c r="AN185" s="88"/>
      <c r="AO185" s="88"/>
      <c r="AP185" s="28"/>
      <c r="AQ185" s="45"/>
      <c r="AR185" s="87"/>
      <c r="AS185" s="87"/>
      <c r="AT185" s="20"/>
      <c r="AU185" s="20"/>
    </row>
    <row r="186" spans="1:47" ht="15" x14ac:dyDescent="0.25">
      <c r="A186" s="3" t="str">
        <f t="shared" si="25"/>
        <v/>
      </c>
      <c r="B186" s="88"/>
      <c r="C186" s="102"/>
      <c r="D186" s="89" t="str">
        <f>IF(B186="","",(VLOOKUP(B186,'App Background'!A:F,2,0)))</f>
        <v/>
      </c>
      <c r="E186" s="90" t="str">
        <f>IF(B186="","",(VLOOKUP(B186,'App Background'!A:F,3,0)))</f>
        <v/>
      </c>
      <c r="F186" s="86" t="str">
        <f>IF(B186="","",(VLOOKUP(Application!B186,'App Background'!A:F,5,0)))</f>
        <v/>
      </c>
      <c r="G186" s="91"/>
      <c r="H186" s="94" t="str">
        <f>IF(B:B="","",(VLOOKUP(Application!B186,'App Background'!A:F,6,0)))</f>
        <v/>
      </c>
      <c r="I186" s="92" t="str">
        <f t="shared" si="26"/>
        <v/>
      </c>
      <c r="J186" s="93" t="str">
        <f t="shared" si="27"/>
        <v/>
      </c>
      <c r="K186" s="93" t="str">
        <f t="shared" si="28"/>
        <v/>
      </c>
      <c r="L186" s="93" t="str">
        <f t="shared" si="29"/>
        <v/>
      </c>
      <c r="M186" s="93" t="str">
        <f t="shared" si="30"/>
        <v/>
      </c>
      <c r="N186" s="93" t="str">
        <f t="shared" si="31"/>
        <v/>
      </c>
      <c r="O186" s="93" t="str">
        <f t="shared" si="32"/>
        <v/>
      </c>
      <c r="P186" s="87"/>
      <c r="Q186" s="17" t="str">
        <f t="shared" si="33"/>
        <v/>
      </c>
      <c r="R186" s="28" t="str">
        <f t="shared" si="34"/>
        <v/>
      </c>
      <c r="S186" s="28" t="str">
        <f t="shared" si="35"/>
        <v/>
      </c>
      <c r="T186" s="28"/>
      <c r="U186" s="86"/>
      <c r="V186" s="86"/>
      <c r="W186" s="85"/>
      <c r="X186" s="106"/>
      <c r="Y186" s="98" t="str">
        <f t="shared" si="36"/>
        <v/>
      </c>
      <c r="Z186" s="107"/>
      <c r="AA186" s="91"/>
      <c r="AB186" s="91"/>
      <c r="AC186" s="91"/>
      <c r="AD186" s="91"/>
      <c r="AE186" s="91"/>
      <c r="AF186" s="91"/>
      <c r="AG186" s="88"/>
      <c r="AH186" s="88"/>
      <c r="AI186" s="88"/>
      <c r="AJ186" s="88"/>
      <c r="AK186" s="88"/>
      <c r="AL186" s="88"/>
      <c r="AM186" s="88"/>
      <c r="AN186" s="88"/>
      <c r="AO186" s="88"/>
      <c r="AP186" s="28"/>
      <c r="AQ186" s="45"/>
      <c r="AR186" s="87"/>
      <c r="AS186" s="87"/>
      <c r="AT186" s="20"/>
      <c r="AU186" s="20"/>
    </row>
    <row r="187" spans="1:47" ht="15" x14ac:dyDescent="0.25">
      <c r="A187" s="3" t="str">
        <f t="shared" si="25"/>
        <v/>
      </c>
      <c r="B187" s="88"/>
      <c r="C187" s="102"/>
      <c r="D187" s="89" t="str">
        <f>IF(B187="","",(VLOOKUP(B187,'App Background'!A:F,2,0)))</f>
        <v/>
      </c>
      <c r="E187" s="90" t="str">
        <f>IF(B187="","",(VLOOKUP(B187,'App Background'!A:F,3,0)))</f>
        <v/>
      </c>
      <c r="F187" s="86" t="str">
        <f>IF(B187="","",(VLOOKUP(Application!B187,'App Background'!A:F,5,0)))</f>
        <v/>
      </c>
      <c r="G187" s="91"/>
      <c r="H187" s="94" t="str">
        <f>IF(B:B="","",(VLOOKUP(Application!B187,'App Background'!A:F,6,0)))</f>
        <v/>
      </c>
      <c r="I187" s="92" t="str">
        <f t="shared" si="26"/>
        <v/>
      </c>
      <c r="J187" s="93" t="str">
        <f t="shared" si="27"/>
        <v/>
      </c>
      <c r="K187" s="93" t="str">
        <f t="shared" si="28"/>
        <v/>
      </c>
      <c r="L187" s="93" t="str">
        <f t="shared" si="29"/>
        <v/>
      </c>
      <c r="M187" s="93" t="str">
        <f t="shared" si="30"/>
        <v/>
      </c>
      <c r="N187" s="93" t="str">
        <f t="shared" si="31"/>
        <v/>
      </c>
      <c r="O187" s="93" t="str">
        <f t="shared" si="32"/>
        <v/>
      </c>
      <c r="P187" s="87"/>
      <c r="Q187" s="17" t="str">
        <f t="shared" si="33"/>
        <v/>
      </c>
      <c r="R187" s="28" t="str">
        <f t="shared" si="34"/>
        <v/>
      </c>
      <c r="S187" s="28" t="str">
        <f t="shared" si="35"/>
        <v/>
      </c>
      <c r="T187" s="28"/>
      <c r="U187" s="86"/>
      <c r="V187" s="86"/>
      <c r="W187" s="85"/>
      <c r="X187" s="106"/>
      <c r="Y187" s="98" t="str">
        <f t="shared" si="36"/>
        <v/>
      </c>
      <c r="Z187" s="107"/>
      <c r="AA187" s="91"/>
      <c r="AB187" s="91"/>
      <c r="AC187" s="91"/>
      <c r="AD187" s="91"/>
      <c r="AE187" s="91"/>
      <c r="AF187" s="91"/>
      <c r="AG187" s="88"/>
      <c r="AH187" s="88"/>
      <c r="AI187" s="88"/>
      <c r="AJ187" s="88"/>
      <c r="AK187" s="88"/>
      <c r="AL187" s="88"/>
      <c r="AM187" s="88"/>
      <c r="AN187" s="88"/>
      <c r="AO187" s="88"/>
      <c r="AP187" s="28"/>
      <c r="AQ187" s="45"/>
      <c r="AR187" s="87"/>
      <c r="AS187" s="87"/>
      <c r="AT187" s="20"/>
      <c r="AU187" s="20"/>
    </row>
    <row r="188" spans="1:47" ht="15" x14ac:dyDescent="0.25">
      <c r="A188" s="3" t="str">
        <f t="shared" si="25"/>
        <v/>
      </c>
      <c r="B188" s="88"/>
      <c r="C188" s="102"/>
      <c r="D188" s="89" t="str">
        <f>IF(B188="","",(VLOOKUP(B188,'App Background'!A:F,2,0)))</f>
        <v/>
      </c>
      <c r="E188" s="90" t="str">
        <f>IF(B188="","",(VLOOKUP(B188,'App Background'!A:F,3,0)))</f>
        <v/>
      </c>
      <c r="F188" s="86" t="str">
        <f>IF(B188="","",(VLOOKUP(Application!B188,'App Background'!A:F,5,0)))</f>
        <v/>
      </c>
      <c r="G188" s="91"/>
      <c r="H188" s="94" t="str">
        <f>IF(B:B="","",(VLOOKUP(Application!B188,'App Background'!A:F,6,0)))</f>
        <v/>
      </c>
      <c r="I188" s="92" t="str">
        <f t="shared" si="26"/>
        <v/>
      </c>
      <c r="J188" s="93" t="str">
        <f t="shared" si="27"/>
        <v/>
      </c>
      <c r="K188" s="93" t="str">
        <f t="shared" si="28"/>
        <v/>
      </c>
      <c r="L188" s="93" t="str">
        <f t="shared" si="29"/>
        <v/>
      </c>
      <c r="M188" s="93" t="str">
        <f t="shared" si="30"/>
        <v/>
      </c>
      <c r="N188" s="93" t="str">
        <f t="shared" si="31"/>
        <v/>
      </c>
      <c r="O188" s="93" t="str">
        <f t="shared" si="32"/>
        <v/>
      </c>
      <c r="P188" s="87"/>
      <c r="Q188" s="17" t="str">
        <f t="shared" si="33"/>
        <v/>
      </c>
      <c r="R188" s="28" t="str">
        <f t="shared" si="34"/>
        <v/>
      </c>
      <c r="S188" s="28" t="str">
        <f t="shared" si="35"/>
        <v/>
      </c>
      <c r="T188" s="28"/>
      <c r="U188" s="86"/>
      <c r="V188" s="86"/>
      <c r="W188" s="85"/>
      <c r="X188" s="106"/>
      <c r="Y188" s="98" t="str">
        <f t="shared" si="36"/>
        <v/>
      </c>
      <c r="Z188" s="107"/>
      <c r="AA188" s="91"/>
      <c r="AB188" s="91"/>
      <c r="AC188" s="91"/>
      <c r="AD188" s="91"/>
      <c r="AE188" s="91"/>
      <c r="AF188" s="91"/>
      <c r="AG188" s="88"/>
      <c r="AH188" s="88"/>
      <c r="AI188" s="88"/>
      <c r="AJ188" s="88"/>
      <c r="AK188" s="88"/>
      <c r="AL188" s="88"/>
      <c r="AM188" s="88"/>
      <c r="AN188" s="88"/>
      <c r="AO188" s="88"/>
      <c r="AP188" s="28"/>
      <c r="AQ188" s="45"/>
      <c r="AR188" s="87"/>
      <c r="AS188" s="87"/>
      <c r="AT188" s="20"/>
      <c r="AU188" s="20"/>
    </row>
    <row r="189" spans="1:47" ht="15" x14ac:dyDescent="0.25">
      <c r="A189" s="3" t="str">
        <f t="shared" si="25"/>
        <v/>
      </c>
      <c r="B189" s="88"/>
      <c r="C189" s="102"/>
      <c r="D189" s="89" t="str">
        <f>IF(B189="","",(VLOOKUP(B189,'App Background'!A:F,2,0)))</f>
        <v/>
      </c>
      <c r="E189" s="90" t="str">
        <f>IF(B189="","",(VLOOKUP(B189,'App Background'!A:F,3,0)))</f>
        <v/>
      </c>
      <c r="F189" s="86" t="str">
        <f>IF(B189="","",(VLOOKUP(Application!B189,'App Background'!A:F,5,0)))</f>
        <v/>
      </c>
      <c r="G189" s="91"/>
      <c r="H189" s="94" t="str">
        <f>IF(B:B="","",(VLOOKUP(Application!B189,'App Background'!A:F,6,0)))</f>
        <v/>
      </c>
      <c r="I189" s="92" t="str">
        <f t="shared" si="26"/>
        <v/>
      </c>
      <c r="J189" s="93" t="str">
        <f t="shared" si="27"/>
        <v/>
      </c>
      <c r="K189" s="93" t="str">
        <f t="shared" si="28"/>
        <v/>
      </c>
      <c r="L189" s="93" t="str">
        <f t="shared" si="29"/>
        <v/>
      </c>
      <c r="M189" s="93" t="str">
        <f t="shared" si="30"/>
        <v/>
      </c>
      <c r="N189" s="93" t="str">
        <f t="shared" si="31"/>
        <v/>
      </c>
      <c r="O189" s="93" t="str">
        <f t="shared" si="32"/>
        <v/>
      </c>
      <c r="P189" s="87"/>
      <c r="Q189" s="17" t="str">
        <f t="shared" si="33"/>
        <v/>
      </c>
      <c r="R189" s="28" t="str">
        <f t="shared" si="34"/>
        <v/>
      </c>
      <c r="S189" s="28" t="str">
        <f t="shared" si="35"/>
        <v/>
      </c>
      <c r="T189" s="28"/>
      <c r="U189" s="86"/>
      <c r="V189" s="86"/>
      <c r="W189" s="85"/>
      <c r="X189" s="106"/>
      <c r="Y189" s="98" t="str">
        <f t="shared" si="36"/>
        <v/>
      </c>
      <c r="Z189" s="107"/>
      <c r="AA189" s="91"/>
      <c r="AB189" s="91"/>
      <c r="AC189" s="91"/>
      <c r="AD189" s="91"/>
      <c r="AE189" s="91"/>
      <c r="AF189" s="91"/>
      <c r="AG189" s="88"/>
      <c r="AH189" s="88"/>
      <c r="AI189" s="88"/>
      <c r="AJ189" s="88"/>
      <c r="AK189" s="88"/>
      <c r="AL189" s="88"/>
      <c r="AM189" s="88"/>
      <c r="AN189" s="88"/>
      <c r="AO189" s="88"/>
      <c r="AP189" s="28"/>
      <c r="AQ189" s="45"/>
      <c r="AR189" s="87"/>
      <c r="AS189" s="87"/>
      <c r="AT189" s="20"/>
      <c r="AU189" s="20"/>
    </row>
    <row r="190" spans="1:47" ht="15" x14ac:dyDescent="0.25">
      <c r="A190" s="3" t="str">
        <f t="shared" si="25"/>
        <v/>
      </c>
      <c r="B190" s="88"/>
      <c r="C190" s="102"/>
      <c r="D190" s="89" t="str">
        <f>IF(B190="","",(VLOOKUP(B190,'App Background'!A:F,2,0)))</f>
        <v/>
      </c>
      <c r="E190" s="90" t="str">
        <f>IF(B190="","",(VLOOKUP(B190,'App Background'!A:F,3,0)))</f>
        <v/>
      </c>
      <c r="F190" s="86" t="str">
        <f>IF(B190="","",(VLOOKUP(Application!B190,'App Background'!A:F,5,0)))</f>
        <v/>
      </c>
      <c r="G190" s="91"/>
      <c r="H190" s="94" t="str">
        <f>IF(B:B="","",(VLOOKUP(Application!B190,'App Background'!A:F,6,0)))</f>
        <v/>
      </c>
      <c r="I190" s="92" t="str">
        <f t="shared" si="26"/>
        <v/>
      </c>
      <c r="J190" s="93" t="str">
        <f t="shared" si="27"/>
        <v/>
      </c>
      <c r="K190" s="93" t="str">
        <f t="shared" si="28"/>
        <v/>
      </c>
      <c r="L190" s="93" t="str">
        <f t="shared" si="29"/>
        <v/>
      </c>
      <c r="M190" s="93" t="str">
        <f t="shared" si="30"/>
        <v/>
      </c>
      <c r="N190" s="93" t="str">
        <f t="shared" si="31"/>
        <v/>
      </c>
      <c r="O190" s="93" t="str">
        <f t="shared" si="32"/>
        <v/>
      </c>
      <c r="P190" s="87"/>
      <c r="Q190" s="17" t="str">
        <f t="shared" si="33"/>
        <v/>
      </c>
      <c r="R190" s="28" t="str">
        <f t="shared" si="34"/>
        <v/>
      </c>
      <c r="S190" s="28" t="str">
        <f t="shared" si="35"/>
        <v/>
      </c>
      <c r="T190" s="28"/>
      <c r="U190" s="86"/>
      <c r="V190" s="86"/>
      <c r="W190" s="85"/>
      <c r="X190" s="106"/>
      <c r="Y190" s="98" t="str">
        <f t="shared" si="36"/>
        <v/>
      </c>
      <c r="Z190" s="107"/>
      <c r="AA190" s="91"/>
      <c r="AB190" s="91"/>
      <c r="AC190" s="91"/>
      <c r="AD190" s="91"/>
      <c r="AE190" s="91"/>
      <c r="AF190" s="91"/>
      <c r="AG190" s="88"/>
      <c r="AH190" s="88"/>
      <c r="AI190" s="88"/>
      <c r="AJ190" s="88"/>
      <c r="AK190" s="88"/>
      <c r="AL190" s="88"/>
      <c r="AM190" s="88"/>
      <c r="AN190" s="88"/>
      <c r="AO190" s="88"/>
      <c r="AP190" s="28"/>
      <c r="AQ190" s="45"/>
      <c r="AR190" s="87"/>
      <c r="AS190" s="87"/>
      <c r="AT190" s="20"/>
      <c r="AU190" s="20"/>
    </row>
    <row r="191" spans="1:47" ht="15" x14ac:dyDescent="0.25">
      <c r="A191" s="3" t="str">
        <f t="shared" si="25"/>
        <v/>
      </c>
      <c r="B191" s="88"/>
      <c r="C191" s="102"/>
      <c r="D191" s="89" t="str">
        <f>IF(B191="","",(VLOOKUP(B191,'App Background'!A:F,2,0)))</f>
        <v/>
      </c>
      <c r="E191" s="90" t="str">
        <f>IF(B191="","",(VLOOKUP(B191,'App Background'!A:F,3,0)))</f>
        <v/>
      </c>
      <c r="F191" s="86" t="str">
        <f>IF(B191="","",(VLOOKUP(Application!B191,'App Background'!A:F,5,0)))</f>
        <v/>
      </c>
      <c r="G191" s="91"/>
      <c r="H191" s="94" t="str">
        <f>IF(B:B="","",(VLOOKUP(Application!B191,'App Background'!A:F,6,0)))</f>
        <v/>
      </c>
      <c r="I191" s="92" t="str">
        <f t="shared" si="26"/>
        <v/>
      </c>
      <c r="J191" s="93" t="str">
        <f t="shared" si="27"/>
        <v/>
      </c>
      <c r="K191" s="93" t="str">
        <f t="shared" si="28"/>
        <v/>
      </c>
      <c r="L191" s="93" t="str">
        <f t="shared" si="29"/>
        <v/>
      </c>
      <c r="M191" s="93" t="str">
        <f t="shared" si="30"/>
        <v/>
      </c>
      <c r="N191" s="93" t="str">
        <f t="shared" si="31"/>
        <v/>
      </c>
      <c r="O191" s="93" t="str">
        <f t="shared" si="32"/>
        <v/>
      </c>
      <c r="P191" s="87"/>
      <c r="Q191" s="17" t="str">
        <f t="shared" si="33"/>
        <v/>
      </c>
      <c r="R191" s="28" t="str">
        <f t="shared" si="34"/>
        <v/>
      </c>
      <c r="S191" s="28" t="str">
        <f t="shared" si="35"/>
        <v/>
      </c>
      <c r="T191" s="28"/>
      <c r="U191" s="86"/>
      <c r="V191" s="86"/>
      <c r="W191" s="85"/>
      <c r="X191" s="106"/>
      <c r="Y191" s="98" t="str">
        <f t="shared" si="36"/>
        <v/>
      </c>
      <c r="Z191" s="107"/>
      <c r="AA191" s="91"/>
      <c r="AB191" s="91"/>
      <c r="AC191" s="91"/>
      <c r="AD191" s="91"/>
      <c r="AE191" s="91"/>
      <c r="AF191" s="91"/>
      <c r="AG191" s="88"/>
      <c r="AH191" s="88"/>
      <c r="AI191" s="88"/>
      <c r="AJ191" s="88"/>
      <c r="AK191" s="88"/>
      <c r="AL191" s="88"/>
      <c r="AM191" s="88"/>
      <c r="AN191" s="88"/>
      <c r="AO191" s="88"/>
      <c r="AP191" s="28"/>
      <c r="AQ191" s="45"/>
      <c r="AR191" s="87"/>
      <c r="AS191" s="87"/>
      <c r="AT191" s="20"/>
      <c r="AU191" s="20"/>
    </row>
    <row r="192" spans="1:47" ht="15" x14ac:dyDescent="0.25">
      <c r="A192" s="3" t="str">
        <f t="shared" si="25"/>
        <v/>
      </c>
      <c r="B192" s="88"/>
      <c r="C192" s="102"/>
      <c r="D192" s="89" t="str">
        <f>IF(B192="","",(VLOOKUP(B192,'App Background'!A:F,2,0)))</f>
        <v/>
      </c>
      <c r="E192" s="90" t="str">
        <f>IF(B192="","",(VLOOKUP(B192,'App Background'!A:F,3,0)))</f>
        <v/>
      </c>
      <c r="F192" s="86" t="str">
        <f>IF(B192="","",(VLOOKUP(Application!B192,'App Background'!A:F,5,0)))</f>
        <v/>
      </c>
      <c r="G192" s="91"/>
      <c r="H192" s="94" t="str">
        <f>IF(B:B="","",(VLOOKUP(Application!B192,'App Background'!A:F,6,0)))</f>
        <v/>
      </c>
      <c r="I192" s="92" t="str">
        <f t="shared" si="26"/>
        <v/>
      </c>
      <c r="J192" s="93" t="str">
        <f t="shared" si="27"/>
        <v/>
      </c>
      <c r="K192" s="93" t="str">
        <f t="shared" si="28"/>
        <v/>
      </c>
      <c r="L192" s="93" t="str">
        <f t="shared" si="29"/>
        <v/>
      </c>
      <c r="M192" s="93" t="str">
        <f t="shared" si="30"/>
        <v/>
      </c>
      <c r="N192" s="93" t="str">
        <f t="shared" si="31"/>
        <v/>
      </c>
      <c r="O192" s="93" t="str">
        <f t="shared" si="32"/>
        <v/>
      </c>
      <c r="P192" s="87"/>
      <c r="Q192" s="17" t="str">
        <f t="shared" si="33"/>
        <v/>
      </c>
      <c r="R192" s="28" t="str">
        <f t="shared" si="34"/>
        <v/>
      </c>
      <c r="S192" s="28" t="str">
        <f t="shared" si="35"/>
        <v/>
      </c>
      <c r="T192" s="28"/>
      <c r="U192" s="86"/>
      <c r="V192" s="86"/>
      <c r="W192" s="85"/>
      <c r="X192" s="106"/>
      <c r="Y192" s="98" t="str">
        <f t="shared" si="36"/>
        <v/>
      </c>
      <c r="Z192" s="107"/>
      <c r="AA192" s="91"/>
      <c r="AB192" s="91"/>
      <c r="AC192" s="91"/>
      <c r="AD192" s="91"/>
      <c r="AE192" s="91"/>
      <c r="AF192" s="91"/>
      <c r="AG192" s="88"/>
      <c r="AH192" s="88"/>
      <c r="AI192" s="88"/>
      <c r="AJ192" s="88"/>
      <c r="AK192" s="88"/>
      <c r="AL192" s="88"/>
      <c r="AM192" s="88"/>
      <c r="AN192" s="88"/>
      <c r="AO192" s="88"/>
      <c r="AP192" s="28"/>
      <c r="AQ192" s="45"/>
      <c r="AR192" s="87"/>
      <c r="AS192" s="87"/>
      <c r="AT192" s="20"/>
      <c r="AU192" s="20"/>
    </row>
    <row r="193" spans="1:47" ht="15" x14ac:dyDescent="0.25">
      <c r="A193" s="3" t="str">
        <f t="shared" si="25"/>
        <v/>
      </c>
      <c r="B193" s="88"/>
      <c r="C193" s="102"/>
      <c r="D193" s="89" t="str">
        <f>IF(B193="","",(VLOOKUP(B193,'App Background'!A:F,2,0)))</f>
        <v/>
      </c>
      <c r="E193" s="90" t="str">
        <f>IF(B193="","",(VLOOKUP(B193,'App Background'!A:F,3,0)))</f>
        <v/>
      </c>
      <c r="F193" s="86" t="str">
        <f>IF(B193="","",(VLOOKUP(Application!B193,'App Background'!A:F,5,0)))</f>
        <v/>
      </c>
      <c r="G193" s="91"/>
      <c r="H193" s="94" t="str">
        <f>IF(B:B="","",(VLOOKUP(Application!B193,'App Background'!A:F,6,0)))</f>
        <v/>
      </c>
      <c r="I193" s="92" t="str">
        <f t="shared" si="26"/>
        <v/>
      </c>
      <c r="J193" s="93" t="str">
        <f t="shared" si="27"/>
        <v/>
      </c>
      <c r="K193" s="93" t="str">
        <f t="shared" si="28"/>
        <v/>
      </c>
      <c r="L193" s="93" t="str">
        <f t="shared" si="29"/>
        <v/>
      </c>
      <c r="M193" s="93" t="str">
        <f t="shared" si="30"/>
        <v/>
      </c>
      <c r="N193" s="93" t="str">
        <f t="shared" si="31"/>
        <v/>
      </c>
      <c r="O193" s="93" t="str">
        <f t="shared" si="32"/>
        <v/>
      </c>
      <c r="P193" s="87"/>
      <c r="Q193" s="17" t="str">
        <f t="shared" si="33"/>
        <v/>
      </c>
      <c r="R193" s="28" t="str">
        <f t="shared" si="34"/>
        <v/>
      </c>
      <c r="S193" s="28" t="str">
        <f t="shared" si="35"/>
        <v/>
      </c>
      <c r="T193" s="28"/>
      <c r="U193" s="86"/>
      <c r="V193" s="86"/>
      <c r="W193" s="85"/>
      <c r="X193" s="106"/>
      <c r="Y193" s="98" t="str">
        <f t="shared" si="36"/>
        <v/>
      </c>
      <c r="Z193" s="107"/>
      <c r="AA193" s="91"/>
      <c r="AB193" s="91"/>
      <c r="AC193" s="91"/>
      <c r="AD193" s="91"/>
      <c r="AE193" s="91"/>
      <c r="AF193" s="91"/>
      <c r="AG193" s="88"/>
      <c r="AH193" s="88"/>
      <c r="AI193" s="88"/>
      <c r="AJ193" s="88"/>
      <c r="AK193" s="88"/>
      <c r="AL193" s="88"/>
      <c r="AM193" s="88"/>
      <c r="AN193" s="88"/>
      <c r="AO193" s="88"/>
      <c r="AP193" s="28"/>
      <c r="AQ193" s="45"/>
      <c r="AR193" s="87"/>
      <c r="AS193" s="87"/>
      <c r="AT193" s="20"/>
      <c r="AU193" s="20"/>
    </row>
    <row r="194" spans="1:47" ht="15" x14ac:dyDescent="0.25">
      <c r="A194" s="3" t="str">
        <f t="shared" si="25"/>
        <v/>
      </c>
      <c r="B194" s="88"/>
      <c r="C194" s="102"/>
      <c r="D194" s="89" t="str">
        <f>IF(B194="","",(VLOOKUP(B194,'App Background'!A:F,2,0)))</f>
        <v/>
      </c>
      <c r="E194" s="90" t="str">
        <f>IF(B194="","",(VLOOKUP(B194,'App Background'!A:F,3,0)))</f>
        <v/>
      </c>
      <c r="F194" s="86" t="str">
        <f>IF(B194="","",(VLOOKUP(Application!B194,'App Background'!A:F,5,0)))</f>
        <v/>
      </c>
      <c r="G194" s="91"/>
      <c r="H194" s="94" t="str">
        <f>IF(B:B="","",(VLOOKUP(Application!B194,'App Background'!A:F,6,0)))</f>
        <v/>
      </c>
      <c r="I194" s="92" t="str">
        <f t="shared" si="26"/>
        <v/>
      </c>
      <c r="J194" s="93" t="str">
        <f t="shared" si="27"/>
        <v/>
      </c>
      <c r="K194" s="93" t="str">
        <f t="shared" si="28"/>
        <v/>
      </c>
      <c r="L194" s="93" t="str">
        <f t="shared" si="29"/>
        <v/>
      </c>
      <c r="M194" s="93" t="str">
        <f t="shared" si="30"/>
        <v/>
      </c>
      <c r="N194" s="93" t="str">
        <f t="shared" si="31"/>
        <v/>
      </c>
      <c r="O194" s="93" t="str">
        <f t="shared" si="32"/>
        <v/>
      </c>
      <c r="P194" s="87"/>
      <c r="Q194" s="17" t="str">
        <f t="shared" si="33"/>
        <v/>
      </c>
      <c r="R194" s="28" t="str">
        <f t="shared" si="34"/>
        <v/>
      </c>
      <c r="S194" s="28" t="str">
        <f t="shared" si="35"/>
        <v/>
      </c>
      <c r="T194" s="28"/>
      <c r="U194" s="86"/>
      <c r="V194" s="86"/>
      <c r="W194" s="85"/>
      <c r="X194" s="106"/>
      <c r="Y194" s="98" t="str">
        <f t="shared" si="36"/>
        <v/>
      </c>
      <c r="Z194" s="107"/>
      <c r="AA194" s="91"/>
      <c r="AB194" s="91"/>
      <c r="AC194" s="91"/>
      <c r="AD194" s="91"/>
      <c r="AE194" s="91"/>
      <c r="AF194" s="91"/>
      <c r="AG194" s="88"/>
      <c r="AH194" s="88"/>
      <c r="AI194" s="88"/>
      <c r="AJ194" s="88"/>
      <c r="AK194" s="88"/>
      <c r="AL194" s="88"/>
      <c r="AM194" s="88"/>
      <c r="AN194" s="88"/>
      <c r="AO194" s="88"/>
      <c r="AP194" s="28"/>
      <c r="AQ194" s="45"/>
      <c r="AR194" s="87"/>
      <c r="AS194" s="87"/>
      <c r="AT194" s="20"/>
      <c r="AU194" s="20"/>
    </row>
    <row r="195" spans="1:47" ht="15" x14ac:dyDescent="0.25">
      <c r="A195" s="3" t="str">
        <f t="shared" si="25"/>
        <v/>
      </c>
      <c r="B195" s="88"/>
      <c r="C195" s="102"/>
      <c r="D195" s="89" t="str">
        <f>IF(B195="","",(VLOOKUP(B195,'App Background'!A:F,2,0)))</f>
        <v/>
      </c>
      <c r="E195" s="90" t="str">
        <f>IF(B195="","",(VLOOKUP(B195,'App Background'!A:F,3,0)))</f>
        <v/>
      </c>
      <c r="F195" s="86" t="str">
        <f>IF(B195="","",(VLOOKUP(Application!B195,'App Background'!A:F,5,0)))</f>
        <v/>
      </c>
      <c r="G195" s="91"/>
      <c r="H195" s="94" t="str">
        <f>IF(B:B="","",(VLOOKUP(Application!B195,'App Background'!A:F,6,0)))</f>
        <v/>
      </c>
      <c r="I195" s="92" t="str">
        <f t="shared" si="26"/>
        <v/>
      </c>
      <c r="J195" s="93" t="str">
        <f t="shared" si="27"/>
        <v/>
      </c>
      <c r="K195" s="93" t="str">
        <f t="shared" si="28"/>
        <v/>
      </c>
      <c r="L195" s="93" t="str">
        <f t="shared" si="29"/>
        <v/>
      </c>
      <c r="M195" s="93" t="str">
        <f t="shared" si="30"/>
        <v/>
      </c>
      <c r="N195" s="93" t="str">
        <f t="shared" si="31"/>
        <v/>
      </c>
      <c r="O195" s="93" t="str">
        <f t="shared" si="32"/>
        <v/>
      </c>
      <c r="P195" s="87"/>
      <c r="Q195" s="17" t="str">
        <f t="shared" si="33"/>
        <v/>
      </c>
      <c r="R195" s="28" t="str">
        <f t="shared" si="34"/>
        <v/>
      </c>
      <c r="S195" s="28" t="str">
        <f t="shared" si="35"/>
        <v/>
      </c>
      <c r="T195" s="28"/>
      <c r="U195" s="86"/>
      <c r="V195" s="86"/>
      <c r="W195" s="85"/>
      <c r="X195" s="106"/>
      <c r="Y195" s="98" t="str">
        <f t="shared" si="36"/>
        <v/>
      </c>
      <c r="Z195" s="107"/>
      <c r="AA195" s="91"/>
      <c r="AB195" s="91"/>
      <c r="AC195" s="91"/>
      <c r="AD195" s="91"/>
      <c r="AE195" s="91"/>
      <c r="AF195" s="91"/>
      <c r="AG195" s="88"/>
      <c r="AH195" s="88"/>
      <c r="AI195" s="88"/>
      <c r="AJ195" s="88"/>
      <c r="AK195" s="88"/>
      <c r="AL195" s="88"/>
      <c r="AM195" s="88"/>
      <c r="AN195" s="88"/>
      <c r="AO195" s="88"/>
      <c r="AP195" s="28"/>
      <c r="AQ195" s="45"/>
      <c r="AR195" s="87"/>
      <c r="AS195" s="87"/>
      <c r="AT195" s="20"/>
      <c r="AU195" s="20"/>
    </row>
    <row r="196" spans="1:47" ht="15" x14ac:dyDescent="0.25">
      <c r="A196" s="3" t="str">
        <f t="shared" si="25"/>
        <v/>
      </c>
      <c r="B196" s="88"/>
      <c r="C196" s="102"/>
      <c r="D196" s="89" t="str">
        <f>IF(B196="","",(VLOOKUP(B196,'App Background'!A:F,2,0)))</f>
        <v/>
      </c>
      <c r="E196" s="90" t="str">
        <f>IF(B196="","",(VLOOKUP(B196,'App Background'!A:F,3,0)))</f>
        <v/>
      </c>
      <c r="F196" s="86" t="str">
        <f>IF(B196="","",(VLOOKUP(Application!B196,'App Background'!A:F,5,0)))</f>
        <v/>
      </c>
      <c r="G196" s="91"/>
      <c r="H196" s="94" t="str">
        <f>IF(B:B="","",(VLOOKUP(Application!B196,'App Background'!A:F,6,0)))</f>
        <v/>
      </c>
      <c r="I196" s="92" t="str">
        <f t="shared" si="26"/>
        <v/>
      </c>
      <c r="J196" s="93" t="str">
        <f t="shared" si="27"/>
        <v/>
      </c>
      <c r="K196" s="93" t="str">
        <f t="shared" si="28"/>
        <v/>
      </c>
      <c r="L196" s="93" t="str">
        <f t="shared" si="29"/>
        <v/>
      </c>
      <c r="M196" s="93" t="str">
        <f t="shared" si="30"/>
        <v/>
      </c>
      <c r="N196" s="93" t="str">
        <f t="shared" si="31"/>
        <v/>
      </c>
      <c r="O196" s="93" t="str">
        <f t="shared" si="32"/>
        <v/>
      </c>
      <c r="P196" s="87"/>
      <c r="Q196" s="17" t="str">
        <f t="shared" si="33"/>
        <v/>
      </c>
      <c r="R196" s="28" t="str">
        <f t="shared" si="34"/>
        <v/>
      </c>
      <c r="S196" s="28" t="str">
        <f t="shared" si="35"/>
        <v/>
      </c>
      <c r="T196" s="28"/>
      <c r="U196" s="86"/>
      <c r="V196" s="86"/>
      <c r="W196" s="85"/>
      <c r="X196" s="106"/>
      <c r="Y196" s="98" t="str">
        <f t="shared" si="36"/>
        <v/>
      </c>
      <c r="Z196" s="107"/>
      <c r="AA196" s="91"/>
      <c r="AB196" s="91"/>
      <c r="AC196" s="91"/>
      <c r="AD196" s="91"/>
      <c r="AE196" s="91"/>
      <c r="AF196" s="91"/>
      <c r="AG196" s="88"/>
      <c r="AH196" s="88"/>
      <c r="AI196" s="88"/>
      <c r="AJ196" s="88"/>
      <c r="AK196" s="88"/>
      <c r="AL196" s="88"/>
      <c r="AM196" s="88"/>
      <c r="AN196" s="88"/>
      <c r="AO196" s="88"/>
      <c r="AP196" s="28"/>
      <c r="AQ196" s="45"/>
      <c r="AR196" s="87"/>
      <c r="AS196" s="87"/>
      <c r="AT196" s="20"/>
      <c r="AU196" s="20"/>
    </row>
    <row r="197" spans="1:47" ht="15" x14ac:dyDescent="0.25">
      <c r="A197" s="3" t="str">
        <f t="shared" si="25"/>
        <v/>
      </c>
      <c r="B197" s="88"/>
      <c r="C197" s="102"/>
      <c r="D197" s="89" t="str">
        <f>IF(B197="","",(VLOOKUP(B197,'App Background'!A:F,2,0)))</f>
        <v/>
      </c>
      <c r="E197" s="90" t="str">
        <f>IF(B197="","",(VLOOKUP(B197,'App Background'!A:F,3,0)))</f>
        <v/>
      </c>
      <c r="F197" s="86" t="str">
        <f>IF(B197="","",(VLOOKUP(Application!B197,'App Background'!A:F,5,0)))</f>
        <v/>
      </c>
      <c r="G197" s="91"/>
      <c r="H197" s="94" t="str">
        <f>IF(B:B="","",(VLOOKUP(Application!B197,'App Background'!A:F,6,0)))</f>
        <v/>
      </c>
      <c r="I197" s="92" t="str">
        <f t="shared" si="26"/>
        <v/>
      </c>
      <c r="J197" s="93" t="str">
        <f t="shared" si="27"/>
        <v/>
      </c>
      <c r="K197" s="93" t="str">
        <f t="shared" si="28"/>
        <v/>
      </c>
      <c r="L197" s="93" t="str">
        <f t="shared" si="29"/>
        <v/>
      </c>
      <c r="M197" s="93" t="str">
        <f t="shared" si="30"/>
        <v/>
      </c>
      <c r="N197" s="93" t="str">
        <f t="shared" si="31"/>
        <v/>
      </c>
      <c r="O197" s="93" t="str">
        <f t="shared" si="32"/>
        <v/>
      </c>
      <c r="P197" s="87"/>
      <c r="Q197" s="17" t="str">
        <f t="shared" si="33"/>
        <v/>
      </c>
      <c r="R197" s="28" t="str">
        <f t="shared" si="34"/>
        <v/>
      </c>
      <c r="S197" s="28" t="str">
        <f t="shared" si="35"/>
        <v/>
      </c>
      <c r="T197" s="28"/>
      <c r="U197" s="86"/>
      <c r="V197" s="86"/>
      <c r="W197" s="85"/>
      <c r="X197" s="106"/>
      <c r="Y197" s="98" t="str">
        <f t="shared" si="36"/>
        <v/>
      </c>
      <c r="Z197" s="107"/>
      <c r="AA197" s="91"/>
      <c r="AB197" s="91"/>
      <c r="AC197" s="91"/>
      <c r="AD197" s="91"/>
      <c r="AE197" s="91"/>
      <c r="AF197" s="91"/>
      <c r="AG197" s="88"/>
      <c r="AH197" s="88"/>
      <c r="AI197" s="88"/>
      <c r="AJ197" s="88"/>
      <c r="AK197" s="88"/>
      <c r="AL197" s="88"/>
      <c r="AM197" s="88"/>
      <c r="AN197" s="88"/>
      <c r="AO197" s="88"/>
      <c r="AP197" s="28"/>
      <c r="AQ197" s="45"/>
      <c r="AR197" s="87"/>
      <c r="AS197" s="87"/>
      <c r="AT197" s="20"/>
      <c r="AU197" s="20"/>
    </row>
    <row r="198" spans="1:47" ht="15" x14ac:dyDescent="0.25">
      <c r="A198" s="3" t="str">
        <f t="shared" si="25"/>
        <v/>
      </c>
      <c r="B198" s="88"/>
      <c r="C198" s="102"/>
      <c r="D198" s="89" t="str">
        <f>IF(B198="","",(VLOOKUP(B198,'App Background'!A:F,2,0)))</f>
        <v/>
      </c>
      <c r="E198" s="90" t="str">
        <f>IF(B198="","",(VLOOKUP(B198,'App Background'!A:F,3,0)))</f>
        <v/>
      </c>
      <c r="F198" s="86" t="str">
        <f>IF(B198="","",(VLOOKUP(Application!B198,'App Background'!A:F,5,0)))</f>
        <v/>
      </c>
      <c r="G198" s="91"/>
      <c r="H198" s="94" t="str">
        <f>IF(B:B="","",(VLOOKUP(Application!B198,'App Background'!A:F,6,0)))</f>
        <v/>
      </c>
      <c r="I198" s="92" t="str">
        <f t="shared" si="26"/>
        <v/>
      </c>
      <c r="J198" s="93" t="str">
        <f t="shared" si="27"/>
        <v/>
      </c>
      <c r="K198" s="93" t="str">
        <f t="shared" si="28"/>
        <v/>
      </c>
      <c r="L198" s="93" t="str">
        <f t="shared" si="29"/>
        <v/>
      </c>
      <c r="M198" s="93" t="str">
        <f t="shared" si="30"/>
        <v/>
      </c>
      <c r="N198" s="93" t="str">
        <f t="shared" si="31"/>
        <v/>
      </c>
      <c r="O198" s="93" t="str">
        <f t="shared" si="32"/>
        <v/>
      </c>
      <c r="P198" s="87"/>
      <c r="Q198" s="17" t="str">
        <f t="shared" si="33"/>
        <v/>
      </c>
      <c r="R198" s="28" t="str">
        <f t="shared" si="34"/>
        <v/>
      </c>
      <c r="S198" s="28" t="str">
        <f t="shared" si="35"/>
        <v/>
      </c>
      <c r="T198" s="28"/>
      <c r="U198" s="86"/>
      <c r="V198" s="86"/>
      <c r="W198" s="85"/>
      <c r="X198" s="106"/>
      <c r="Y198" s="98" t="str">
        <f t="shared" si="36"/>
        <v/>
      </c>
      <c r="Z198" s="107"/>
      <c r="AA198" s="91"/>
      <c r="AB198" s="91"/>
      <c r="AC198" s="91"/>
      <c r="AD198" s="91"/>
      <c r="AE198" s="91"/>
      <c r="AF198" s="91"/>
      <c r="AG198" s="88"/>
      <c r="AH198" s="88"/>
      <c r="AI198" s="88"/>
      <c r="AJ198" s="88"/>
      <c r="AK198" s="88"/>
      <c r="AL198" s="88"/>
      <c r="AM198" s="88"/>
      <c r="AN198" s="88"/>
      <c r="AO198" s="88"/>
      <c r="AP198" s="28"/>
      <c r="AQ198" s="45"/>
      <c r="AR198" s="87"/>
      <c r="AS198" s="87"/>
      <c r="AT198" s="20"/>
      <c r="AU198" s="20"/>
    </row>
    <row r="199" spans="1:47" ht="15" x14ac:dyDescent="0.25">
      <c r="A199" s="3" t="str">
        <f t="shared" si="25"/>
        <v/>
      </c>
      <c r="B199" s="88"/>
      <c r="C199" s="102"/>
      <c r="D199" s="89" t="str">
        <f>IF(B199="","",(VLOOKUP(B199,'App Background'!A:F,2,0)))</f>
        <v/>
      </c>
      <c r="E199" s="90" t="str">
        <f>IF(B199="","",(VLOOKUP(B199,'App Background'!A:F,3,0)))</f>
        <v/>
      </c>
      <c r="F199" s="86" t="str">
        <f>IF(B199="","",(VLOOKUP(Application!B199,'App Background'!A:F,5,0)))</f>
        <v/>
      </c>
      <c r="G199" s="91"/>
      <c r="H199" s="94" t="str">
        <f>IF(B:B="","",(VLOOKUP(Application!B199,'App Background'!A:F,6,0)))</f>
        <v/>
      </c>
      <c r="I199" s="92" t="str">
        <f t="shared" si="26"/>
        <v/>
      </c>
      <c r="J199" s="93" t="str">
        <f t="shared" si="27"/>
        <v/>
      </c>
      <c r="K199" s="93" t="str">
        <f t="shared" si="28"/>
        <v/>
      </c>
      <c r="L199" s="93" t="str">
        <f t="shared" si="29"/>
        <v/>
      </c>
      <c r="M199" s="93" t="str">
        <f t="shared" si="30"/>
        <v/>
      </c>
      <c r="N199" s="93" t="str">
        <f t="shared" si="31"/>
        <v/>
      </c>
      <c r="O199" s="93" t="str">
        <f t="shared" si="32"/>
        <v/>
      </c>
      <c r="P199" s="87"/>
      <c r="Q199" s="17" t="str">
        <f t="shared" si="33"/>
        <v/>
      </c>
      <c r="R199" s="28" t="str">
        <f t="shared" si="34"/>
        <v/>
      </c>
      <c r="S199" s="28" t="str">
        <f t="shared" si="35"/>
        <v/>
      </c>
      <c r="T199" s="28"/>
      <c r="U199" s="86"/>
      <c r="V199" s="86"/>
      <c r="W199" s="85"/>
      <c r="X199" s="106"/>
      <c r="Y199" s="98" t="str">
        <f t="shared" si="36"/>
        <v/>
      </c>
      <c r="Z199" s="107"/>
      <c r="AA199" s="91"/>
      <c r="AB199" s="91"/>
      <c r="AC199" s="91"/>
      <c r="AD199" s="91"/>
      <c r="AE199" s="91"/>
      <c r="AF199" s="91"/>
      <c r="AG199" s="88"/>
      <c r="AH199" s="88"/>
      <c r="AI199" s="88"/>
      <c r="AJ199" s="88"/>
      <c r="AK199" s="88"/>
      <c r="AL199" s="88"/>
      <c r="AM199" s="88"/>
      <c r="AN199" s="88"/>
      <c r="AO199" s="88"/>
      <c r="AP199" s="28"/>
      <c r="AQ199" s="45"/>
      <c r="AR199" s="87"/>
      <c r="AS199" s="87"/>
      <c r="AT199" s="20"/>
      <c r="AU199" s="20"/>
    </row>
    <row r="200" spans="1:47" ht="15" x14ac:dyDescent="0.25">
      <c r="A200" s="3" t="str">
        <f t="shared" si="25"/>
        <v/>
      </c>
      <c r="B200" s="88"/>
      <c r="C200" s="102"/>
      <c r="D200" s="89" t="str">
        <f>IF(B200="","",(VLOOKUP(B200,'App Background'!A:F,2,0)))</f>
        <v/>
      </c>
      <c r="E200" s="90" t="str">
        <f>IF(B200="","",(VLOOKUP(B200,'App Background'!A:F,3,0)))</f>
        <v/>
      </c>
      <c r="F200" s="86" t="str">
        <f>IF(B200="","",(VLOOKUP(Application!B200,'App Background'!A:F,5,0)))</f>
        <v/>
      </c>
      <c r="G200" s="91"/>
      <c r="H200" s="94" t="str">
        <f>IF(B:B="","",(VLOOKUP(Application!B200,'App Background'!A:F,6,0)))</f>
        <v/>
      </c>
      <c r="I200" s="92" t="str">
        <f t="shared" si="26"/>
        <v/>
      </c>
      <c r="J200" s="93" t="str">
        <f t="shared" si="27"/>
        <v/>
      </c>
      <c r="K200" s="93" t="str">
        <f t="shared" si="28"/>
        <v/>
      </c>
      <c r="L200" s="93" t="str">
        <f t="shared" si="29"/>
        <v/>
      </c>
      <c r="M200" s="93" t="str">
        <f t="shared" si="30"/>
        <v/>
      </c>
      <c r="N200" s="93" t="str">
        <f t="shared" si="31"/>
        <v/>
      </c>
      <c r="O200" s="93" t="str">
        <f t="shared" si="32"/>
        <v/>
      </c>
      <c r="P200" s="87"/>
      <c r="Q200" s="17" t="str">
        <f t="shared" si="33"/>
        <v/>
      </c>
      <c r="R200" s="28" t="str">
        <f t="shared" si="34"/>
        <v/>
      </c>
      <c r="S200" s="28" t="str">
        <f t="shared" si="35"/>
        <v/>
      </c>
      <c r="T200" s="28"/>
      <c r="U200" s="86"/>
      <c r="V200" s="86"/>
      <c r="W200" s="85"/>
      <c r="X200" s="106"/>
      <c r="Y200" s="98" t="str">
        <f t="shared" si="36"/>
        <v/>
      </c>
      <c r="Z200" s="107"/>
      <c r="AA200" s="91"/>
      <c r="AB200" s="91"/>
      <c r="AC200" s="91"/>
      <c r="AD200" s="91"/>
      <c r="AE200" s="91"/>
      <c r="AF200" s="91"/>
      <c r="AG200" s="88"/>
      <c r="AH200" s="88"/>
      <c r="AI200" s="88"/>
      <c r="AJ200" s="88"/>
      <c r="AK200" s="88"/>
      <c r="AL200" s="88"/>
      <c r="AM200" s="88"/>
      <c r="AN200" s="88"/>
      <c r="AO200" s="88"/>
      <c r="AP200" s="28"/>
      <c r="AQ200" s="45"/>
      <c r="AR200" s="87"/>
      <c r="AS200" s="87"/>
      <c r="AT200" s="20"/>
      <c r="AU200" s="20"/>
    </row>
    <row r="201" spans="1:47" ht="15" x14ac:dyDescent="0.25">
      <c r="A201" s="3" t="str">
        <f t="shared" si="25"/>
        <v/>
      </c>
      <c r="B201" s="88"/>
      <c r="C201" s="102"/>
      <c r="D201" s="89" t="str">
        <f>IF(B201="","",(VLOOKUP(B201,'App Background'!A:F,2,0)))</f>
        <v/>
      </c>
      <c r="E201" s="90" t="str">
        <f>IF(B201="","",(VLOOKUP(B201,'App Background'!A:F,3,0)))</f>
        <v/>
      </c>
      <c r="F201" s="86" t="str">
        <f>IF(B201="","",(VLOOKUP(Application!B201,'App Background'!A:F,5,0)))</f>
        <v/>
      </c>
      <c r="G201" s="91"/>
      <c r="H201" s="94" t="str">
        <f>IF(B:B="","",(VLOOKUP(Application!B201,'App Background'!A:F,6,0)))</f>
        <v/>
      </c>
      <c r="I201" s="92" t="str">
        <f t="shared" si="26"/>
        <v/>
      </c>
      <c r="J201" s="93" t="str">
        <f t="shared" si="27"/>
        <v/>
      </c>
      <c r="K201" s="93" t="str">
        <f t="shared" si="28"/>
        <v/>
      </c>
      <c r="L201" s="93" t="str">
        <f t="shared" si="29"/>
        <v/>
      </c>
      <c r="M201" s="93" t="str">
        <f t="shared" si="30"/>
        <v/>
      </c>
      <c r="N201" s="93" t="str">
        <f t="shared" si="31"/>
        <v/>
      </c>
      <c r="O201" s="93" t="str">
        <f t="shared" si="32"/>
        <v/>
      </c>
      <c r="P201" s="87"/>
      <c r="Q201" s="17" t="str">
        <f t="shared" si="33"/>
        <v/>
      </c>
      <c r="R201" s="28" t="str">
        <f t="shared" si="34"/>
        <v/>
      </c>
      <c r="S201" s="28" t="str">
        <f t="shared" si="35"/>
        <v/>
      </c>
      <c r="T201" s="28"/>
      <c r="U201" s="86"/>
      <c r="V201" s="86"/>
      <c r="W201" s="85"/>
      <c r="X201" s="106"/>
      <c r="Y201" s="98" t="str">
        <f t="shared" si="36"/>
        <v/>
      </c>
      <c r="Z201" s="107"/>
      <c r="AA201" s="91"/>
      <c r="AB201" s="91"/>
      <c r="AC201" s="91"/>
      <c r="AD201" s="91"/>
      <c r="AE201" s="91"/>
      <c r="AF201" s="91"/>
      <c r="AG201" s="88"/>
      <c r="AH201" s="88"/>
      <c r="AI201" s="88"/>
      <c r="AJ201" s="88"/>
      <c r="AK201" s="88"/>
      <c r="AL201" s="88"/>
      <c r="AM201" s="88"/>
      <c r="AN201" s="88"/>
      <c r="AO201" s="88"/>
      <c r="AP201" s="28"/>
      <c r="AQ201" s="45"/>
      <c r="AR201" s="87"/>
      <c r="AS201" s="87"/>
      <c r="AT201" s="20"/>
      <c r="AU201" s="20"/>
    </row>
    <row r="202" spans="1:47" ht="15" x14ac:dyDescent="0.25">
      <c r="A202" s="3" t="str">
        <f t="shared" si="25"/>
        <v/>
      </c>
      <c r="B202" s="88"/>
      <c r="C202" s="102"/>
      <c r="D202" s="89" t="str">
        <f>IF(B202="","",(VLOOKUP(B202,'App Background'!A:F,2,0)))</f>
        <v/>
      </c>
      <c r="E202" s="90" t="str">
        <f>IF(B202="","",(VLOOKUP(B202,'App Background'!A:F,3,0)))</f>
        <v/>
      </c>
      <c r="F202" s="86" t="str">
        <f>IF(B202="","",(VLOOKUP(Application!B202,'App Background'!A:F,5,0)))</f>
        <v/>
      </c>
      <c r="G202" s="91"/>
      <c r="H202" s="94" t="str">
        <f>IF(B:B="","",(VLOOKUP(Application!B202,'App Background'!A:F,6,0)))</f>
        <v/>
      </c>
      <c r="I202" s="92" t="str">
        <f t="shared" si="26"/>
        <v/>
      </c>
      <c r="J202" s="93" t="str">
        <f t="shared" si="27"/>
        <v/>
      </c>
      <c r="K202" s="93" t="str">
        <f t="shared" si="28"/>
        <v/>
      </c>
      <c r="L202" s="93" t="str">
        <f t="shared" si="29"/>
        <v/>
      </c>
      <c r="M202" s="93" t="str">
        <f t="shared" si="30"/>
        <v/>
      </c>
      <c r="N202" s="93" t="str">
        <f t="shared" si="31"/>
        <v/>
      </c>
      <c r="O202" s="93" t="str">
        <f t="shared" si="32"/>
        <v/>
      </c>
      <c r="P202" s="87"/>
      <c r="Q202" s="17" t="str">
        <f t="shared" si="33"/>
        <v/>
      </c>
      <c r="R202" s="28" t="str">
        <f t="shared" si="34"/>
        <v/>
      </c>
      <c r="S202" s="28" t="str">
        <f t="shared" si="35"/>
        <v/>
      </c>
      <c r="T202" s="28"/>
      <c r="U202" s="86"/>
      <c r="V202" s="86"/>
      <c r="W202" s="85"/>
      <c r="X202" s="106"/>
      <c r="Y202" s="98" t="str">
        <f t="shared" si="36"/>
        <v/>
      </c>
      <c r="Z202" s="107"/>
      <c r="AA202" s="91"/>
      <c r="AB202" s="91"/>
      <c r="AC202" s="91"/>
      <c r="AD202" s="91"/>
      <c r="AE202" s="91"/>
      <c r="AF202" s="91"/>
      <c r="AG202" s="88"/>
      <c r="AH202" s="88"/>
      <c r="AI202" s="88"/>
      <c r="AJ202" s="88"/>
      <c r="AK202" s="88"/>
      <c r="AL202" s="88"/>
      <c r="AM202" s="88"/>
      <c r="AN202" s="88"/>
      <c r="AO202" s="88"/>
      <c r="AP202" s="28"/>
      <c r="AQ202" s="45"/>
      <c r="AR202" s="87"/>
      <c r="AS202" s="87"/>
      <c r="AT202" s="20"/>
      <c r="AU202" s="20"/>
    </row>
    <row r="203" spans="1:47" ht="15" x14ac:dyDescent="0.25">
      <c r="A203" s="3" t="str">
        <f t="shared" si="25"/>
        <v/>
      </c>
      <c r="B203" s="88"/>
      <c r="C203" s="102"/>
      <c r="D203" s="89" t="str">
        <f>IF(B203="","",(VLOOKUP(B203,'App Background'!A:F,2,0)))</f>
        <v/>
      </c>
      <c r="E203" s="90" t="str">
        <f>IF(B203="","",(VLOOKUP(B203,'App Background'!A:F,3,0)))</f>
        <v/>
      </c>
      <c r="F203" s="86" t="str">
        <f>IF(B203="","",(VLOOKUP(Application!B203,'App Background'!A:F,5,0)))</f>
        <v/>
      </c>
      <c r="G203" s="91"/>
      <c r="H203" s="94" t="str">
        <f>IF(B:B="","",(VLOOKUP(Application!B203,'App Background'!A:F,6,0)))</f>
        <v/>
      </c>
      <c r="I203" s="92" t="str">
        <f t="shared" si="26"/>
        <v/>
      </c>
      <c r="J203" s="93" t="str">
        <f t="shared" si="27"/>
        <v/>
      </c>
      <c r="K203" s="93" t="str">
        <f t="shared" si="28"/>
        <v/>
      </c>
      <c r="L203" s="93" t="str">
        <f t="shared" si="29"/>
        <v/>
      </c>
      <c r="M203" s="93" t="str">
        <f t="shared" si="30"/>
        <v/>
      </c>
      <c r="N203" s="93" t="str">
        <f t="shared" si="31"/>
        <v/>
      </c>
      <c r="O203" s="93" t="str">
        <f t="shared" si="32"/>
        <v/>
      </c>
      <c r="P203" s="87"/>
      <c r="Q203" s="17" t="str">
        <f t="shared" si="33"/>
        <v/>
      </c>
      <c r="R203" s="28" t="str">
        <f t="shared" si="34"/>
        <v/>
      </c>
      <c r="S203" s="28" t="str">
        <f t="shared" si="35"/>
        <v/>
      </c>
      <c r="T203" s="28"/>
      <c r="U203" s="86"/>
      <c r="V203" s="86"/>
      <c r="W203" s="85"/>
      <c r="X203" s="106"/>
      <c r="Y203" s="98" t="str">
        <f t="shared" si="36"/>
        <v/>
      </c>
      <c r="Z203" s="107"/>
      <c r="AA203" s="91"/>
      <c r="AB203" s="91"/>
      <c r="AC203" s="91"/>
      <c r="AD203" s="91"/>
      <c r="AE203" s="91"/>
      <c r="AF203" s="91"/>
      <c r="AG203" s="88"/>
      <c r="AH203" s="88"/>
      <c r="AI203" s="88"/>
      <c r="AJ203" s="88"/>
      <c r="AK203" s="88"/>
      <c r="AL203" s="88"/>
      <c r="AM203" s="88"/>
      <c r="AN203" s="88"/>
      <c r="AO203" s="88"/>
      <c r="AP203" s="28"/>
      <c r="AQ203" s="45"/>
      <c r="AR203" s="87"/>
      <c r="AS203" s="87"/>
      <c r="AT203" s="20"/>
      <c r="AU203" s="20"/>
    </row>
    <row r="204" spans="1:47" ht="15" x14ac:dyDescent="0.25">
      <c r="A204" s="3" t="str">
        <f t="shared" si="25"/>
        <v/>
      </c>
      <c r="B204" s="88"/>
      <c r="C204" s="102"/>
      <c r="D204" s="89" t="str">
        <f>IF(B204="","",(VLOOKUP(B204,'App Background'!A:F,2,0)))</f>
        <v/>
      </c>
      <c r="E204" s="90" t="str">
        <f>IF(B204="","",(VLOOKUP(B204,'App Background'!A:F,3,0)))</f>
        <v/>
      </c>
      <c r="F204" s="86" t="str">
        <f>IF(B204="","",(VLOOKUP(Application!B204,'App Background'!A:F,5,0)))</f>
        <v/>
      </c>
      <c r="G204" s="91"/>
      <c r="H204" s="94" t="str">
        <f>IF(B:B="","",(VLOOKUP(Application!B204,'App Background'!A:F,6,0)))</f>
        <v/>
      </c>
      <c r="I204" s="92" t="str">
        <f t="shared" si="26"/>
        <v/>
      </c>
      <c r="J204" s="93" t="str">
        <f t="shared" si="27"/>
        <v/>
      </c>
      <c r="K204" s="93" t="str">
        <f t="shared" si="28"/>
        <v/>
      </c>
      <c r="L204" s="93" t="str">
        <f t="shared" si="29"/>
        <v/>
      </c>
      <c r="M204" s="93" t="str">
        <f t="shared" si="30"/>
        <v/>
      </c>
      <c r="N204" s="93" t="str">
        <f t="shared" si="31"/>
        <v/>
      </c>
      <c r="O204" s="93" t="str">
        <f t="shared" si="32"/>
        <v/>
      </c>
      <c r="P204" s="87"/>
      <c r="Q204" s="17" t="str">
        <f t="shared" si="33"/>
        <v/>
      </c>
      <c r="R204" s="28" t="str">
        <f t="shared" si="34"/>
        <v/>
      </c>
      <c r="S204" s="28" t="str">
        <f t="shared" si="35"/>
        <v/>
      </c>
      <c r="T204" s="28"/>
      <c r="U204" s="86"/>
      <c r="V204" s="86"/>
      <c r="W204" s="85"/>
      <c r="X204" s="106"/>
      <c r="Y204" s="98" t="str">
        <f t="shared" si="36"/>
        <v/>
      </c>
      <c r="Z204" s="107"/>
      <c r="AA204" s="91"/>
      <c r="AB204" s="91"/>
      <c r="AC204" s="91"/>
      <c r="AD204" s="91"/>
      <c r="AE204" s="91"/>
      <c r="AF204" s="91"/>
      <c r="AG204" s="88"/>
      <c r="AH204" s="88"/>
      <c r="AI204" s="88"/>
      <c r="AJ204" s="88"/>
      <c r="AK204" s="88"/>
      <c r="AL204" s="88"/>
      <c r="AM204" s="88"/>
      <c r="AN204" s="88"/>
      <c r="AO204" s="88"/>
      <c r="AP204" s="28"/>
      <c r="AQ204" s="45"/>
      <c r="AR204" s="87"/>
      <c r="AS204" s="87"/>
      <c r="AT204" s="20"/>
      <c r="AU204" s="20"/>
    </row>
    <row r="205" spans="1:47" ht="15" x14ac:dyDescent="0.25">
      <c r="A205" s="3" t="str">
        <f t="shared" ref="A205:A268" si="37">IF(C205="",IF(B205&lt;&gt;"","SELECT INVOICE",""),"")</f>
        <v/>
      </c>
      <c r="B205" s="88"/>
      <c r="C205" s="102"/>
      <c r="D205" s="89" t="str">
        <f>IF(B205="","",(VLOOKUP(B205,'App Background'!A:F,2,0)))</f>
        <v/>
      </c>
      <c r="E205" s="90" t="str">
        <f>IF(B205="","",(VLOOKUP(B205,'App Background'!A:F,3,0)))</f>
        <v/>
      </c>
      <c r="F205" s="86" t="str">
        <f>IF(B205="","",(VLOOKUP(Application!B205,'App Background'!A:F,5,0)))</f>
        <v/>
      </c>
      <c r="G205" s="91"/>
      <c r="H205" s="94" t="str">
        <f>IF(B:B="","",(VLOOKUP(Application!B205,'App Background'!A:F,6,0)))</f>
        <v/>
      </c>
      <c r="I205" s="92" t="str">
        <f t="shared" ref="I205:I268" si="38">IF(B:B="","",P205/F205)</f>
        <v/>
      </c>
      <c r="J205" s="93" t="str">
        <f t="shared" ref="J205:J268" si="39">IF(B:B="","",IF(AND(I205&gt;0),1,""))</f>
        <v/>
      </c>
      <c r="K205" s="93" t="str">
        <f t="shared" ref="K205:K268" si="40">IF(OR(H205="Wine",H205="Refreshment Beverage",H205="Beer",E205="",F205=""),"",IF(AND(I205=""),"",IF((I205*100)&gt;=5,"",1)))</f>
        <v/>
      </c>
      <c r="L205" s="93" t="str">
        <f t="shared" ref="L205:L268" si="41">IF(B:B="","",IF(OR(G205="",H205="Spirits",B205="",D205="",E205="",F205=""),"",IF(AND(I205=""),"",IF(AND(G205="Hot Buy",(I205*100)&lt;=20),1,IF((I205*100)&gt;=10,"",1)))))</f>
        <v/>
      </c>
      <c r="M205" s="93" t="str">
        <f t="shared" ref="M205:M268" si="42">IF(B:B="","",IF(OR(G205="",H205="",B205="",D205="",E205="",F205=""),1,IF(AND(P205=""),1,"")))</f>
        <v/>
      </c>
      <c r="N205" s="93" t="str">
        <f t="shared" ref="N205:N268" si="43">IF(OR(G205="",B205="",D205="",E205="",F205=""),"",IF(AND(I205=""),"",IF((I205*100)&lt;=20,"",1)))</f>
        <v/>
      </c>
      <c r="O205" s="93" t="str">
        <f t="shared" ref="O205:O268" si="44">IF(OR(D205="",E205="",F205=""),"",IF(AND(J205=""),"",IF(AND(G205="LTO"),"",IF((I205*100)&gt;=15,"",1))))</f>
        <v/>
      </c>
      <c r="P205" s="87"/>
      <c r="Q205" s="17" t="str">
        <f t="shared" ref="Q205:Q268" si="45">IF(G205="","",(F205-P205))</f>
        <v/>
      </c>
      <c r="R205" s="28" t="str">
        <f t="shared" ref="R205:R268" si="46">IF(G205="","",IF(OR(K205=1,L205=1,M205=1,P205="",O205=1),"No","Yes"))</f>
        <v/>
      </c>
      <c r="S205" s="28" t="str">
        <f t="shared" ref="S205:S268" si="47">IF(G205="","",IF(R205=1,"Yes",IF(M205=1,"Missing Field(s)",IF(O205=1,"Hot Buy disc % too low",IF(OR(K205=1,L205=1),"Disc % too low",IF(AND(G205&lt;&gt;"Hot Buy",N205=1),"Qualifies for Hot Buy",""))))))</f>
        <v/>
      </c>
      <c r="T205" s="28"/>
      <c r="U205" s="86"/>
      <c r="V205" s="86"/>
      <c r="W205" s="85"/>
      <c r="X205" s="106"/>
      <c r="Y205" s="98" t="str">
        <f t="shared" ref="Y205:Y268" si="48">IF(B:B="","",IF(U205="Multi-sku buy 3",ROUNDUP(SUM(AVERAGEIF(W:W,W205,F:F)*3/1.99),0),IF(U205="Multi-sku buy 2",ROUNDUP(SUM((AVERAGEIF(W:W,W205,F:F)*2)/1.99),0),IF(U205="Max Miles",ROUNDUP(SUM(F205/1.5),0),IF(AND(OR(U205="At Shelf",U205="BUNDLE BUY"),F205&lt;10),2,IF(AND(OR(U205="At Shelf",U205="BUNDLE BUY"),F205&lt;15),3,IF(AND(OR(U205="At Shelf",U205="BUNDLE BUY"),F205&lt;20),4,IF(AND(OR(U205="At Shelf",U205="BUNDLE BUY"),F205&lt;30),6,IF(AND(OR(U205="At Shelf",U205="BUNDLE BUY"),F205&lt;40),8,IF(AND(OR(U205="At Shelf",U205="BUNDLE BUY"),F205&lt;50),10,IF(AND(OR(U205="At Shelf",U205="BUNDLE BUY"),F205&gt;49.99),12,"")))))))))))</f>
        <v/>
      </c>
      <c r="Z205" s="107"/>
      <c r="AA205" s="91"/>
      <c r="AB205" s="91"/>
      <c r="AC205" s="91"/>
      <c r="AD205" s="91"/>
      <c r="AE205" s="91"/>
      <c r="AF205" s="91"/>
      <c r="AG205" s="88"/>
      <c r="AH205" s="88"/>
      <c r="AI205" s="88"/>
      <c r="AJ205" s="88"/>
      <c r="AK205" s="88"/>
      <c r="AL205" s="88"/>
      <c r="AM205" s="88"/>
      <c r="AN205" s="88"/>
      <c r="AO205" s="88"/>
      <c r="AP205" s="28"/>
      <c r="AQ205" s="45"/>
      <c r="AR205" s="87"/>
      <c r="AS205" s="87"/>
      <c r="AT205" s="20"/>
      <c r="AU205" s="20"/>
    </row>
    <row r="206" spans="1:47" ht="15" x14ac:dyDescent="0.25">
      <c r="A206" s="3" t="str">
        <f t="shared" si="37"/>
        <v/>
      </c>
      <c r="B206" s="88"/>
      <c r="C206" s="102"/>
      <c r="D206" s="89" t="str">
        <f>IF(B206="","",(VLOOKUP(B206,'App Background'!A:F,2,0)))</f>
        <v/>
      </c>
      <c r="E206" s="90" t="str">
        <f>IF(B206="","",(VLOOKUP(B206,'App Background'!A:F,3,0)))</f>
        <v/>
      </c>
      <c r="F206" s="86" t="str">
        <f>IF(B206="","",(VLOOKUP(Application!B206,'App Background'!A:F,5,0)))</f>
        <v/>
      </c>
      <c r="G206" s="91"/>
      <c r="H206" s="94" t="str">
        <f>IF(B:B="","",(VLOOKUP(Application!B206,'App Background'!A:F,6,0)))</f>
        <v/>
      </c>
      <c r="I206" s="92" t="str">
        <f t="shared" si="38"/>
        <v/>
      </c>
      <c r="J206" s="93" t="str">
        <f t="shared" si="39"/>
        <v/>
      </c>
      <c r="K206" s="93" t="str">
        <f t="shared" si="40"/>
        <v/>
      </c>
      <c r="L206" s="93" t="str">
        <f t="shared" si="41"/>
        <v/>
      </c>
      <c r="M206" s="93" t="str">
        <f t="shared" si="42"/>
        <v/>
      </c>
      <c r="N206" s="93" t="str">
        <f t="shared" si="43"/>
        <v/>
      </c>
      <c r="O206" s="93" t="str">
        <f t="shared" si="44"/>
        <v/>
      </c>
      <c r="P206" s="87"/>
      <c r="Q206" s="17" t="str">
        <f t="shared" si="45"/>
        <v/>
      </c>
      <c r="R206" s="28" t="str">
        <f t="shared" si="46"/>
        <v/>
      </c>
      <c r="S206" s="28" t="str">
        <f t="shared" si="47"/>
        <v/>
      </c>
      <c r="T206" s="28"/>
      <c r="U206" s="86"/>
      <c r="V206" s="86"/>
      <c r="W206" s="85"/>
      <c r="X206" s="106"/>
      <c r="Y206" s="98" t="str">
        <f t="shared" si="48"/>
        <v/>
      </c>
      <c r="Z206" s="107"/>
      <c r="AA206" s="91"/>
      <c r="AB206" s="91"/>
      <c r="AC206" s="91"/>
      <c r="AD206" s="91"/>
      <c r="AE206" s="91"/>
      <c r="AF206" s="91"/>
      <c r="AG206" s="88"/>
      <c r="AH206" s="88"/>
      <c r="AI206" s="88"/>
      <c r="AJ206" s="88"/>
      <c r="AK206" s="88"/>
      <c r="AL206" s="88"/>
      <c r="AM206" s="88"/>
      <c r="AN206" s="88"/>
      <c r="AO206" s="88"/>
      <c r="AP206" s="28"/>
      <c r="AQ206" s="45"/>
      <c r="AR206" s="87"/>
      <c r="AS206" s="87"/>
      <c r="AT206" s="20"/>
      <c r="AU206" s="20"/>
    </row>
    <row r="207" spans="1:47" ht="15" x14ac:dyDescent="0.25">
      <c r="A207" s="3" t="str">
        <f t="shared" si="37"/>
        <v/>
      </c>
      <c r="B207" s="88"/>
      <c r="C207" s="102"/>
      <c r="D207" s="89" t="str">
        <f>IF(B207="","",(VLOOKUP(B207,'App Background'!A:F,2,0)))</f>
        <v/>
      </c>
      <c r="E207" s="90" t="str">
        <f>IF(B207="","",(VLOOKUP(B207,'App Background'!A:F,3,0)))</f>
        <v/>
      </c>
      <c r="F207" s="86" t="str">
        <f>IF(B207="","",(VLOOKUP(Application!B207,'App Background'!A:F,5,0)))</f>
        <v/>
      </c>
      <c r="G207" s="91"/>
      <c r="H207" s="94" t="str">
        <f>IF(B:B="","",(VLOOKUP(Application!B207,'App Background'!A:F,6,0)))</f>
        <v/>
      </c>
      <c r="I207" s="92" t="str">
        <f t="shared" si="38"/>
        <v/>
      </c>
      <c r="J207" s="93" t="str">
        <f t="shared" si="39"/>
        <v/>
      </c>
      <c r="K207" s="93" t="str">
        <f t="shared" si="40"/>
        <v/>
      </c>
      <c r="L207" s="93" t="str">
        <f t="shared" si="41"/>
        <v/>
      </c>
      <c r="M207" s="93" t="str">
        <f t="shared" si="42"/>
        <v/>
      </c>
      <c r="N207" s="93" t="str">
        <f t="shared" si="43"/>
        <v/>
      </c>
      <c r="O207" s="93" t="str">
        <f t="shared" si="44"/>
        <v/>
      </c>
      <c r="P207" s="87"/>
      <c r="Q207" s="17" t="str">
        <f t="shared" si="45"/>
        <v/>
      </c>
      <c r="R207" s="28" t="str">
        <f t="shared" si="46"/>
        <v/>
      </c>
      <c r="S207" s="28" t="str">
        <f t="shared" si="47"/>
        <v/>
      </c>
      <c r="T207" s="28"/>
      <c r="U207" s="86"/>
      <c r="V207" s="86"/>
      <c r="W207" s="85"/>
      <c r="X207" s="106"/>
      <c r="Y207" s="98" t="str">
        <f t="shared" si="48"/>
        <v/>
      </c>
      <c r="Z207" s="107"/>
      <c r="AA207" s="91"/>
      <c r="AB207" s="91"/>
      <c r="AC207" s="91"/>
      <c r="AD207" s="91"/>
      <c r="AE207" s="91"/>
      <c r="AF207" s="91"/>
      <c r="AG207" s="88"/>
      <c r="AH207" s="88"/>
      <c r="AI207" s="88"/>
      <c r="AJ207" s="88"/>
      <c r="AK207" s="88"/>
      <c r="AL207" s="88"/>
      <c r="AM207" s="88"/>
      <c r="AN207" s="88"/>
      <c r="AO207" s="88"/>
      <c r="AP207" s="28"/>
      <c r="AQ207" s="45"/>
      <c r="AR207" s="87"/>
      <c r="AS207" s="87"/>
      <c r="AT207" s="20"/>
      <c r="AU207" s="20"/>
    </row>
    <row r="208" spans="1:47" ht="15" x14ac:dyDescent="0.25">
      <c r="A208" s="3" t="str">
        <f t="shared" si="37"/>
        <v/>
      </c>
      <c r="B208" s="88"/>
      <c r="C208" s="102"/>
      <c r="D208" s="89" t="str">
        <f>IF(B208="","",(VLOOKUP(B208,'App Background'!A:F,2,0)))</f>
        <v/>
      </c>
      <c r="E208" s="90" t="str">
        <f>IF(B208="","",(VLOOKUP(B208,'App Background'!A:F,3,0)))</f>
        <v/>
      </c>
      <c r="F208" s="86" t="str">
        <f>IF(B208="","",(VLOOKUP(Application!B208,'App Background'!A:F,5,0)))</f>
        <v/>
      </c>
      <c r="G208" s="91"/>
      <c r="H208" s="94" t="str">
        <f>IF(B:B="","",(VLOOKUP(Application!B208,'App Background'!A:F,6,0)))</f>
        <v/>
      </c>
      <c r="I208" s="92" t="str">
        <f t="shared" si="38"/>
        <v/>
      </c>
      <c r="J208" s="93" t="str">
        <f t="shared" si="39"/>
        <v/>
      </c>
      <c r="K208" s="93" t="str">
        <f t="shared" si="40"/>
        <v/>
      </c>
      <c r="L208" s="93" t="str">
        <f t="shared" si="41"/>
        <v/>
      </c>
      <c r="M208" s="93" t="str">
        <f t="shared" si="42"/>
        <v/>
      </c>
      <c r="N208" s="93" t="str">
        <f t="shared" si="43"/>
        <v/>
      </c>
      <c r="O208" s="93" t="str">
        <f t="shared" si="44"/>
        <v/>
      </c>
      <c r="P208" s="87"/>
      <c r="Q208" s="17" t="str">
        <f t="shared" si="45"/>
        <v/>
      </c>
      <c r="R208" s="28" t="str">
        <f t="shared" si="46"/>
        <v/>
      </c>
      <c r="S208" s="28" t="str">
        <f t="shared" si="47"/>
        <v/>
      </c>
      <c r="T208" s="28"/>
      <c r="U208" s="86"/>
      <c r="V208" s="86"/>
      <c r="W208" s="85"/>
      <c r="X208" s="106"/>
      <c r="Y208" s="98" t="str">
        <f t="shared" si="48"/>
        <v/>
      </c>
      <c r="Z208" s="107"/>
      <c r="AA208" s="91"/>
      <c r="AB208" s="91"/>
      <c r="AC208" s="91"/>
      <c r="AD208" s="91"/>
      <c r="AE208" s="91"/>
      <c r="AF208" s="91"/>
      <c r="AG208" s="88"/>
      <c r="AH208" s="88"/>
      <c r="AI208" s="88"/>
      <c r="AJ208" s="88"/>
      <c r="AK208" s="88"/>
      <c r="AL208" s="88"/>
      <c r="AM208" s="88"/>
      <c r="AN208" s="88"/>
      <c r="AO208" s="88"/>
      <c r="AP208" s="28"/>
      <c r="AQ208" s="45"/>
      <c r="AR208" s="87"/>
      <c r="AS208" s="87"/>
      <c r="AT208" s="20"/>
      <c r="AU208" s="20"/>
    </row>
    <row r="209" spans="1:47" ht="15" x14ac:dyDescent="0.25">
      <c r="A209" s="3" t="str">
        <f t="shared" si="37"/>
        <v/>
      </c>
      <c r="B209" s="88"/>
      <c r="C209" s="102"/>
      <c r="D209" s="89" t="str">
        <f>IF(B209="","",(VLOOKUP(B209,'App Background'!A:F,2,0)))</f>
        <v/>
      </c>
      <c r="E209" s="90" t="str">
        <f>IF(B209="","",(VLOOKUP(B209,'App Background'!A:F,3,0)))</f>
        <v/>
      </c>
      <c r="F209" s="86" t="str">
        <f>IF(B209="","",(VLOOKUP(Application!B209,'App Background'!A:F,5,0)))</f>
        <v/>
      </c>
      <c r="G209" s="91"/>
      <c r="H209" s="94" t="str">
        <f>IF(B:B="","",(VLOOKUP(Application!B209,'App Background'!A:F,6,0)))</f>
        <v/>
      </c>
      <c r="I209" s="92" t="str">
        <f t="shared" si="38"/>
        <v/>
      </c>
      <c r="J209" s="93" t="str">
        <f t="shared" si="39"/>
        <v/>
      </c>
      <c r="K209" s="93" t="str">
        <f t="shared" si="40"/>
        <v/>
      </c>
      <c r="L209" s="93" t="str">
        <f t="shared" si="41"/>
        <v/>
      </c>
      <c r="M209" s="93" t="str">
        <f t="shared" si="42"/>
        <v/>
      </c>
      <c r="N209" s="93" t="str">
        <f t="shared" si="43"/>
        <v/>
      </c>
      <c r="O209" s="93" t="str">
        <f t="shared" si="44"/>
        <v/>
      </c>
      <c r="P209" s="87"/>
      <c r="Q209" s="17" t="str">
        <f t="shared" si="45"/>
        <v/>
      </c>
      <c r="R209" s="28" t="str">
        <f t="shared" si="46"/>
        <v/>
      </c>
      <c r="S209" s="28" t="str">
        <f t="shared" si="47"/>
        <v/>
      </c>
      <c r="T209" s="28"/>
      <c r="U209" s="86"/>
      <c r="V209" s="86"/>
      <c r="W209" s="85"/>
      <c r="X209" s="106"/>
      <c r="Y209" s="98" t="str">
        <f t="shared" si="48"/>
        <v/>
      </c>
      <c r="Z209" s="107"/>
      <c r="AA209" s="91"/>
      <c r="AB209" s="91"/>
      <c r="AC209" s="91"/>
      <c r="AD209" s="91"/>
      <c r="AE209" s="91"/>
      <c r="AF209" s="91"/>
      <c r="AG209" s="88"/>
      <c r="AH209" s="88"/>
      <c r="AI209" s="88"/>
      <c r="AJ209" s="88"/>
      <c r="AK209" s="88"/>
      <c r="AL209" s="88"/>
      <c r="AM209" s="88"/>
      <c r="AN209" s="88"/>
      <c r="AO209" s="88"/>
      <c r="AP209" s="28"/>
      <c r="AQ209" s="45"/>
      <c r="AR209" s="87"/>
      <c r="AS209" s="87"/>
      <c r="AT209" s="20"/>
      <c r="AU209" s="20"/>
    </row>
    <row r="210" spans="1:47" ht="15" x14ac:dyDescent="0.25">
      <c r="A210" s="3" t="str">
        <f t="shared" si="37"/>
        <v/>
      </c>
      <c r="B210" s="88"/>
      <c r="C210" s="102"/>
      <c r="D210" s="89" t="str">
        <f>IF(B210="","",(VLOOKUP(B210,'App Background'!A:F,2,0)))</f>
        <v/>
      </c>
      <c r="E210" s="90" t="str">
        <f>IF(B210="","",(VLOOKUP(B210,'App Background'!A:F,3,0)))</f>
        <v/>
      </c>
      <c r="F210" s="86" t="str">
        <f>IF(B210="","",(VLOOKUP(Application!B210,'App Background'!A:F,5,0)))</f>
        <v/>
      </c>
      <c r="G210" s="91"/>
      <c r="H210" s="94" t="str">
        <f>IF(B:B="","",(VLOOKUP(Application!B210,'App Background'!A:F,6,0)))</f>
        <v/>
      </c>
      <c r="I210" s="92" t="str">
        <f t="shared" si="38"/>
        <v/>
      </c>
      <c r="J210" s="93" t="str">
        <f t="shared" si="39"/>
        <v/>
      </c>
      <c r="K210" s="93" t="str">
        <f t="shared" si="40"/>
        <v/>
      </c>
      <c r="L210" s="93" t="str">
        <f t="shared" si="41"/>
        <v/>
      </c>
      <c r="M210" s="93" t="str">
        <f t="shared" si="42"/>
        <v/>
      </c>
      <c r="N210" s="93" t="str">
        <f t="shared" si="43"/>
        <v/>
      </c>
      <c r="O210" s="93" t="str">
        <f t="shared" si="44"/>
        <v/>
      </c>
      <c r="P210" s="87"/>
      <c r="Q210" s="17" t="str">
        <f t="shared" si="45"/>
        <v/>
      </c>
      <c r="R210" s="28" t="str">
        <f t="shared" si="46"/>
        <v/>
      </c>
      <c r="S210" s="28" t="str">
        <f t="shared" si="47"/>
        <v/>
      </c>
      <c r="T210" s="28"/>
      <c r="U210" s="86"/>
      <c r="V210" s="86"/>
      <c r="W210" s="85"/>
      <c r="X210" s="106"/>
      <c r="Y210" s="98" t="str">
        <f t="shared" si="48"/>
        <v/>
      </c>
      <c r="Z210" s="107"/>
      <c r="AA210" s="91"/>
      <c r="AB210" s="91"/>
      <c r="AC210" s="91"/>
      <c r="AD210" s="91"/>
      <c r="AE210" s="91"/>
      <c r="AF210" s="91"/>
      <c r="AG210" s="88"/>
      <c r="AH210" s="88"/>
      <c r="AI210" s="88"/>
      <c r="AJ210" s="88"/>
      <c r="AK210" s="88"/>
      <c r="AL210" s="88"/>
      <c r="AM210" s="88"/>
      <c r="AN210" s="88"/>
      <c r="AO210" s="88"/>
      <c r="AP210" s="28"/>
      <c r="AQ210" s="45"/>
      <c r="AR210" s="87"/>
      <c r="AS210" s="87"/>
      <c r="AT210" s="20"/>
      <c r="AU210" s="20"/>
    </row>
    <row r="211" spans="1:47" ht="15" x14ac:dyDescent="0.25">
      <c r="A211" s="3" t="str">
        <f t="shared" si="37"/>
        <v/>
      </c>
      <c r="B211" s="88"/>
      <c r="C211" s="102"/>
      <c r="D211" s="89" t="str">
        <f>IF(B211="","",(VLOOKUP(B211,'App Background'!A:F,2,0)))</f>
        <v/>
      </c>
      <c r="E211" s="90" t="str">
        <f>IF(B211="","",(VLOOKUP(B211,'App Background'!A:F,3,0)))</f>
        <v/>
      </c>
      <c r="F211" s="86" t="str">
        <f>IF(B211="","",(VLOOKUP(Application!B211,'App Background'!A:F,5,0)))</f>
        <v/>
      </c>
      <c r="G211" s="91"/>
      <c r="H211" s="94" t="str">
        <f>IF(B:B="","",(VLOOKUP(Application!B211,'App Background'!A:F,6,0)))</f>
        <v/>
      </c>
      <c r="I211" s="92" t="str">
        <f t="shared" si="38"/>
        <v/>
      </c>
      <c r="J211" s="93" t="str">
        <f t="shared" si="39"/>
        <v/>
      </c>
      <c r="K211" s="93" t="str">
        <f t="shared" si="40"/>
        <v/>
      </c>
      <c r="L211" s="93" t="str">
        <f t="shared" si="41"/>
        <v/>
      </c>
      <c r="M211" s="93" t="str">
        <f t="shared" si="42"/>
        <v/>
      </c>
      <c r="N211" s="93" t="str">
        <f t="shared" si="43"/>
        <v/>
      </c>
      <c r="O211" s="93" t="str">
        <f t="shared" si="44"/>
        <v/>
      </c>
      <c r="P211" s="87"/>
      <c r="Q211" s="17" t="str">
        <f t="shared" si="45"/>
        <v/>
      </c>
      <c r="R211" s="28" t="str">
        <f t="shared" si="46"/>
        <v/>
      </c>
      <c r="S211" s="28" t="str">
        <f t="shared" si="47"/>
        <v/>
      </c>
      <c r="T211" s="28"/>
      <c r="U211" s="86"/>
      <c r="V211" s="86"/>
      <c r="W211" s="85"/>
      <c r="X211" s="106"/>
      <c r="Y211" s="98" t="str">
        <f t="shared" si="48"/>
        <v/>
      </c>
      <c r="Z211" s="107"/>
      <c r="AA211" s="91"/>
      <c r="AB211" s="91"/>
      <c r="AC211" s="91"/>
      <c r="AD211" s="91"/>
      <c r="AE211" s="91"/>
      <c r="AF211" s="91"/>
      <c r="AG211" s="88"/>
      <c r="AH211" s="88"/>
      <c r="AI211" s="88"/>
      <c r="AJ211" s="88"/>
      <c r="AK211" s="88"/>
      <c r="AL211" s="88"/>
      <c r="AM211" s="88"/>
      <c r="AN211" s="88"/>
      <c r="AO211" s="88"/>
      <c r="AP211" s="28"/>
      <c r="AQ211" s="45"/>
      <c r="AR211" s="87"/>
      <c r="AS211" s="87"/>
      <c r="AT211" s="20"/>
      <c r="AU211" s="20"/>
    </row>
    <row r="212" spans="1:47" ht="15" x14ac:dyDescent="0.25">
      <c r="A212" s="3" t="str">
        <f t="shared" si="37"/>
        <v/>
      </c>
      <c r="B212" s="88"/>
      <c r="C212" s="102"/>
      <c r="D212" s="89" t="str">
        <f>IF(B212="","",(VLOOKUP(B212,'App Background'!A:F,2,0)))</f>
        <v/>
      </c>
      <c r="E212" s="90" t="str">
        <f>IF(B212="","",(VLOOKUP(B212,'App Background'!A:F,3,0)))</f>
        <v/>
      </c>
      <c r="F212" s="86" t="str">
        <f>IF(B212="","",(VLOOKUP(Application!B212,'App Background'!A:F,5,0)))</f>
        <v/>
      </c>
      <c r="G212" s="91"/>
      <c r="H212" s="94" t="str">
        <f>IF(B:B="","",(VLOOKUP(Application!B212,'App Background'!A:F,6,0)))</f>
        <v/>
      </c>
      <c r="I212" s="92" t="str">
        <f t="shared" si="38"/>
        <v/>
      </c>
      <c r="J212" s="93" t="str">
        <f t="shared" si="39"/>
        <v/>
      </c>
      <c r="K212" s="93" t="str">
        <f t="shared" si="40"/>
        <v/>
      </c>
      <c r="L212" s="93" t="str">
        <f t="shared" si="41"/>
        <v/>
      </c>
      <c r="M212" s="93" t="str">
        <f t="shared" si="42"/>
        <v/>
      </c>
      <c r="N212" s="93" t="str">
        <f t="shared" si="43"/>
        <v/>
      </c>
      <c r="O212" s="93" t="str">
        <f t="shared" si="44"/>
        <v/>
      </c>
      <c r="P212" s="87"/>
      <c r="Q212" s="17" t="str">
        <f t="shared" si="45"/>
        <v/>
      </c>
      <c r="R212" s="28" t="str">
        <f t="shared" si="46"/>
        <v/>
      </c>
      <c r="S212" s="28" t="str">
        <f t="shared" si="47"/>
        <v/>
      </c>
      <c r="T212" s="28"/>
      <c r="U212" s="86"/>
      <c r="V212" s="86"/>
      <c r="W212" s="85"/>
      <c r="X212" s="106"/>
      <c r="Y212" s="98" t="str">
        <f t="shared" si="48"/>
        <v/>
      </c>
      <c r="Z212" s="107"/>
      <c r="AA212" s="91"/>
      <c r="AB212" s="91"/>
      <c r="AC212" s="91"/>
      <c r="AD212" s="91"/>
      <c r="AE212" s="91"/>
      <c r="AF212" s="91"/>
      <c r="AG212" s="88"/>
      <c r="AH212" s="88"/>
      <c r="AI212" s="88"/>
      <c r="AJ212" s="88"/>
      <c r="AK212" s="88"/>
      <c r="AL212" s="88"/>
      <c r="AM212" s="88"/>
      <c r="AN212" s="88"/>
      <c r="AO212" s="88"/>
      <c r="AP212" s="28"/>
      <c r="AQ212" s="45"/>
      <c r="AR212" s="87"/>
      <c r="AS212" s="87"/>
      <c r="AT212" s="20"/>
      <c r="AU212" s="20"/>
    </row>
    <row r="213" spans="1:47" ht="15" x14ac:dyDescent="0.25">
      <c r="A213" s="3" t="str">
        <f t="shared" si="37"/>
        <v/>
      </c>
      <c r="B213" s="88"/>
      <c r="C213" s="102"/>
      <c r="D213" s="89" t="str">
        <f>IF(B213="","",(VLOOKUP(B213,'App Background'!A:F,2,0)))</f>
        <v/>
      </c>
      <c r="E213" s="90" t="str">
        <f>IF(B213="","",(VLOOKUP(B213,'App Background'!A:F,3,0)))</f>
        <v/>
      </c>
      <c r="F213" s="86" t="str">
        <f>IF(B213="","",(VLOOKUP(Application!B213,'App Background'!A:F,5,0)))</f>
        <v/>
      </c>
      <c r="G213" s="91"/>
      <c r="H213" s="94" t="str">
        <f>IF(B:B="","",(VLOOKUP(Application!B213,'App Background'!A:F,6,0)))</f>
        <v/>
      </c>
      <c r="I213" s="92" t="str">
        <f t="shared" si="38"/>
        <v/>
      </c>
      <c r="J213" s="93" t="str">
        <f t="shared" si="39"/>
        <v/>
      </c>
      <c r="K213" s="93" t="str">
        <f t="shared" si="40"/>
        <v/>
      </c>
      <c r="L213" s="93" t="str">
        <f t="shared" si="41"/>
        <v/>
      </c>
      <c r="M213" s="93" t="str">
        <f t="shared" si="42"/>
        <v/>
      </c>
      <c r="N213" s="93" t="str">
        <f t="shared" si="43"/>
        <v/>
      </c>
      <c r="O213" s="93" t="str">
        <f t="shared" si="44"/>
        <v/>
      </c>
      <c r="P213" s="87"/>
      <c r="Q213" s="17" t="str">
        <f t="shared" si="45"/>
        <v/>
      </c>
      <c r="R213" s="28" t="str">
        <f t="shared" si="46"/>
        <v/>
      </c>
      <c r="S213" s="28" t="str">
        <f t="shared" si="47"/>
        <v/>
      </c>
      <c r="T213" s="28"/>
      <c r="U213" s="86"/>
      <c r="V213" s="86"/>
      <c r="W213" s="85"/>
      <c r="X213" s="106"/>
      <c r="Y213" s="98" t="str">
        <f t="shared" si="48"/>
        <v/>
      </c>
      <c r="Z213" s="107"/>
      <c r="AA213" s="91"/>
      <c r="AB213" s="91"/>
      <c r="AC213" s="91"/>
      <c r="AD213" s="91"/>
      <c r="AE213" s="91"/>
      <c r="AF213" s="91"/>
      <c r="AG213" s="88"/>
      <c r="AH213" s="88"/>
      <c r="AI213" s="88"/>
      <c r="AJ213" s="88"/>
      <c r="AK213" s="88"/>
      <c r="AL213" s="88"/>
      <c r="AM213" s="88"/>
      <c r="AN213" s="88"/>
      <c r="AO213" s="88"/>
      <c r="AP213" s="28"/>
      <c r="AQ213" s="45"/>
      <c r="AR213" s="87"/>
      <c r="AS213" s="87"/>
      <c r="AT213" s="20"/>
      <c r="AU213" s="20"/>
    </row>
    <row r="214" spans="1:47" ht="15" x14ac:dyDescent="0.25">
      <c r="A214" s="3" t="str">
        <f t="shared" si="37"/>
        <v/>
      </c>
      <c r="B214" s="88"/>
      <c r="C214" s="102"/>
      <c r="D214" s="89" t="str">
        <f>IF(B214="","",(VLOOKUP(B214,'App Background'!A:F,2,0)))</f>
        <v/>
      </c>
      <c r="E214" s="90" t="str">
        <f>IF(B214="","",(VLOOKUP(B214,'App Background'!A:F,3,0)))</f>
        <v/>
      </c>
      <c r="F214" s="86" t="str">
        <f>IF(B214="","",(VLOOKUP(Application!B214,'App Background'!A:F,5,0)))</f>
        <v/>
      </c>
      <c r="G214" s="91"/>
      <c r="H214" s="94" t="str">
        <f>IF(B:B="","",(VLOOKUP(Application!B214,'App Background'!A:F,6,0)))</f>
        <v/>
      </c>
      <c r="I214" s="92" t="str">
        <f t="shared" si="38"/>
        <v/>
      </c>
      <c r="J214" s="93" t="str">
        <f t="shared" si="39"/>
        <v/>
      </c>
      <c r="K214" s="93" t="str">
        <f t="shared" si="40"/>
        <v/>
      </c>
      <c r="L214" s="93" t="str">
        <f t="shared" si="41"/>
        <v/>
      </c>
      <c r="M214" s="93" t="str">
        <f t="shared" si="42"/>
        <v/>
      </c>
      <c r="N214" s="93" t="str">
        <f t="shared" si="43"/>
        <v/>
      </c>
      <c r="O214" s="93" t="str">
        <f t="shared" si="44"/>
        <v/>
      </c>
      <c r="P214" s="87"/>
      <c r="Q214" s="17" t="str">
        <f t="shared" si="45"/>
        <v/>
      </c>
      <c r="R214" s="28" t="str">
        <f t="shared" si="46"/>
        <v/>
      </c>
      <c r="S214" s="28" t="str">
        <f t="shared" si="47"/>
        <v/>
      </c>
      <c r="T214" s="28"/>
      <c r="U214" s="86"/>
      <c r="V214" s="86"/>
      <c r="W214" s="85"/>
      <c r="X214" s="106"/>
      <c r="Y214" s="98" t="str">
        <f t="shared" si="48"/>
        <v/>
      </c>
      <c r="Z214" s="107"/>
      <c r="AA214" s="91"/>
      <c r="AB214" s="91"/>
      <c r="AC214" s="91"/>
      <c r="AD214" s="91"/>
      <c r="AE214" s="91"/>
      <c r="AF214" s="91"/>
      <c r="AG214" s="88"/>
      <c r="AH214" s="88"/>
      <c r="AI214" s="88"/>
      <c r="AJ214" s="88"/>
      <c r="AK214" s="88"/>
      <c r="AL214" s="88"/>
      <c r="AM214" s="88"/>
      <c r="AN214" s="88"/>
      <c r="AO214" s="88"/>
      <c r="AP214" s="28"/>
      <c r="AQ214" s="45"/>
      <c r="AR214" s="87"/>
      <c r="AS214" s="87"/>
      <c r="AT214" s="20"/>
      <c r="AU214" s="20"/>
    </row>
    <row r="215" spans="1:47" ht="15" x14ac:dyDescent="0.25">
      <c r="A215" s="3" t="str">
        <f t="shared" si="37"/>
        <v/>
      </c>
      <c r="B215" s="88"/>
      <c r="C215" s="102"/>
      <c r="D215" s="89" t="str">
        <f>IF(B215="","",(VLOOKUP(B215,'App Background'!A:F,2,0)))</f>
        <v/>
      </c>
      <c r="E215" s="90" t="str">
        <f>IF(B215="","",(VLOOKUP(B215,'App Background'!A:F,3,0)))</f>
        <v/>
      </c>
      <c r="F215" s="86" t="str">
        <f>IF(B215="","",(VLOOKUP(Application!B215,'App Background'!A:F,5,0)))</f>
        <v/>
      </c>
      <c r="G215" s="91"/>
      <c r="H215" s="94" t="str">
        <f>IF(B:B="","",(VLOOKUP(Application!B215,'App Background'!A:F,6,0)))</f>
        <v/>
      </c>
      <c r="I215" s="92" t="str">
        <f t="shared" si="38"/>
        <v/>
      </c>
      <c r="J215" s="93" t="str">
        <f t="shared" si="39"/>
        <v/>
      </c>
      <c r="K215" s="93" t="str">
        <f t="shared" si="40"/>
        <v/>
      </c>
      <c r="L215" s="93" t="str">
        <f t="shared" si="41"/>
        <v/>
      </c>
      <c r="M215" s="93" t="str">
        <f t="shared" si="42"/>
        <v/>
      </c>
      <c r="N215" s="93" t="str">
        <f t="shared" si="43"/>
        <v/>
      </c>
      <c r="O215" s="93" t="str">
        <f t="shared" si="44"/>
        <v/>
      </c>
      <c r="P215" s="87"/>
      <c r="Q215" s="17" t="str">
        <f t="shared" si="45"/>
        <v/>
      </c>
      <c r="R215" s="28" t="str">
        <f t="shared" si="46"/>
        <v/>
      </c>
      <c r="S215" s="28" t="str">
        <f t="shared" si="47"/>
        <v/>
      </c>
      <c r="T215" s="28"/>
      <c r="U215" s="86"/>
      <c r="V215" s="86"/>
      <c r="W215" s="85"/>
      <c r="X215" s="106"/>
      <c r="Y215" s="98" t="str">
        <f t="shared" si="48"/>
        <v/>
      </c>
      <c r="Z215" s="107"/>
      <c r="AA215" s="91"/>
      <c r="AB215" s="91"/>
      <c r="AC215" s="91"/>
      <c r="AD215" s="91"/>
      <c r="AE215" s="91"/>
      <c r="AF215" s="91"/>
      <c r="AG215" s="88"/>
      <c r="AH215" s="88"/>
      <c r="AI215" s="88"/>
      <c r="AJ215" s="88"/>
      <c r="AK215" s="88"/>
      <c r="AL215" s="88"/>
      <c r="AM215" s="88"/>
      <c r="AN215" s="88"/>
      <c r="AO215" s="88"/>
      <c r="AP215" s="28"/>
      <c r="AQ215" s="45"/>
      <c r="AR215" s="87"/>
      <c r="AS215" s="87"/>
      <c r="AT215" s="20"/>
      <c r="AU215" s="20"/>
    </row>
    <row r="216" spans="1:47" ht="15" x14ac:dyDescent="0.25">
      <c r="A216" s="3" t="str">
        <f t="shared" si="37"/>
        <v/>
      </c>
      <c r="B216" s="88"/>
      <c r="C216" s="102"/>
      <c r="D216" s="89" t="str">
        <f>IF(B216="","",(VLOOKUP(B216,'App Background'!A:F,2,0)))</f>
        <v/>
      </c>
      <c r="E216" s="90" t="str">
        <f>IF(B216="","",(VLOOKUP(B216,'App Background'!A:F,3,0)))</f>
        <v/>
      </c>
      <c r="F216" s="86" t="str">
        <f>IF(B216="","",(VLOOKUP(Application!B216,'App Background'!A:F,5,0)))</f>
        <v/>
      </c>
      <c r="G216" s="91"/>
      <c r="H216" s="94" t="str">
        <f>IF(B:B="","",(VLOOKUP(Application!B216,'App Background'!A:F,6,0)))</f>
        <v/>
      </c>
      <c r="I216" s="92" t="str">
        <f t="shared" si="38"/>
        <v/>
      </c>
      <c r="J216" s="93" t="str">
        <f t="shared" si="39"/>
        <v/>
      </c>
      <c r="K216" s="93" t="str">
        <f t="shared" si="40"/>
        <v/>
      </c>
      <c r="L216" s="93" t="str">
        <f t="shared" si="41"/>
        <v/>
      </c>
      <c r="M216" s="93" t="str">
        <f t="shared" si="42"/>
        <v/>
      </c>
      <c r="N216" s="93" t="str">
        <f t="shared" si="43"/>
        <v/>
      </c>
      <c r="O216" s="93" t="str">
        <f t="shared" si="44"/>
        <v/>
      </c>
      <c r="P216" s="87"/>
      <c r="Q216" s="17" t="str">
        <f t="shared" si="45"/>
        <v/>
      </c>
      <c r="R216" s="28" t="str">
        <f t="shared" si="46"/>
        <v/>
      </c>
      <c r="S216" s="28" t="str">
        <f t="shared" si="47"/>
        <v/>
      </c>
      <c r="T216" s="28"/>
      <c r="U216" s="86"/>
      <c r="V216" s="86"/>
      <c r="W216" s="85"/>
      <c r="X216" s="106"/>
      <c r="Y216" s="98" t="str">
        <f t="shared" si="48"/>
        <v/>
      </c>
      <c r="Z216" s="107"/>
      <c r="AA216" s="91"/>
      <c r="AB216" s="91"/>
      <c r="AC216" s="91"/>
      <c r="AD216" s="91"/>
      <c r="AE216" s="91"/>
      <c r="AF216" s="91"/>
      <c r="AG216" s="88"/>
      <c r="AH216" s="88"/>
      <c r="AI216" s="88"/>
      <c r="AJ216" s="88"/>
      <c r="AK216" s="88"/>
      <c r="AL216" s="88"/>
      <c r="AM216" s="88"/>
      <c r="AN216" s="88"/>
      <c r="AO216" s="88"/>
      <c r="AP216" s="28"/>
      <c r="AQ216" s="45"/>
      <c r="AR216" s="87"/>
      <c r="AS216" s="87"/>
      <c r="AT216" s="20"/>
      <c r="AU216" s="20"/>
    </row>
    <row r="217" spans="1:47" ht="15" x14ac:dyDescent="0.25">
      <c r="A217" s="3" t="str">
        <f t="shared" si="37"/>
        <v/>
      </c>
      <c r="B217" s="88"/>
      <c r="C217" s="102"/>
      <c r="D217" s="89" t="str">
        <f>IF(B217="","",(VLOOKUP(B217,'App Background'!A:F,2,0)))</f>
        <v/>
      </c>
      <c r="E217" s="90" t="str">
        <f>IF(B217="","",(VLOOKUP(B217,'App Background'!A:F,3,0)))</f>
        <v/>
      </c>
      <c r="F217" s="86" t="str">
        <f>IF(B217="","",(VLOOKUP(Application!B217,'App Background'!A:F,5,0)))</f>
        <v/>
      </c>
      <c r="G217" s="91"/>
      <c r="H217" s="94" t="str">
        <f>IF(B:B="","",(VLOOKUP(Application!B217,'App Background'!A:F,6,0)))</f>
        <v/>
      </c>
      <c r="I217" s="92" t="str">
        <f t="shared" si="38"/>
        <v/>
      </c>
      <c r="J217" s="93" t="str">
        <f t="shared" si="39"/>
        <v/>
      </c>
      <c r="K217" s="93" t="str">
        <f t="shared" si="40"/>
        <v/>
      </c>
      <c r="L217" s="93" t="str">
        <f t="shared" si="41"/>
        <v/>
      </c>
      <c r="M217" s="93" t="str">
        <f t="shared" si="42"/>
        <v/>
      </c>
      <c r="N217" s="93" t="str">
        <f t="shared" si="43"/>
        <v/>
      </c>
      <c r="O217" s="93" t="str">
        <f t="shared" si="44"/>
        <v/>
      </c>
      <c r="P217" s="87"/>
      <c r="Q217" s="17" t="str">
        <f t="shared" si="45"/>
        <v/>
      </c>
      <c r="R217" s="28" t="str">
        <f t="shared" si="46"/>
        <v/>
      </c>
      <c r="S217" s="28" t="str">
        <f t="shared" si="47"/>
        <v/>
      </c>
      <c r="T217" s="28"/>
      <c r="U217" s="86"/>
      <c r="V217" s="86"/>
      <c r="W217" s="85"/>
      <c r="X217" s="106"/>
      <c r="Y217" s="98" t="str">
        <f t="shared" si="48"/>
        <v/>
      </c>
      <c r="Z217" s="107"/>
      <c r="AA217" s="91"/>
      <c r="AB217" s="91"/>
      <c r="AC217" s="91"/>
      <c r="AD217" s="91"/>
      <c r="AE217" s="91"/>
      <c r="AF217" s="91"/>
      <c r="AG217" s="88"/>
      <c r="AH217" s="88"/>
      <c r="AI217" s="88"/>
      <c r="AJ217" s="88"/>
      <c r="AK217" s="88"/>
      <c r="AL217" s="88"/>
      <c r="AM217" s="88"/>
      <c r="AN217" s="88"/>
      <c r="AO217" s="88"/>
      <c r="AP217" s="28"/>
      <c r="AQ217" s="45"/>
      <c r="AR217" s="87"/>
      <c r="AS217" s="87"/>
      <c r="AT217" s="20"/>
      <c r="AU217" s="20"/>
    </row>
    <row r="218" spans="1:47" ht="15" x14ac:dyDescent="0.25">
      <c r="A218" s="3" t="str">
        <f t="shared" si="37"/>
        <v/>
      </c>
      <c r="B218" s="88"/>
      <c r="C218" s="102"/>
      <c r="D218" s="89" t="str">
        <f>IF(B218="","",(VLOOKUP(B218,'App Background'!A:F,2,0)))</f>
        <v/>
      </c>
      <c r="E218" s="90" t="str">
        <f>IF(B218="","",(VLOOKUP(B218,'App Background'!A:F,3,0)))</f>
        <v/>
      </c>
      <c r="F218" s="86" t="str">
        <f>IF(B218="","",(VLOOKUP(Application!B218,'App Background'!A:F,5,0)))</f>
        <v/>
      </c>
      <c r="G218" s="91"/>
      <c r="H218" s="94" t="str">
        <f>IF(B:B="","",(VLOOKUP(Application!B218,'App Background'!A:F,6,0)))</f>
        <v/>
      </c>
      <c r="I218" s="92" t="str">
        <f t="shared" si="38"/>
        <v/>
      </c>
      <c r="J218" s="93" t="str">
        <f t="shared" si="39"/>
        <v/>
      </c>
      <c r="K218" s="93" t="str">
        <f t="shared" si="40"/>
        <v/>
      </c>
      <c r="L218" s="93" t="str">
        <f t="shared" si="41"/>
        <v/>
      </c>
      <c r="M218" s="93" t="str">
        <f t="shared" si="42"/>
        <v/>
      </c>
      <c r="N218" s="93" t="str">
        <f t="shared" si="43"/>
        <v/>
      </c>
      <c r="O218" s="93" t="str">
        <f t="shared" si="44"/>
        <v/>
      </c>
      <c r="P218" s="87"/>
      <c r="Q218" s="17" t="str">
        <f t="shared" si="45"/>
        <v/>
      </c>
      <c r="R218" s="28" t="str">
        <f t="shared" si="46"/>
        <v/>
      </c>
      <c r="S218" s="28" t="str">
        <f t="shared" si="47"/>
        <v/>
      </c>
      <c r="T218" s="28"/>
      <c r="U218" s="86"/>
      <c r="V218" s="86"/>
      <c r="W218" s="85"/>
      <c r="X218" s="106"/>
      <c r="Y218" s="98" t="str">
        <f t="shared" si="48"/>
        <v/>
      </c>
      <c r="Z218" s="107"/>
      <c r="AA218" s="91"/>
      <c r="AB218" s="91"/>
      <c r="AC218" s="91"/>
      <c r="AD218" s="91"/>
      <c r="AE218" s="91"/>
      <c r="AF218" s="91"/>
      <c r="AG218" s="88"/>
      <c r="AH218" s="88"/>
      <c r="AI218" s="88"/>
      <c r="AJ218" s="88"/>
      <c r="AK218" s="88"/>
      <c r="AL218" s="88"/>
      <c r="AM218" s="88"/>
      <c r="AN218" s="88"/>
      <c r="AO218" s="88"/>
      <c r="AP218" s="28"/>
      <c r="AQ218" s="45"/>
      <c r="AR218" s="87"/>
      <c r="AS218" s="87"/>
      <c r="AT218" s="20"/>
      <c r="AU218" s="20"/>
    </row>
    <row r="219" spans="1:47" ht="15" x14ac:dyDescent="0.25">
      <c r="A219" s="3" t="str">
        <f t="shared" si="37"/>
        <v/>
      </c>
      <c r="B219" s="88"/>
      <c r="C219" s="102"/>
      <c r="D219" s="89" t="str">
        <f>IF(B219="","",(VLOOKUP(B219,'App Background'!A:F,2,0)))</f>
        <v/>
      </c>
      <c r="E219" s="90" t="str">
        <f>IF(B219="","",(VLOOKUP(B219,'App Background'!A:F,3,0)))</f>
        <v/>
      </c>
      <c r="F219" s="86" t="str">
        <f>IF(B219="","",(VLOOKUP(Application!B219,'App Background'!A:F,5,0)))</f>
        <v/>
      </c>
      <c r="G219" s="91"/>
      <c r="H219" s="94" t="str">
        <f>IF(B:B="","",(VLOOKUP(Application!B219,'App Background'!A:F,6,0)))</f>
        <v/>
      </c>
      <c r="I219" s="92" t="str">
        <f t="shared" si="38"/>
        <v/>
      </c>
      <c r="J219" s="93" t="str">
        <f t="shared" si="39"/>
        <v/>
      </c>
      <c r="K219" s="93" t="str">
        <f t="shared" si="40"/>
        <v/>
      </c>
      <c r="L219" s="93" t="str">
        <f t="shared" si="41"/>
        <v/>
      </c>
      <c r="M219" s="93" t="str">
        <f t="shared" si="42"/>
        <v/>
      </c>
      <c r="N219" s="93" t="str">
        <f t="shared" si="43"/>
        <v/>
      </c>
      <c r="O219" s="93" t="str">
        <f t="shared" si="44"/>
        <v/>
      </c>
      <c r="P219" s="87"/>
      <c r="Q219" s="17" t="str">
        <f t="shared" si="45"/>
        <v/>
      </c>
      <c r="R219" s="28" t="str">
        <f t="shared" si="46"/>
        <v/>
      </c>
      <c r="S219" s="28" t="str">
        <f t="shared" si="47"/>
        <v/>
      </c>
      <c r="T219" s="28"/>
      <c r="U219" s="86"/>
      <c r="V219" s="86"/>
      <c r="W219" s="85"/>
      <c r="X219" s="106"/>
      <c r="Y219" s="98" t="str">
        <f t="shared" si="48"/>
        <v/>
      </c>
      <c r="Z219" s="107"/>
      <c r="AA219" s="91"/>
      <c r="AB219" s="91"/>
      <c r="AC219" s="91"/>
      <c r="AD219" s="91"/>
      <c r="AE219" s="91"/>
      <c r="AF219" s="91"/>
      <c r="AG219" s="88"/>
      <c r="AH219" s="88"/>
      <c r="AI219" s="88"/>
      <c r="AJ219" s="88"/>
      <c r="AK219" s="88"/>
      <c r="AL219" s="88"/>
      <c r="AM219" s="88"/>
      <c r="AN219" s="88"/>
      <c r="AO219" s="88"/>
      <c r="AP219" s="28"/>
      <c r="AQ219" s="45"/>
      <c r="AR219" s="87"/>
      <c r="AS219" s="87"/>
      <c r="AT219" s="20"/>
      <c r="AU219" s="20"/>
    </row>
    <row r="220" spans="1:47" ht="15" x14ac:dyDescent="0.25">
      <c r="A220" s="3" t="str">
        <f t="shared" si="37"/>
        <v/>
      </c>
      <c r="B220" s="88"/>
      <c r="C220" s="102"/>
      <c r="D220" s="89" t="str">
        <f>IF(B220="","",(VLOOKUP(B220,'App Background'!A:F,2,0)))</f>
        <v/>
      </c>
      <c r="E220" s="90" t="str">
        <f>IF(B220="","",(VLOOKUP(B220,'App Background'!A:F,3,0)))</f>
        <v/>
      </c>
      <c r="F220" s="86" t="str">
        <f>IF(B220="","",(VLOOKUP(Application!B220,'App Background'!A:F,5,0)))</f>
        <v/>
      </c>
      <c r="G220" s="91"/>
      <c r="H220" s="94" t="str">
        <f>IF(B:B="","",(VLOOKUP(Application!B220,'App Background'!A:F,6,0)))</f>
        <v/>
      </c>
      <c r="I220" s="92" t="str">
        <f t="shared" si="38"/>
        <v/>
      </c>
      <c r="J220" s="93" t="str">
        <f t="shared" si="39"/>
        <v/>
      </c>
      <c r="K220" s="93" t="str">
        <f t="shared" si="40"/>
        <v/>
      </c>
      <c r="L220" s="93" t="str">
        <f t="shared" si="41"/>
        <v/>
      </c>
      <c r="M220" s="93" t="str">
        <f t="shared" si="42"/>
        <v/>
      </c>
      <c r="N220" s="93" t="str">
        <f t="shared" si="43"/>
        <v/>
      </c>
      <c r="O220" s="93" t="str">
        <f t="shared" si="44"/>
        <v/>
      </c>
      <c r="P220" s="87"/>
      <c r="Q220" s="17" t="str">
        <f t="shared" si="45"/>
        <v/>
      </c>
      <c r="R220" s="28" t="str">
        <f t="shared" si="46"/>
        <v/>
      </c>
      <c r="S220" s="28" t="str">
        <f t="shared" si="47"/>
        <v/>
      </c>
      <c r="T220" s="28"/>
      <c r="U220" s="86"/>
      <c r="V220" s="86"/>
      <c r="W220" s="85"/>
      <c r="X220" s="106"/>
      <c r="Y220" s="98" t="str">
        <f t="shared" si="48"/>
        <v/>
      </c>
      <c r="Z220" s="107"/>
      <c r="AA220" s="91"/>
      <c r="AB220" s="91"/>
      <c r="AC220" s="91"/>
      <c r="AD220" s="91"/>
      <c r="AE220" s="91"/>
      <c r="AF220" s="91"/>
      <c r="AG220" s="88"/>
      <c r="AH220" s="88"/>
      <c r="AI220" s="88"/>
      <c r="AJ220" s="88"/>
      <c r="AK220" s="88"/>
      <c r="AL220" s="88"/>
      <c r="AM220" s="88"/>
      <c r="AN220" s="88"/>
      <c r="AO220" s="88"/>
      <c r="AP220" s="28"/>
      <c r="AQ220" s="45"/>
      <c r="AR220" s="87"/>
      <c r="AS220" s="87"/>
      <c r="AT220" s="20"/>
      <c r="AU220" s="20"/>
    </row>
    <row r="221" spans="1:47" ht="15" x14ac:dyDescent="0.25">
      <c r="A221" s="3" t="str">
        <f t="shared" si="37"/>
        <v/>
      </c>
      <c r="B221" s="88"/>
      <c r="C221" s="102"/>
      <c r="D221" s="89" t="str">
        <f>IF(B221="","",(VLOOKUP(B221,'App Background'!A:F,2,0)))</f>
        <v/>
      </c>
      <c r="E221" s="90" t="str">
        <f>IF(B221="","",(VLOOKUP(B221,'App Background'!A:F,3,0)))</f>
        <v/>
      </c>
      <c r="F221" s="86" t="str">
        <f>IF(B221="","",(VLOOKUP(Application!B221,'App Background'!A:F,5,0)))</f>
        <v/>
      </c>
      <c r="G221" s="91"/>
      <c r="H221" s="94" t="str">
        <f>IF(B:B="","",(VLOOKUP(Application!B221,'App Background'!A:F,6,0)))</f>
        <v/>
      </c>
      <c r="I221" s="92" t="str">
        <f t="shared" si="38"/>
        <v/>
      </c>
      <c r="J221" s="93" t="str">
        <f t="shared" si="39"/>
        <v/>
      </c>
      <c r="K221" s="93" t="str">
        <f t="shared" si="40"/>
        <v/>
      </c>
      <c r="L221" s="93" t="str">
        <f t="shared" si="41"/>
        <v/>
      </c>
      <c r="M221" s="93" t="str">
        <f t="shared" si="42"/>
        <v/>
      </c>
      <c r="N221" s="93" t="str">
        <f t="shared" si="43"/>
        <v/>
      </c>
      <c r="O221" s="93" t="str">
        <f t="shared" si="44"/>
        <v/>
      </c>
      <c r="P221" s="87"/>
      <c r="Q221" s="17" t="str">
        <f t="shared" si="45"/>
        <v/>
      </c>
      <c r="R221" s="28" t="str">
        <f t="shared" si="46"/>
        <v/>
      </c>
      <c r="S221" s="28" t="str">
        <f t="shared" si="47"/>
        <v/>
      </c>
      <c r="T221" s="28"/>
      <c r="U221" s="86"/>
      <c r="V221" s="86"/>
      <c r="W221" s="85"/>
      <c r="X221" s="106"/>
      <c r="Y221" s="98" t="str">
        <f t="shared" si="48"/>
        <v/>
      </c>
      <c r="Z221" s="107"/>
      <c r="AA221" s="91"/>
      <c r="AB221" s="91"/>
      <c r="AC221" s="91"/>
      <c r="AD221" s="91"/>
      <c r="AE221" s="91"/>
      <c r="AF221" s="91"/>
      <c r="AG221" s="88"/>
      <c r="AH221" s="88"/>
      <c r="AI221" s="88"/>
      <c r="AJ221" s="88"/>
      <c r="AK221" s="88"/>
      <c r="AL221" s="88"/>
      <c r="AM221" s="88"/>
      <c r="AN221" s="88"/>
      <c r="AO221" s="88"/>
      <c r="AP221" s="28"/>
      <c r="AQ221" s="45"/>
      <c r="AR221" s="87"/>
      <c r="AS221" s="87"/>
      <c r="AT221" s="20"/>
      <c r="AU221" s="20"/>
    </row>
    <row r="222" spans="1:47" ht="15" x14ac:dyDescent="0.25">
      <c r="A222" s="3" t="str">
        <f t="shared" si="37"/>
        <v/>
      </c>
      <c r="B222" s="88"/>
      <c r="C222" s="102"/>
      <c r="D222" s="89" t="str">
        <f>IF(B222="","",(VLOOKUP(B222,'App Background'!A:F,2,0)))</f>
        <v/>
      </c>
      <c r="E222" s="90" t="str">
        <f>IF(B222="","",(VLOOKUP(B222,'App Background'!A:F,3,0)))</f>
        <v/>
      </c>
      <c r="F222" s="86" t="str">
        <f>IF(B222="","",(VLOOKUP(Application!B222,'App Background'!A:F,5,0)))</f>
        <v/>
      </c>
      <c r="G222" s="91"/>
      <c r="H222" s="94" t="str">
        <f>IF(B:B="","",(VLOOKUP(Application!B222,'App Background'!A:F,6,0)))</f>
        <v/>
      </c>
      <c r="I222" s="92" t="str">
        <f t="shared" si="38"/>
        <v/>
      </c>
      <c r="J222" s="93" t="str">
        <f t="shared" si="39"/>
        <v/>
      </c>
      <c r="K222" s="93" t="str">
        <f t="shared" si="40"/>
        <v/>
      </c>
      <c r="L222" s="93" t="str">
        <f t="shared" si="41"/>
        <v/>
      </c>
      <c r="M222" s="93" t="str">
        <f t="shared" si="42"/>
        <v/>
      </c>
      <c r="N222" s="93" t="str">
        <f t="shared" si="43"/>
        <v/>
      </c>
      <c r="O222" s="93" t="str">
        <f t="shared" si="44"/>
        <v/>
      </c>
      <c r="P222" s="87"/>
      <c r="Q222" s="17" t="str">
        <f t="shared" si="45"/>
        <v/>
      </c>
      <c r="R222" s="28" t="str">
        <f t="shared" si="46"/>
        <v/>
      </c>
      <c r="S222" s="28" t="str">
        <f t="shared" si="47"/>
        <v/>
      </c>
      <c r="T222" s="28"/>
      <c r="U222" s="86"/>
      <c r="V222" s="86"/>
      <c r="W222" s="85"/>
      <c r="X222" s="106"/>
      <c r="Y222" s="98" t="str">
        <f t="shared" si="48"/>
        <v/>
      </c>
      <c r="Z222" s="107"/>
      <c r="AA222" s="91"/>
      <c r="AB222" s="91"/>
      <c r="AC222" s="91"/>
      <c r="AD222" s="91"/>
      <c r="AE222" s="91"/>
      <c r="AF222" s="91"/>
      <c r="AG222" s="88"/>
      <c r="AH222" s="88"/>
      <c r="AI222" s="88"/>
      <c r="AJ222" s="88"/>
      <c r="AK222" s="88"/>
      <c r="AL222" s="88"/>
      <c r="AM222" s="88"/>
      <c r="AN222" s="88"/>
      <c r="AO222" s="88"/>
      <c r="AP222" s="28"/>
      <c r="AQ222" s="45"/>
      <c r="AR222" s="87"/>
      <c r="AS222" s="87"/>
      <c r="AT222" s="20"/>
      <c r="AU222" s="20"/>
    </row>
    <row r="223" spans="1:47" ht="15" x14ac:dyDescent="0.25">
      <c r="A223" s="3" t="str">
        <f t="shared" si="37"/>
        <v/>
      </c>
      <c r="B223" s="88"/>
      <c r="C223" s="102"/>
      <c r="D223" s="89" t="str">
        <f>IF(B223="","",(VLOOKUP(B223,'App Background'!A:F,2,0)))</f>
        <v/>
      </c>
      <c r="E223" s="90" t="str">
        <f>IF(B223="","",(VLOOKUP(B223,'App Background'!A:F,3,0)))</f>
        <v/>
      </c>
      <c r="F223" s="86" t="str">
        <f>IF(B223="","",(VLOOKUP(Application!B223,'App Background'!A:F,5,0)))</f>
        <v/>
      </c>
      <c r="G223" s="91"/>
      <c r="H223" s="94" t="str">
        <f>IF(B:B="","",(VLOOKUP(Application!B223,'App Background'!A:F,6,0)))</f>
        <v/>
      </c>
      <c r="I223" s="92" t="str">
        <f t="shared" si="38"/>
        <v/>
      </c>
      <c r="J223" s="93" t="str">
        <f t="shared" si="39"/>
        <v/>
      </c>
      <c r="K223" s="93" t="str">
        <f t="shared" si="40"/>
        <v/>
      </c>
      <c r="L223" s="93" t="str">
        <f t="shared" si="41"/>
        <v/>
      </c>
      <c r="M223" s="93" t="str">
        <f t="shared" si="42"/>
        <v/>
      </c>
      <c r="N223" s="93" t="str">
        <f t="shared" si="43"/>
        <v/>
      </c>
      <c r="O223" s="93" t="str">
        <f t="shared" si="44"/>
        <v/>
      </c>
      <c r="P223" s="87"/>
      <c r="Q223" s="17" t="str">
        <f t="shared" si="45"/>
        <v/>
      </c>
      <c r="R223" s="28" t="str">
        <f t="shared" si="46"/>
        <v/>
      </c>
      <c r="S223" s="28" t="str">
        <f t="shared" si="47"/>
        <v/>
      </c>
      <c r="T223" s="28"/>
      <c r="U223" s="86"/>
      <c r="V223" s="86"/>
      <c r="W223" s="85"/>
      <c r="X223" s="106"/>
      <c r="Y223" s="98" t="str">
        <f t="shared" si="48"/>
        <v/>
      </c>
      <c r="Z223" s="107"/>
      <c r="AA223" s="91"/>
      <c r="AB223" s="91"/>
      <c r="AC223" s="91"/>
      <c r="AD223" s="91"/>
      <c r="AE223" s="91"/>
      <c r="AF223" s="91"/>
      <c r="AG223" s="88"/>
      <c r="AH223" s="88"/>
      <c r="AI223" s="88"/>
      <c r="AJ223" s="88"/>
      <c r="AK223" s="88"/>
      <c r="AL223" s="88"/>
      <c r="AM223" s="88"/>
      <c r="AN223" s="88"/>
      <c r="AO223" s="88"/>
      <c r="AP223" s="28"/>
      <c r="AQ223" s="45"/>
      <c r="AR223" s="87"/>
      <c r="AS223" s="87"/>
      <c r="AT223" s="20"/>
      <c r="AU223" s="20"/>
    </row>
    <row r="224" spans="1:47" ht="15" x14ac:dyDescent="0.25">
      <c r="A224" s="3" t="str">
        <f t="shared" si="37"/>
        <v/>
      </c>
      <c r="B224" s="88"/>
      <c r="C224" s="102"/>
      <c r="D224" s="89" t="str">
        <f>IF(B224="","",(VLOOKUP(B224,'App Background'!A:F,2,0)))</f>
        <v/>
      </c>
      <c r="E224" s="90" t="str">
        <f>IF(B224="","",(VLOOKUP(B224,'App Background'!A:F,3,0)))</f>
        <v/>
      </c>
      <c r="F224" s="86" t="str">
        <f>IF(B224="","",(VLOOKUP(Application!B224,'App Background'!A:F,5,0)))</f>
        <v/>
      </c>
      <c r="G224" s="91"/>
      <c r="H224" s="94" t="str">
        <f>IF(B:B="","",(VLOOKUP(Application!B224,'App Background'!A:F,6,0)))</f>
        <v/>
      </c>
      <c r="I224" s="92" t="str">
        <f t="shared" si="38"/>
        <v/>
      </c>
      <c r="J224" s="93" t="str">
        <f t="shared" si="39"/>
        <v/>
      </c>
      <c r="K224" s="93" t="str">
        <f t="shared" si="40"/>
        <v/>
      </c>
      <c r="L224" s="93" t="str">
        <f t="shared" si="41"/>
        <v/>
      </c>
      <c r="M224" s="93" t="str">
        <f t="shared" si="42"/>
        <v/>
      </c>
      <c r="N224" s="93" t="str">
        <f t="shared" si="43"/>
        <v/>
      </c>
      <c r="O224" s="93" t="str">
        <f t="shared" si="44"/>
        <v/>
      </c>
      <c r="P224" s="87"/>
      <c r="Q224" s="17" t="str">
        <f t="shared" si="45"/>
        <v/>
      </c>
      <c r="R224" s="28" t="str">
        <f t="shared" si="46"/>
        <v/>
      </c>
      <c r="S224" s="28" t="str">
        <f t="shared" si="47"/>
        <v/>
      </c>
      <c r="T224" s="28"/>
      <c r="U224" s="86"/>
      <c r="V224" s="86"/>
      <c r="W224" s="85"/>
      <c r="X224" s="106"/>
      <c r="Y224" s="98" t="str">
        <f t="shared" si="48"/>
        <v/>
      </c>
      <c r="Z224" s="107"/>
      <c r="AA224" s="91"/>
      <c r="AB224" s="91"/>
      <c r="AC224" s="91"/>
      <c r="AD224" s="91"/>
      <c r="AE224" s="91"/>
      <c r="AF224" s="91"/>
      <c r="AG224" s="88"/>
      <c r="AH224" s="88"/>
      <c r="AI224" s="88"/>
      <c r="AJ224" s="88"/>
      <c r="AK224" s="88"/>
      <c r="AL224" s="88"/>
      <c r="AM224" s="88"/>
      <c r="AN224" s="88"/>
      <c r="AO224" s="88"/>
      <c r="AP224" s="28"/>
      <c r="AQ224" s="45"/>
      <c r="AR224" s="87"/>
      <c r="AS224" s="87"/>
      <c r="AT224" s="20"/>
      <c r="AU224" s="20"/>
    </row>
    <row r="225" spans="1:47" ht="15" x14ac:dyDescent="0.25">
      <c r="A225" s="3" t="str">
        <f t="shared" si="37"/>
        <v/>
      </c>
      <c r="B225" s="88"/>
      <c r="C225" s="102"/>
      <c r="D225" s="89" t="str">
        <f>IF(B225="","",(VLOOKUP(B225,'App Background'!A:F,2,0)))</f>
        <v/>
      </c>
      <c r="E225" s="90" t="str">
        <f>IF(B225="","",(VLOOKUP(B225,'App Background'!A:F,3,0)))</f>
        <v/>
      </c>
      <c r="F225" s="86" t="str">
        <f>IF(B225="","",(VLOOKUP(Application!B225,'App Background'!A:F,5,0)))</f>
        <v/>
      </c>
      <c r="G225" s="91"/>
      <c r="H225" s="94" t="str">
        <f>IF(B:B="","",(VLOOKUP(Application!B225,'App Background'!A:F,6,0)))</f>
        <v/>
      </c>
      <c r="I225" s="92" t="str">
        <f t="shared" si="38"/>
        <v/>
      </c>
      <c r="J225" s="93" t="str">
        <f t="shared" si="39"/>
        <v/>
      </c>
      <c r="K225" s="93" t="str">
        <f t="shared" si="40"/>
        <v/>
      </c>
      <c r="L225" s="93" t="str">
        <f t="shared" si="41"/>
        <v/>
      </c>
      <c r="M225" s="93" t="str">
        <f t="shared" si="42"/>
        <v/>
      </c>
      <c r="N225" s="93" t="str">
        <f t="shared" si="43"/>
        <v/>
      </c>
      <c r="O225" s="93" t="str">
        <f t="shared" si="44"/>
        <v/>
      </c>
      <c r="P225" s="87"/>
      <c r="Q225" s="17" t="str">
        <f t="shared" si="45"/>
        <v/>
      </c>
      <c r="R225" s="28" t="str">
        <f t="shared" si="46"/>
        <v/>
      </c>
      <c r="S225" s="28" t="str">
        <f t="shared" si="47"/>
        <v/>
      </c>
      <c r="T225" s="28"/>
      <c r="U225" s="86"/>
      <c r="V225" s="86"/>
      <c r="W225" s="85"/>
      <c r="X225" s="106"/>
      <c r="Y225" s="98" t="str">
        <f t="shared" si="48"/>
        <v/>
      </c>
      <c r="Z225" s="107"/>
      <c r="AA225" s="91"/>
      <c r="AB225" s="91"/>
      <c r="AC225" s="91"/>
      <c r="AD225" s="91"/>
      <c r="AE225" s="91"/>
      <c r="AF225" s="91"/>
      <c r="AG225" s="88"/>
      <c r="AH225" s="88"/>
      <c r="AI225" s="88"/>
      <c r="AJ225" s="88"/>
      <c r="AK225" s="88"/>
      <c r="AL225" s="88"/>
      <c r="AM225" s="88"/>
      <c r="AN225" s="88"/>
      <c r="AO225" s="88"/>
      <c r="AP225" s="28"/>
      <c r="AQ225" s="45"/>
      <c r="AR225" s="87"/>
      <c r="AS225" s="87"/>
      <c r="AT225" s="20"/>
      <c r="AU225" s="20"/>
    </row>
    <row r="226" spans="1:47" ht="15" x14ac:dyDescent="0.25">
      <c r="A226" s="3" t="str">
        <f t="shared" si="37"/>
        <v/>
      </c>
      <c r="B226" s="88"/>
      <c r="C226" s="102"/>
      <c r="D226" s="89" t="str">
        <f>IF(B226="","",(VLOOKUP(B226,'App Background'!A:F,2,0)))</f>
        <v/>
      </c>
      <c r="E226" s="90" t="str">
        <f>IF(B226="","",(VLOOKUP(B226,'App Background'!A:F,3,0)))</f>
        <v/>
      </c>
      <c r="F226" s="86" t="str">
        <f>IF(B226="","",(VLOOKUP(Application!B226,'App Background'!A:F,5,0)))</f>
        <v/>
      </c>
      <c r="G226" s="91"/>
      <c r="H226" s="94" t="str">
        <f>IF(B:B="","",(VLOOKUP(Application!B226,'App Background'!A:F,6,0)))</f>
        <v/>
      </c>
      <c r="I226" s="92" t="str">
        <f t="shared" si="38"/>
        <v/>
      </c>
      <c r="J226" s="93" t="str">
        <f t="shared" si="39"/>
        <v/>
      </c>
      <c r="K226" s="93" t="str">
        <f t="shared" si="40"/>
        <v/>
      </c>
      <c r="L226" s="93" t="str">
        <f t="shared" si="41"/>
        <v/>
      </c>
      <c r="M226" s="93" t="str">
        <f t="shared" si="42"/>
        <v/>
      </c>
      <c r="N226" s="93" t="str">
        <f t="shared" si="43"/>
        <v/>
      </c>
      <c r="O226" s="93" t="str">
        <f t="shared" si="44"/>
        <v/>
      </c>
      <c r="P226" s="87"/>
      <c r="Q226" s="17" t="str">
        <f t="shared" si="45"/>
        <v/>
      </c>
      <c r="R226" s="28" t="str">
        <f t="shared" si="46"/>
        <v/>
      </c>
      <c r="S226" s="28" t="str">
        <f t="shared" si="47"/>
        <v/>
      </c>
      <c r="T226" s="28"/>
      <c r="U226" s="86"/>
      <c r="V226" s="86"/>
      <c r="W226" s="85"/>
      <c r="X226" s="106"/>
      <c r="Y226" s="98" t="str">
        <f t="shared" si="48"/>
        <v/>
      </c>
      <c r="Z226" s="107"/>
      <c r="AA226" s="91"/>
      <c r="AB226" s="91"/>
      <c r="AC226" s="91"/>
      <c r="AD226" s="91"/>
      <c r="AE226" s="91"/>
      <c r="AF226" s="91"/>
      <c r="AG226" s="88"/>
      <c r="AH226" s="88"/>
      <c r="AI226" s="88"/>
      <c r="AJ226" s="88"/>
      <c r="AK226" s="88"/>
      <c r="AL226" s="88"/>
      <c r="AM226" s="88"/>
      <c r="AN226" s="88"/>
      <c r="AO226" s="88"/>
      <c r="AP226" s="28"/>
      <c r="AQ226" s="45"/>
      <c r="AR226" s="87"/>
      <c r="AS226" s="87"/>
      <c r="AT226" s="20"/>
      <c r="AU226" s="20"/>
    </row>
    <row r="227" spans="1:47" ht="15" x14ac:dyDescent="0.25">
      <c r="A227" s="3" t="str">
        <f t="shared" si="37"/>
        <v/>
      </c>
      <c r="B227" s="88"/>
      <c r="C227" s="102"/>
      <c r="D227" s="89" t="str">
        <f>IF(B227="","",(VLOOKUP(B227,'App Background'!A:F,2,0)))</f>
        <v/>
      </c>
      <c r="E227" s="90" t="str">
        <f>IF(B227="","",(VLOOKUP(B227,'App Background'!A:F,3,0)))</f>
        <v/>
      </c>
      <c r="F227" s="86" t="str">
        <f>IF(B227="","",(VLOOKUP(Application!B227,'App Background'!A:F,5,0)))</f>
        <v/>
      </c>
      <c r="G227" s="91"/>
      <c r="H227" s="94" t="str">
        <f>IF(B:B="","",(VLOOKUP(Application!B227,'App Background'!A:F,6,0)))</f>
        <v/>
      </c>
      <c r="I227" s="92" t="str">
        <f t="shared" si="38"/>
        <v/>
      </c>
      <c r="J227" s="93" t="str">
        <f t="shared" si="39"/>
        <v/>
      </c>
      <c r="K227" s="93" t="str">
        <f t="shared" si="40"/>
        <v/>
      </c>
      <c r="L227" s="93" t="str">
        <f t="shared" si="41"/>
        <v/>
      </c>
      <c r="M227" s="93" t="str">
        <f t="shared" si="42"/>
        <v/>
      </c>
      <c r="N227" s="93" t="str">
        <f t="shared" si="43"/>
        <v/>
      </c>
      <c r="O227" s="93" t="str">
        <f t="shared" si="44"/>
        <v/>
      </c>
      <c r="P227" s="87"/>
      <c r="Q227" s="17" t="str">
        <f t="shared" si="45"/>
        <v/>
      </c>
      <c r="R227" s="28" t="str">
        <f t="shared" si="46"/>
        <v/>
      </c>
      <c r="S227" s="28" t="str">
        <f t="shared" si="47"/>
        <v/>
      </c>
      <c r="T227" s="28"/>
      <c r="U227" s="86"/>
      <c r="V227" s="86"/>
      <c r="W227" s="85"/>
      <c r="X227" s="106"/>
      <c r="Y227" s="98" t="str">
        <f t="shared" si="48"/>
        <v/>
      </c>
      <c r="Z227" s="107"/>
      <c r="AA227" s="91"/>
      <c r="AB227" s="91"/>
      <c r="AC227" s="91"/>
      <c r="AD227" s="91"/>
      <c r="AE227" s="91"/>
      <c r="AF227" s="91"/>
      <c r="AG227" s="88"/>
      <c r="AH227" s="88"/>
      <c r="AI227" s="88"/>
      <c r="AJ227" s="88"/>
      <c r="AK227" s="88"/>
      <c r="AL227" s="88"/>
      <c r="AM227" s="88"/>
      <c r="AN227" s="88"/>
      <c r="AO227" s="88"/>
      <c r="AP227" s="28"/>
      <c r="AQ227" s="45"/>
      <c r="AR227" s="87"/>
      <c r="AS227" s="87"/>
      <c r="AT227" s="20"/>
      <c r="AU227" s="20"/>
    </row>
    <row r="228" spans="1:47" ht="15" x14ac:dyDescent="0.25">
      <c r="A228" s="3" t="str">
        <f t="shared" si="37"/>
        <v/>
      </c>
      <c r="B228" s="88"/>
      <c r="C228" s="102"/>
      <c r="D228" s="89" t="str">
        <f>IF(B228="","",(VLOOKUP(B228,'App Background'!A:F,2,0)))</f>
        <v/>
      </c>
      <c r="E228" s="90" t="str">
        <f>IF(B228="","",(VLOOKUP(B228,'App Background'!A:F,3,0)))</f>
        <v/>
      </c>
      <c r="F228" s="86" t="str">
        <f>IF(B228="","",(VLOOKUP(Application!B228,'App Background'!A:F,5,0)))</f>
        <v/>
      </c>
      <c r="G228" s="91"/>
      <c r="H228" s="94" t="str">
        <f>IF(B:B="","",(VLOOKUP(Application!B228,'App Background'!A:F,6,0)))</f>
        <v/>
      </c>
      <c r="I228" s="92" t="str">
        <f t="shared" si="38"/>
        <v/>
      </c>
      <c r="J228" s="93" t="str">
        <f t="shared" si="39"/>
        <v/>
      </c>
      <c r="K228" s="93" t="str">
        <f t="shared" si="40"/>
        <v/>
      </c>
      <c r="L228" s="93" t="str">
        <f t="shared" si="41"/>
        <v/>
      </c>
      <c r="M228" s="93" t="str">
        <f t="shared" si="42"/>
        <v/>
      </c>
      <c r="N228" s="93" t="str">
        <f t="shared" si="43"/>
        <v/>
      </c>
      <c r="O228" s="93" t="str">
        <f t="shared" si="44"/>
        <v/>
      </c>
      <c r="P228" s="87"/>
      <c r="Q228" s="17" t="str">
        <f t="shared" si="45"/>
        <v/>
      </c>
      <c r="R228" s="28" t="str">
        <f t="shared" si="46"/>
        <v/>
      </c>
      <c r="S228" s="28" t="str">
        <f t="shared" si="47"/>
        <v/>
      </c>
      <c r="T228" s="28"/>
      <c r="U228" s="86"/>
      <c r="V228" s="86"/>
      <c r="W228" s="85"/>
      <c r="X228" s="106"/>
      <c r="Y228" s="98" t="str">
        <f t="shared" si="48"/>
        <v/>
      </c>
      <c r="Z228" s="107"/>
      <c r="AA228" s="91"/>
      <c r="AB228" s="91"/>
      <c r="AC228" s="91"/>
      <c r="AD228" s="91"/>
      <c r="AE228" s="91"/>
      <c r="AF228" s="91"/>
      <c r="AG228" s="88"/>
      <c r="AH228" s="88"/>
      <c r="AI228" s="88"/>
      <c r="AJ228" s="88"/>
      <c r="AK228" s="88"/>
      <c r="AL228" s="88"/>
      <c r="AM228" s="88"/>
      <c r="AN228" s="88"/>
      <c r="AO228" s="88"/>
      <c r="AP228" s="28"/>
      <c r="AQ228" s="45"/>
      <c r="AR228" s="87"/>
      <c r="AS228" s="87"/>
      <c r="AT228" s="20"/>
      <c r="AU228" s="20"/>
    </row>
    <row r="229" spans="1:47" ht="15" x14ac:dyDescent="0.25">
      <c r="A229" s="3" t="str">
        <f t="shared" si="37"/>
        <v/>
      </c>
      <c r="B229" s="88"/>
      <c r="C229" s="102"/>
      <c r="D229" s="89" t="str">
        <f>IF(B229="","",(VLOOKUP(B229,'App Background'!A:F,2,0)))</f>
        <v/>
      </c>
      <c r="E229" s="90" t="str">
        <f>IF(B229="","",(VLOOKUP(B229,'App Background'!A:F,3,0)))</f>
        <v/>
      </c>
      <c r="F229" s="86" t="str">
        <f>IF(B229="","",(VLOOKUP(Application!B229,'App Background'!A:F,5,0)))</f>
        <v/>
      </c>
      <c r="G229" s="91"/>
      <c r="H229" s="94" t="str">
        <f>IF(B:B="","",(VLOOKUP(Application!B229,'App Background'!A:F,6,0)))</f>
        <v/>
      </c>
      <c r="I229" s="92" t="str">
        <f t="shared" si="38"/>
        <v/>
      </c>
      <c r="J229" s="93" t="str">
        <f t="shared" si="39"/>
        <v/>
      </c>
      <c r="K229" s="93" t="str">
        <f t="shared" si="40"/>
        <v/>
      </c>
      <c r="L229" s="93" t="str">
        <f t="shared" si="41"/>
        <v/>
      </c>
      <c r="M229" s="93" t="str">
        <f t="shared" si="42"/>
        <v/>
      </c>
      <c r="N229" s="93" t="str">
        <f t="shared" si="43"/>
        <v/>
      </c>
      <c r="O229" s="93" t="str">
        <f t="shared" si="44"/>
        <v/>
      </c>
      <c r="P229" s="87"/>
      <c r="Q229" s="17" t="str">
        <f t="shared" si="45"/>
        <v/>
      </c>
      <c r="R229" s="28" t="str">
        <f t="shared" si="46"/>
        <v/>
      </c>
      <c r="S229" s="28" t="str">
        <f t="shared" si="47"/>
        <v/>
      </c>
      <c r="T229" s="28"/>
      <c r="U229" s="86"/>
      <c r="V229" s="86"/>
      <c r="W229" s="85"/>
      <c r="X229" s="106"/>
      <c r="Y229" s="98" t="str">
        <f t="shared" si="48"/>
        <v/>
      </c>
      <c r="Z229" s="107"/>
      <c r="AA229" s="91"/>
      <c r="AB229" s="91"/>
      <c r="AC229" s="91"/>
      <c r="AD229" s="91"/>
      <c r="AE229" s="91"/>
      <c r="AF229" s="91"/>
      <c r="AG229" s="88"/>
      <c r="AH229" s="88"/>
      <c r="AI229" s="88"/>
      <c r="AJ229" s="88"/>
      <c r="AK229" s="88"/>
      <c r="AL229" s="88"/>
      <c r="AM229" s="88"/>
      <c r="AN229" s="88"/>
      <c r="AO229" s="88"/>
      <c r="AP229" s="28"/>
      <c r="AQ229" s="45"/>
      <c r="AR229" s="87"/>
      <c r="AS229" s="87"/>
      <c r="AT229" s="20"/>
      <c r="AU229" s="20"/>
    </row>
    <row r="230" spans="1:47" ht="15" x14ac:dyDescent="0.25">
      <c r="A230" s="3" t="str">
        <f t="shared" si="37"/>
        <v/>
      </c>
      <c r="B230" s="88"/>
      <c r="C230" s="102"/>
      <c r="D230" s="89" t="str">
        <f>IF(B230="","",(VLOOKUP(B230,'App Background'!A:F,2,0)))</f>
        <v/>
      </c>
      <c r="E230" s="90" t="str">
        <f>IF(B230="","",(VLOOKUP(B230,'App Background'!A:F,3,0)))</f>
        <v/>
      </c>
      <c r="F230" s="86" t="str">
        <f>IF(B230="","",(VLOOKUP(Application!B230,'App Background'!A:F,5,0)))</f>
        <v/>
      </c>
      <c r="G230" s="91"/>
      <c r="H230" s="94" t="str">
        <f>IF(B:B="","",(VLOOKUP(Application!B230,'App Background'!A:F,6,0)))</f>
        <v/>
      </c>
      <c r="I230" s="92" t="str">
        <f t="shared" si="38"/>
        <v/>
      </c>
      <c r="J230" s="93" t="str">
        <f t="shared" si="39"/>
        <v/>
      </c>
      <c r="K230" s="93" t="str">
        <f t="shared" si="40"/>
        <v/>
      </c>
      <c r="L230" s="93" t="str">
        <f t="shared" si="41"/>
        <v/>
      </c>
      <c r="M230" s="93" t="str">
        <f t="shared" si="42"/>
        <v/>
      </c>
      <c r="N230" s="93" t="str">
        <f t="shared" si="43"/>
        <v/>
      </c>
      <c r="O230" s="93" t="str">
        <f t="shared" si="44"/>
        <v/>
      </c>
      <c r="P230" s="87"/>
      <c r="Q230" s="17" t="str">
        <f t="shared" si="45"/>
        <v/>
      </c>
      <c r="R230" s="28" t="str">
        <f t="shared" si="46"/>
        <v/>
      </c>
      <c r="S230" s="28" t="str">
        <f t="shared" si="47"/>
        <v/>
      </c>
      <c r="T230" s="28"/>
      <c r="U230" s="86"/>
      <c r="V230" s="86"/>
      <c r="W230" s="85"/>
      <c r="X230" s="106"/>
      <c r="Y230" s="98" t="str">
        <f t="shared" si="48"/>
        <v/>
      </c>
      <c r="Z230" s="107"/>
      <c r="AA230" s="91"/>
      <c r="AB230" s="91"/>
      <c r="AC230" s="91"/>
      <c r="AD230" s="91"/>
      <c r="AE230" s="91"/>
      <c r="AF230" s="91"/>
      <c r="AG230" s="88"/>
      <c r="AH230" s="88"/>
      <c r="AI230" s="88"/>
      <c r="AJ230" s="88"/>
      <c r="AK230" s="88"/>
      <c r="AL230" s="88"/>
      <c r="AM230" s="88"/>
      <c r="AN230" s="88"/>
      <c r="AO230" s="88"/>
      <c r="AP230" s="28"/>
      <c r="AQ230" s="45"/>
      <c r="AR230" s="87"/>
      <c r="AS230" s="87"/>
      <c r="AT230" s="20"/>
      <c r="AU230" s="20"/>
    </row>
    <row r="231" spans="1:47" ht="15" x14ac:dyDescent="0.25">
      <c r="A231" s="3" t="str">
        <f t="shared" si="37"/>
        <v/>
      </c>
      <c r="B231" s="88"/>
      <c r="C231" s="102"/>
      <c r="D231" s="89" t="str">
        <f>IF(B231="","",(VLOOKUP(B231,'App Background'!A:F,2,0)))</f>
        <v/>
      </c>
      <c r="E231" s="90" t="str">
        <f>IF(B231="","",(VLOOKUP(B231,'App Background'!A:F,3,0)))</f>
        <v/>
      </c>
      <c r="F231" s="86" t="str">
        <f>IF(B231="","",(VLOOKUP(Application!B231,'App Background'!A:F,5,0)))</f>
        <v/>
      </c>
      <c r="G231" s="91"/>
      <c r="H231" s="94" t="str">
        <f>IF(B:B="","",(VLOOKUP(Application!B231,'App Background'!A:F,6,0)))</f>
        <v/>
      </c>
      <c r="I231" s="92" t="str">
        <f t="shared" si="38"/>
        <v/>
      </c>
      <c r="J231" s="93" t="str">
        <f t="shared" si="39"/>
        <v/>
      </c>
      <c r="K231" s="93" t="str">
        <f t="shared" si="40"/>
        <v/>
      </c>
      <c r="L231" s="93" t="str">
        <f t="shared" si="41"/>
        <v/>
      </c>
      <c r="M231" s="93" t="str">
        <f t="shared" si="42"/>
        <v/>
      </c>
      <c r="N231" s="93" t="str">
        <f t="shared" si="43"/>
        <v/>
      </c>
      <c r="O231" s="93" t="str">
        <f t="shared" si="44"/>
        <v/>
      </c>
      <c r="P231" s="87"/>
      <c r="Q231" s="17" t="str">
        <f t="shared" si="45"/>
        <v/>
      </c>
      <c r="R231" s="28" t="str">
        <f t="shared" si="46"/>
        <v/>
      </c>
      <c r="S231" s="28" t="str">
        <f t="shared" si="47"/>
        <v/>
      </c>
      <c r="T231" s="28"/>
      <c r="U231" s="86"/>
      <c r="V231" s="86"/>
      <c r="W231" s="85"/>
      <c r="X231" s="106"/>
      <c r="Y231" s="98" t="str">
        <f t="shared" si="48"/>
        <v/>
      </c>
      <c r="Z231" s="107"/>
      <c r="AA231" s="91"/>
      <c r="AB231" s="91"/>
      <c r="AC231" s="91"/>
      <c r="AD231" s="91"/>
      <c r="AE231" s="91"/>
      <c r="AF231" s="91"/>
      <c r="AG231" s="88"/>
      <c r="AH231" s="88"/>
      <c r="AI231" s="88"/>
      <c r="AJ231" s="88"/>
      <c r="AK231" s="88"/>
      <c r="AL231" s="88"/>
      <c r="AM231" s="88"/>
      <c r="AN231" s="88"/>
      <c r="AO231" s="88"/>
      <c r="AP231" s="28"/>
      <c r="AQ231" s="45"/>
      <c r="AR231" s="87"/>
      <c r="AS231" s="87"/>
      <c r="AT231" s="20"/>
      <c r="AU231" s="20"/>
    </row>
    <row r="232" spans="1:47" ht="15" x14ac:dyDescent="0.25">
      <c r="A232" s="3" t="str">
        <f t="shared" si="37"/>
        <v/>
      </c>
      <c r="B232" s="88"/>
      <c r="C232" s="102"/>
      <c r="D232" s="89" t="str">
        <f>IF(B232="","",(VLOOKUP(B232,'App Background'!A:F,2,0)))</f>
        <v/>
      </c>
      <c r="E232" s="90" t="str">
        <f>IF(B232="","",(VLOOKUP(B232,'App Background'!A:F,3,0)))</f>
        <v/>
      </c>
      <c r="F232" s="86" t="str">
        <f>IF(B232="","",(VLOOKUP(Application!B232,'App Background'!A:F,5,0)))</f>
        <v/>
      </c>
      <c r="G232" s="91"/>
      <c r="H232" s="94" t="str">
        <f>IF(B:B="","",(VLOOKUP(Application!B232,'App Background'!A:F,6,0)))</f>
        <v/>
      </c>
      <c r="I232" s="92" t="str">
        <f t="shared" si="38"/>
        <v/>
      </c>
      <c r="J232" s="93" t="str">
        <f t="shared" si="39"/>
        <v/>
      </c>
      <c r="K232" s="93" t="str">
        <f t="shared" si="40"/>
        <v/>
      </c>
      <c r="L232" s="93" t="str">
        <f t="shared" si="41"/>
        <v/>
      </c>
      <c r="M232" s="93" t="str">
        <f t="shared" si="42"/>
        <v/>
      </c>
      <c r="N232" s="93" t="str">
        <f t="shared" si="43"/>
        <v/>
      </c>
      <c r="O232" s="93" t="str">
        <f t="shared" si="44"/>
        <v/>
      </c>
      <c r="P232" s="87"/>
      <c r="Q232" s="17" t="str">
        <f t="shared" si="45"/>
        <v/>
      </c>
      <c r="R232" s="28" t="str">
        <f t="shared" si="46"/>
        <v/>
      </c>
      <c r="S232" s="28" t="str">
        <f t="shared" si="47"/>
        <v/>
      </c>
      <c r="T232" s="28"/>
      <c r="U232" s="86"/>
      <c r="V232" s="86"/>
      <c r="W232" s="85"/>
      <c r="X232" s="106"/>
      <c r="Y232" s="98" t="str">
        <f t="shared" si="48"/>
        <v/>
      </c>
      <c r="Z232" s="107"/>
      <c r="AA232" s="91"/>
      <c r="AB232" s="91"/>
      <c r="AC232" s="91"/>
      <c r="AD232" s="91"/>
      <c r="AE232" s="91"/>
      <c r="AF232" s="91"/>
      <c r="AG232" s="88"/>
      <c r="AH232" s="88"/>
      <c r="AI232" s="88"/>
      <c r="AJ232" s="88"/>
      <c r="AK232" s="88"/>
      <c r="AL232" s="88"/>
      <c r="AM232" s="88"/>
      <c r="AN232" s="88"/>
      <c r="AO232" s="88"/>
      <c r="AP232" s="28"/>
      <c r="AQ232" s="45"/>
      <c r="AR232" s="87"/>
      <c r="AS232" s="87"/>
      <c r="AT232" s="20"/>
      <c r="AU232" s="20"/>
    </row>
    <row r="233" spans="1:47" ht="15" x14ac:dyDescent="0.25">
      <c r="A233" s="3" t="str">
        <f t="shared" si="37"/>
        <v/>
      </c>
      <c r="B233" s="88"/>
      <c r="C233" s="102"/>
      <c r="D233" s="89" t="str">
        <f>IF(B233="","",(VLOOKUP(B233,'App Background'!A:F,2,0)))</f>
        <v/>
      </c>
      <c r="E233" s="90" t="str">
        <f>IF(B233="","",(VLOOKUP(B233,'App Background'!A:F,3,0)))</f>
        <v/>
      </c>
      <c r="F233" s="86" t="str">
        <f>IF(B233="","",(VLOOKUP(Application!B233,'App Background'!A:F,5,0)))</f>
        <v/>
      </c>
      <c r="G233" s="91"/>
      <c r="H233" s="94" t="str">
        <f>IF(B:B="","",(VLOOKUP(Application!B233,'App Background'!A:F,6,0)))</f>
        <v/>
      </c>
      <c r="I233" s="92" t="str">
        <f t="shared" si="38"/>
        <v/>
      </c>
      <c r="J233" s="93" t="str">
        <f t="shared" si="39"/>
        <v/>
      </c>
      <c r="K233" s="93" t="str">
        <f t="shared" si="40"/>
        <v/>
      </c>
      <c r="L233" s="93" t="str">
        <f t="shared" si="41"/>
        <v/>
      </c>
      <c r="M233" s="93" t="str">
        <f t="shared" si="42"/>
        <v/>
      </c>
      <c r="N233" s="93" t="str">
        <f t="shared" si="43"/>
        <v/>
      </c>
      <c r="O233" s="93" t="str">
        <f t="shared" si="44"/>
        <v/>
      </c>
      <c r="P233" s="87"/>
      <c r="Q233" s="17" t="str">
        <f t="shared" si="45"/>
        <v/>
      </c>
      <c r="R233" s="28" t="str">
        <f t="shared" si="46"/>
        <v/>
      </c>
      <c r="S233" s="28" t="str">
        <f t="shared" si="47"/>
        <v/>
      </c>
      <c r="T233" s="28"/>
      <c r="U233" s="86"/>
      <c r="V233" s="86"/>
      <c r="W233" s="85"/>
      <c r="X233" s="106"/>
      <c r="Y233" s="98" t="str">
        <f t="shared" si="48"/>
        <v/>
      </c>
      <c r="Z233" s="107"/>
      <c r="AA233" s="91"/>
      <c r="AB233" s="91"/>
      <c r="AC233" s="91"/>
      <c r="AD233" s="91"/>
      <c r="AE233" s="91"/>
      <c r="AF233" s="91"/>
      <c r="AG233" s="88"/>
      <c r="AH233" s="88"/>
      <c r="AI233" s="88"/>
      <c r="AJ233" s="88"/>
      <c r="AK233" s="88"/>
      <c r="AL233" s="88"/>
      <c r="AM233" s="88"/>
      <c r="AN233" s="88"/>
      <c r="AO233" s="88"/>
      <c r="AP233" s="28"/>
      <c r="AQ233" s="45"/>
      <c r="AR233" s="87"/>
      <c r="AS233" s="87"/>
      <c r="AT233" s="20"/>
      <c r="AU233" s="20"/>
    </row>
    <row r="234" spans="1:47" ht="15" x14ac:dyDescent="0.25">
      <c r="A234" s="3" t="str">
        <f t="shared" si="37"/>
        <v/>
      </c>
      <c r="B234" s="88"/>
      <c r="C234" s="102"/>
      <c r="D234" s="89" t="str">
        <f>IF(B234="","",(VLOOKUP(B234,'App Background'!A:F,2,0)))</f>
        <v/>
      </c>
      <c r="E234" s="90" t="str">
        <f>IF(B234="","",(VLOOKUP(B234,'App Background'!A:F,3,0)))</f>
        <v/>
      </c>
      <c r="F234" s="86" t="str">
        <f>IF(B234="","",(VLOOKUP(Application!B234,'App Background'!A:F,5,0)))</f>
        <v/>
      </c>
      <c r="G234" s="91"/>
      <c r="H234" s="94" t="str">
        <f>IF(B:B="","",(VLOOKUP(Application!B234,'App Background'!A:F,6,0)))</f>
        <v/>
      </c>
      <c r="I234" s="92" t="str">
        <f t="shared" si="38"/>
        <v/>
      </c>
      <c r="J234" s="93" t="str">
        <f t="shared" si="39"/>
        <v/>
      </c>
      <c r="K234" s="93" t="str">
        <f t="shared" si="40"/>
        <v/>
      </c>
      <c r="L234" s="93" t="str">
        <f t="shared" si="41"/>
        <v/>
      </c>
      <c r="M234" s="93" t="str">
        <f t="shared" si="42"/>
        <v/>
      </c>
      <c r="N234" s="93" t="str">
        <f t="shared" si="43"/>
        <v/>
      </c>
      <c r="O234" s="93" t="str">
        <f t="shared" si="44"/>
        <v/>
      </c>
      <c r="P234" s="87"/>
      <c r="Q234" s="17" t="str">
        <f t="shared" si="45"/>
        <v/>
      </c>
      <c r="R234" s="28" t="str">
        <f t="shared" si="46"/>
        <v/>
      </c>
      <c r="S234" s="28" t="str">
        <f t="shared" si="47"/>
        <v/>
      </c>
      <c r="T234" s="28"/>
      <c r="U234" s="86"/>
      <c r="V234" s="86"/>
      <c r="W234" s="85"/>
      <c r="X234" s="106"/>
      <c r="Y234" s="98" t="str">
        <f t="shared" si="48"/>
        <v/>
      </c>
      <c r="Z234" s="107"/>
      <c r="AA234" s="91"/>
      <c r="AB234" s="91"/>
      <c r="AC234" s="91"/>
      <c r="AD234" s="91"/>
      <c r="AE234" s="91"/>
      <c r="AF234" s="91"/>
      <c r="AG234" s="88"/>
      <c r="AH234" s="88"/>
      <c r="AI234" s="88"/>
      <c r="AJ234" s="88"/>
      <c r="AK234" s="88"/>
      <c r="AL234" s="88"/>
      <c r="AM234" s="88"/>
      <c r="AN234" s="88"/>
      <c r="AO234" s="88"/>
      <c r="AP234" s="28"/>
      <c r="AQ234" s="45"/>
      <c r="AR234" s="87"/>
      <c r="AS234" s="87"/>
      <c r="AT234" s="20"/>
      <c r="AU234" s="20"/>
    </row>
    <row r="235" spans="1:47" ht="15" x14ac:dyDescent="0.25">
      <c r="A235" s="3" t="str">
        <f t="shared" si="37"/>
        <v/>
      </c>
      <c r="B235" s="88"/>
      <c r="C235" s="102"/>
      <c r="D235" s="89" t="str">
        <f>IF(B235="","",(VLOOKUP(B235,'App Background'!A:F,2,0)))</f>
        <v/>
      </c>
      <c r="E235" s="90" t="str">
        <f>IF(B235="","",(VLOOKUP(B235,'App Background'!A:F,3,0)))</f>
        <v/>
      </c>
      <c r="F235" s="86" t="str">
        <f>IF(B235="","",(VLOOKUP(Application!B235,'App Background'!A:F,5,0)))</f>
        <v/>
      </c>
      <c r="G235" s="91"/>
      <c r="H235" s="94" t="str">
        <f>IF(B:B="","",(VLOOKUP(Application!B235,'App Background'!A:F,6,0)))</f>
        <v/>
      </c>
      <c r="I235" s="92" t="str">
        <f t="shared" si="38"/>
        <v/>
      </c>
      <c r="J235" s="93" t="str">
        <f t="shared" si="39"/>
        <v/>
      </c>
      <c r="K235" s="93" t="str">
        <f t="shared" si="40"/>
        <v/>
      </c>
      <c r="L235" s="93" t="str">
        <f t="shared" si="41"/>
        <v/>
      </c>
      <c r="M235" s="93" t="str">
        <f t="shared" si="42"/>
        <v/>
      </c>
      <c r="N235" s="93" t="str">
        <f t="shared" si="43"/>
        <v/>
      </c>
      <c r="O235" s="93" t="str">
        <f t="shared" si="44"/>
        <v/>
      </c>
      <c r="P235" s="87"/>
      <c r="Q235" s="17" t="str">
        <f t="shared" si="45"/>
        <v/>
      </c>
      <c r="R235" s="28" t="str">
        <f t="shared" si="46"/>
        <v/>
      </c>
      <c r="S235" s="28" t="str">
        <f t="shared" si="47"/>
        <v/>
      </c>
      <c r="T235" s="28"/>
      <c r="U235" s="86"/>
      <c r="V235" s="86"/>
      <c r="W235" s="85"/>
      <c r="X235" s="106"/>
      <c r="Y235" s="98" t="str">
        <f t="shared" si="48"/>
        <v/>
      </c>
      <c r="Z235" s="107"/>
      <c r="AA235" s="91"/>
      <c r="AB235" s="91"/>
      <c r="AC235" s="91"/>
      <c r="AD235" s="91"/>
      <c r="AE235" s="91"/>
      <c r="AF235" s="91"/>
      <c r="AG235" s="88"/>
      <c r="AH235" s="88"/>
      <c r="AI235" s="88"/>
      <c r="AJ235" s="88"/>
      <c r="AK235" s="88"/>
      <c r="AL235" s="88"/>
      <c r="AM235" s="88"/>
      <c r="AN235" s="88"/>
      <c r="AO235" s="88"/>
      <c r="AP235" s="28"/>
      <c r="AQ235" s="45"/>
      <c r="AR235" s="87"/>
      <c r="AS235" s="87"/>
      <c r="AT235" s="20"/>
      <c r="AU235" s="20"/>
    </row>
    <row r="236" spans="1:47" ht="15" x14ac:dyDescent="0.25">
      <c r="A236" s="3" t="str">
        <f t="shared" si="37"/>
        <v/>
      </c>
      <c r="B236" s="88"/>
      <c r="C236" s="102"/>
      <c r="D236" s="89" t="str">
        <f>IF(B236="","",(VLOOKUP(B236,'App Background'!A:F,2,0)))</f>
        <v/>
      </c>
      <c r="E236" s="90" t="str">
        <f>IF(B236="","",(VLOOKUP(B236,'App Background'!A:F,3,0)))</f>
        <v/>
      </c>
      <c r="F236" s="86" t="str">
        <f>IF(B236="","",(VLOOKUP(Application!B236,'App Background'!A:F,5,0)))</f>
        <v/>
      </c>
      <c r="G236" s="91"/>
      <c r="H236" s="94" t="str">
        <f>IF(B:B="","",(VLOOKUP(Application!B236,'App Background'!A:F,6,0)))</f>
        <v/>
      </c>
      <c r="I236" s="92" t="str">
        <f t="shared" si="38"/>
        <v/>
      </c>
      <c r="J236" s="93" t="str">
        <f t="shared" si="39"/>
        <v/>
      </c>
      <c r="K236" s="93" t="str">
        <f t="shared" si="40"/>
        <v/>
      </c>
      <c r="L236" s="93" t="str">
        <f t="shared" si="41"/>
        <v/>
      </c>
      <c r="M236" s="93" t="str">
        <f t="shared" si="42"/>
        <v/>
      </c>
      <c r="N236" s="93" t="str">
        <f t="shared" si="43"/>
        <v/>
      </c>
      <c r="O236" s="93" t="str">
        <f t="shared" si="44"/>
        <v/>
      </c>
      <c r="P236" s="87"/>
      <c r="Q236" s="17" t="str">
        <f t="shared" si="45"/>
        <v/>
      </c>
      <c r="R236" s="28" t="str">
        <f t="shared" si="46"/>
        <v/>
      </c>
      <c r="S236" s="28" t="str">
        <f t="shared" si="47"/>
        <v/>
      </c>
      <c r="T236" s="28"/>
      <c r="U236" s="86"/>
      <c r="V236" s="86"/>
      <c r="W236" s="85"/>
      <c r="X236" s="106"/>
      <c r="Y236" s="98" t="str">
        <f t="shared" si="48"/>
        <v/>
      </c>
      <c r="Z236" s="107"/>
      <c r="AA236" s="91"/>
      <c r="AB236" s="91"/>
      <c r="AC236" s="91"/>
      <c r="AD236" s="91"/>
      <c r="AE236" s="91"/>
      <c r="AF236" s="91"/>
      <c r="AG236" s="88"/>
      <c r="AH236" s="88"/>
      <c r="AI236" s="88"/>
      <c r="AJ236" s="88"/>
      <c r="AK236" s="88"/>
      <c r="AL236" s="88"/>
      <c r="AM236" s="88"/>
      <c r="AN236" s="88"/>
      <c r="AO236" s="88"/>
      <c r="AP236" s="28"/>
      <c r="AQ236" s="45"/>
      <c r="AR236" s="87"/>
      <c r="AS236" s="87"/>
      <c r="AT236" s="20"/>
      <c r="AU236" s="20"/>
    </row>
    <row r="237" spans="1:47" ht="15" x14ac:dyDescent="0.25">
      <c r="A237" s="3" t="str">
        <f t="shared" si="37"/>
        <v/>
      </c>
      <c r="B237" s="88"/>
      <c r="C237" s="102"/>
      <c r="D237" s="89" t="str">
        <f>IF(B237="","",(VLOOKUP(B237,'App Background'!A:F,2,0)))</f>
        <v/>
      </c>
      <c r="E237" s="90" t="str">
        <f>IF(B237="","",(VLOOKUP(B237,'App Background'!A:F,3,0)))</f>
        <v/>
      </c>
      <c r="F237" s="86" t="str">
        <f>IF(B237="","",(VLOOKUP(Application!B237,'App Background'!A:F,5,0)))</f>
        <v/>
      </c>
      <c r="G237" s="91"/>
      <c r="H237" s="94" t="str">
        <f>IF(B:B="","",(VLOOKUP(Application!B237,'App Background'!A:F,6,0)))</f>
        <v/>
      </c>
      <c r="I237" s="92" t="str">
        <f t="shared" si="38"/>
        <v/>
      </c>
      <c r="J237" s="93" t="str">
        <f t="shared" si="39"/>
        <v/>
      </c>
      <c r="K237" s="93" t="str">
        <f t="shared" si="40"/>
        <v/>
      </c>
      <c r="L237" s="93" t="str">
        <f t="shared" si="41"/>
        <v/>
      </c>
      <c r="M237" s="93" t="str">
        <f t="shared" si="42"/>
        <v/>
      </c>
      <c r="N237" s="93" t="str">
        <f t="shared" si="43"/>
        <v/>
      </c>
      <c r="O237" s="93" t="str">
        <f t="shared" si="44"/>
        <v/>
      </c>
      <c r="P237" s="87"/>
      <c r="Q237" s="17" t="str">
        <f t="shared" si="45"/>
        <v/>
      </c>
      <c r="R237" s="28" t="str">
        <f t="shared" si="46"/>
        <v/>
      </c>
      <c r="S237" s="28" t="str">
        <f t="shared" si="47"/>
        <v/>
      </c>
      <c r="T237" s="28"/>
      <c r="U237" s="86"/>
      <c r="V237" s="86"/>
      <c r="W237" s="85"/>
      <c r="X237" s="106"/>
      <c r="Y237" s="98" t="str">
        <f t="shared" si="48"/>
        <v/>
      </c>
      <c r="Z237" s="107"/>
      <c r="AA237" s="91"/>
      <c r="AB237" s="91"/>
      <c r="AC237" s="91"/>
      <c r="AD237" s="91"/>
      <c r="AE237" s="91"/>
      <c r="AF237" s="91"/>
      <c r="AG237" s="88"/>
      <c r="AH237" s="88"/>
      <c r="AI237" s="88"/>
      <c r="AJ237" s="88"/>
      <c r="AK237" s="88"/>
      <c r="AL237" s="88"/>
      <c r="AM237" s="88"/>
      <c r="AN237" s="88"/>
      <c r="AO237" s="88"/>
      <c r="AP237" s="28"/>
      <c r="AQ237" s="45"/>
      <c r="AR237" s="87"/>
      <c r="AS237" s="87"/>
      <c r="AT237" s="20"/>
      <c r="AU237" s="20"/>
    </row>
    <row r="238" spans="1:47" ht="15" x14ac:dyDescent="0.25">
      <c r="A238" s="3" t="str">
        <f t="shared" si="37"/>
        <v/>
      </c>
      <c r="B238" s="88"/>
      <c r="C238" s="102"/>
      <c r="D238" s="89" t="str">
        <f>IF(B238="","",(VLOOKUP(B238,'App Background'!A:F,2,0)))</f>
        <v/>
      </c>
      <c r="E238" s="90" t="str">
        <f>IF(B238="","",(VLOOKUP(B238,'App Background'!A:F,3,0)))</f>
        <v/>
      </c>
      <c r="F238" s="86" t="str">
        <f>IF(B238="","",(VLOOKUP(Application!B238,'App Background'!A:F,5,0)))</f>
        <v/>
      </c>
      <c r="G238" s="91"/>
      <c r="H238" s="94" t="str">
        <f>IF(B:B="","",(VLOOKUP(Application!B238,'App Background'!A:F,6,0)))</f>
        <v/>
      </c>
      <c r="I238" s="92" t="str">
        <f t="shared" si="38"/>
        <v/>
      </c>
      <c r="J238" s="93" t="str">
        <f t="shared" si="39"/>
        <v/>
      </c>
      <c r="K238" s="93" t="str">
        <f t="shared" si="40"/>
        <v/>
      </c>
      <c r="L238" s="93" t="str">
        <f t="shared" si="41"/>
        <v/>
      </c>
      <c r="M238" s="93" t="str">
        <f t="shared" si="42"/>
        <v/>
      </c>
      <c r="N238" s="93" t="str">
        <f t="shared" si="43"/>
        <v/>
      </c>
      <c r="O238" s="93" t="str">
        <f t="shared" si="44"/>
        <v/>
      </c>
      <c r="P238" s="87"/>
      <c r="Q238" s="17" t="str">
        <f t="shared" si="45"/>
        <v/>
      </c>
      <c r="R238" s="28" t="str">
        <f t="shared" si="46"/>
        <v/>
      </c>
      <c r="S238" s="28" t="str">
        <f t="shared" si="47"/>
        <v/>
      </c>
      <c r="T238" s="28"/>
      <c r="U238" s="86"/>
      <c r="V238" s="86"/>
      <c r="W238" s="85"/>
      <c r="X238" s="106"/>
      <c r="Y238" s="98" t="str">
        <f t="shared" si="48"/>
        <v/>
      </c>
      <c r="Z238" s="107"/>
      <c r="AA238" s="91"/>
      <c r="AB238" s="91"/>
      <c r="AC238" s="91"/>
      <c r="AD238" s="91"/>
      <c r="AE238" s="91"/>
      <c r="AF238" s="91"/>
      <c r="AG238" s="88"/>
      <c r="AH238" s="88"/>
      <c r="AI238" s="88"/>
      <c r="AJ238" s="88"/>
      <c r="AK238" s="88"/>
      <c r="AL238" s="88"/>
      <c r="AM238" s="88"/>
      <c r="AN238" s="88"/>
      <c r="AO238" s="88"/>
      <c r="AP238" s="28"/>
      <c r="AQ238" s="45"/>
      <c r="AR238" s="87"/>
      <c r="AS238" s="87"/>
      <c r="AT238" s="20"/>
      <c r="AU238" s="20"/>
    </row>
    <row r="239" spans="1:47" ht="15" x14ac:dyDescent="0.25">
      <c r="A239" s="3" t="str">
        <f t="shared" si="37"/>
        <v/>
      </c>
      <c r="B239" s="88"/>
      <c r="C239" s="102"/>
      <c r="D239" s="89" t="str">
        <f>IF(B239="","",(VLOOKUP(B239,'App Background'!A:F,2,0)))</f>
        <v/>
      </c>
      <c r="E239" s="90" t="str">
        <f>IF(B239="","",(VLOOKUP(B239,'App Background'!A:F,3,0)))</f>
        <v/>
      </c>
      <c r="F239" s="86" t="str">
        <f>IF(B239="","",(VLOOKUP(Application!B239,'App Background'!A:F,5,0)))</f>
        <v/>
      </c>
      <c r="G239" s="91"/>
      <c r="H239" s="94" t="str">
        <f>IF(B:B="","",(VLOOKUP(Application!B239,'App Background'!A:F,6,0)))</f>
        <v/>
      </c>
      <c r="I239" s="92" t="str">
        <f t="shared" si="38"/>
        <v/>
      </c>
      <c r="J239" s="93" t="str">
        <f t="shared" si="39"/>
        <v/>
      </c>
      <c r="K239" s="93" t="str">
        <f t="shared" si="40"/>
        <v/>
      </c>
      <c r="L239" s="93" t="str">
        <f t="shared" si="41"/>
        <v/>
      </c>
      <c r="M239" s="93" t="str">
        <f t="shared" si="42"/>
        <v/>
      </c>
      <c r="N239" s="93" t="str">
        <f t="shared" si="43"/>
        <v/>
      </c>
      <c r="O239" s="93" t="str">
        <f t="shared" si="44"/>
        <v/>
      </c>
      <c r="P239" s="87"/>
      <c r="Q239" s="17" t="str">
        <f t="shared" si="45"/>
        <v/>
      </c>
      <c r="R239" s="28" t="str">
        <f t="shared" si="46"/>
        <v/>
      </c>
      <c r="S239" s="28" t="str">
        <f t="shared" si="47"/>
        <v/>
      </c>
      <c r="T239" s="28"/>
      <c r="U239" s="86"/>
      <c r="V239" s="86"/>
      <c r="W239" s="85"/>
      <c r="X239" s="106"/>
      <c r="Y239" s="98" t="str">
        <f t="shared" si="48"/>
        <v/>
      </c>
      <c r="Z239" s="107"/>
      <c r="AA239" s="91"/>
      <c r="AB239" s="91"/>
      <c r="AC239" s="91"/>
      <c r="AD239" s="91"/>
      <c r="AE239" s="91"/>
      <c r="AF239" s="91"/>
      <c r="AG239" s="88"/>
      <c r="AH239" s="88"/>
      <c r="AI239" s="88"/>
      <c r="AJ239" s="88"/>
      <c r="AK239" s="88"/>
      <c r="AL239" s="88"/>
      <c r="AM239" s="88"/>
      <c r="AN239" s="88"/>
      <c r="AO239" s="88"/>
      <c r="AP239" s="28"/>
      <c r="AQ239" s="45"/>
      <c r="AR239" s="87"/>
      <c r="AS239" s="87"/>
      <c r="AT239" s="20"/>
      <c r="AU239" s="20"/>
    </row>
    <row r="240" spans="1:47" ht="15" x14ac:dyDescent="0.25">
      <c r="A240" s="3" t="str">
        <f t="shared" si="37"/>
        <v/>
      </c>
      <c r="B240" s="88"/>
      <c r="C240" s="102"/>
      <c r="D240" s="89" t="str">
        <f>IF(B240="","",(VLOOKUP(B240,'App Background'!A:F,2,0)))</f>
        <v/>
      </c>
      <c r="E240" s="90" t="str">
        <f>IF(B240="","",(VLOOKUP(B240,'App Background'!A:F,3,0)))</f>
        <v/>
      </c>
      <c r="F240" s="86" t="str">
        <f>IF(B240="","",(VLOOKUP(Application!B240,'App Background'!A:F,5,0)))</f>
        <v/>
      </c>
      <c r="G240" s="91"/>
      <c r="H240" s="94" t="str">
        <f>IF(B:B="","",(VLOOKUP(Application!B240,'App Background'!A:F,6,0)))</f>
        <v/>
      </c>
      <c r="I240" s="92" t="str">
        <f t="shared" si="38"/>
        <v/>
      </c>
      <c r="J240" s="93" t="str">
        <f t="shared" si="39"/>
        <v/>
      </c>
      <c r="K240" s="93" t="str">
        <f t="shared" si="40"/>
        <v/>
      </c>
      <c r="L240" s="93" t="str">
        <f t="shared" si="41"/>
        <v/>
      </c>
      <c r="M240" s="93" t="str">
        <f t="shared" si="42"/>
        <v/>
      </c>
      <c r="N240" s="93" t="str">
        <f t="shared" si="43"/>
        <v/>
      </c>
      <c r="O240" s="93" t="str">
        <f t="shared" si="44"/>
        <v/>
      </c>
      <c r="P240" s="87"/>
      <c r="Q240" s="17" t="str">
        <f t="shared" si="45"/>
        <v/>
      </c>
      <c r="R240" s="28" t="str">
        <f t="shared" si="46"/>
        <v/>
      </c>
      <c r="S240" s="28" t="str">
        <f t="shared" si="47"/>
        <v/>
      </c>
      <c r="T240" s="28"/>
      <c r="U240" s="86"/>
      <c r="V240" s="86"/>
      <c r="W240" s="85"/>
      <c r="X240" s="106"/>
      <c r="Y240" s="98" t="str">
        <f t="shared" si="48"/>
        <v/>
      </c>
      <c r="Z240" s="107"/>
      <c r="AA240" s="91"/>
      <c r="AB240" s="91"/>
      <c r="AC240" s="91"/>
      <c r="AD240" s="91"/>
      <c r="AE240" s="91"/>
      <c r="AF240" s="91"/>
      <c r="AG240" s="88"/>
      <c r="AH240" s="88"/>
      <c r="AI240" s="88"/>
      <c r="AJ240" s="88"/>
      <c r="AK240" s="88"/>
      <c r="AL240" s="88"/>
      <c r="AM240" s="88"/>
      <c r="AN240" s="88"/>
      <c r="AO240" s="88"/>
      <c r="AP240" s="28"/>
      <c r="AQ240" s="45"/>
      <c r="AR240" s="87"/>
      <c r="AS240" s="87"/>
      <c r="AT240" s="20"/>
      <c r="AU240" s="20"/>
    </row>
    <row r="241" spans="1:47" ht="15" x14ac:dyDescent="0.25">
      <c r="A241" s="3" t="str">
        <f t="shared" si="37"/>
        <v/>
      </c>
      <c r="B241" s="88"/>
      <c r="C241" s="102"/>
      <c r="D241" s="89" t="str">
        <f>IF(B241="","",(VLOOKUP(B241,'App Background'!A:F,2,0)))</f>
        <v/>
      </c>
      <c r="E241" s="90" t="str">
        <f>IF(B241="","",(VLOOKUP(B241,'App Background'!A:F,3,0)))</f>
        <v/>
      </c>
      <c r="F241" s="86" t="str">
        <f>IF(B241="","",(VLOOKUP(Application!B241,'App Background'!A:F,5,0)))</f>
        <v/>
      </c>
      <c r="G241" s="91"/>
      <c r="H241" s="94" t="str">
        <f>IF(B:B="","",(VLOOKUP(Application!B241,'App Background'!A:F,6,0)))</f>
        <v/>
      </c>
      <c r="I241" s="92" t="str">
        <f t="shared" si="38"/>
        <v/>
      </c>
      <c r="J241" s="93" t="str">
        <f t="shared" si="39"/>
        <v/>
      </c>
      <c r="K241" s="93" t="str">
        <f t="shared" si="40"/>
        <v/>
      </c>
      <c r="L241" s="93" t="str">
        <f t="shared" si="41"/>
        <v/>
      </c>
      <c r="M241" s="93" t="str">
        <f t="shared" si="42"/>
        <v/>
      </c>
      <c r="N241" s="93" t="str">
        <f t="shared" si="43"/>
        <v/>
      </c>
      <c r="O241" s="93" t="str">
        <f t="shared" si="44"/>
        <v/>
      </c>
      <c r="P241" s="87"/>
      <c r="Q241" s="17" t="str">
        <f t="shared" si="45"/>
        <v/>
      </c>
      <c r="R241" s="28" t="str">
        <f t="shared" si="46"/>
        <v/>
      </c>
      <c r="S241" s="28" t="str">
        <f t="shared" si="47"/>
        <v/>
      </c>
      <c r="T241" s="28"/>
      <c r="U241" s="86"/>
      <c r="V241" s="86"/>
      <c r="W241" s="85"/>
      <c r="X241" s="106"/>
      <c r="Y241" s="98" t="str">
        <f t="shared" si="48"/>
        <v/>
      </c>
      <c r="Z241" s="107"/>
      <c r="AA241" s="91"/>
      <c r="AB241" s="91"/>
      <c r="AC241" s="91"/>
      <c r="AD241" s="91"/>
      <c r="AE241" s="91"/>
      <c r="AF241" s="91"/>
      <c r="AG241" s="88"/>
      <c r="AH241" s="88"/>
      <c r="AI241" s="88"/>
      <c r="AJ241" s="88"/>
      <c r="AK241" s="88"/>
      <c r="AL241" s="88"/>
      <c r="AM241" s="88"/>
      <c r="AN241" s="88"/>
      <c r="AO241" s="88"/>
      <c r="AP241" s="28"/>
      <c r="AQ241" s="45"/>
      <c r="AR241" s="87"/>
      <c r="AS241" s="87"/>
      <c r="AT241" s="20"/>
      <c r="AU241" s="20"/>
    </row>
    <row r="242" spans="1:47" ht="15" x14ac:dyDescent="0.25">
      <c r="A242" s="3" t="str">
        <f t="shared" si="37"/>
        <v/>
      </c>
      <c r="B242" s="88"/>
      <c r="C242" s="102"/>
      <c r="D242" s="89" t="str">
        <f>IF(B242="","",(VLOOKUP(B242,'App Background'!A:F,2,0)))</f>
        <v/>
      </c>
      <c r="E242" s="90" t="str">
        <f>IF(B242="","",(VLOOKUP(B242,'App Background'!A:F,3,0)))</f>
        <v/>
      </c>
      <c r="F242" s="86" t="str">
        <f>IF(B242="","",(VLOOKUP(Application!B242,'App Background'!A:F,5,0)))</f>
        <v/>
      </c>
      <c r="G242" s="91"/>
      <c r="H242" s="94" t="str">
        <f>IF(B:B="","",(VLOOKUP(Application!B242,'App Background'!A:F,6,0)))</f>
        <v/>
      </c>
      <c r="I242" s="92" t="str">
        <f t="shared" si="38"/>
        <v/>
      </c>
      <c r="J242" s="93" t="str">
        <f t="shared" si="39"/>
        <v/>
      </c>
      <c r="K242" s="93" t="str">
        <f t="shared" si="40"/>
        <v/>
      </c>
      <c r="L242" s="93" t="str">
        <f t="shared" si="41"/>
        <v/>
      </c>
      <c r="M242" s="93" t="str">
        <f t="shared" si="42"/>
        <v/>
      </c>
      <c r="N242" s="93" t="str">
        <f t="shared" si="43"/>
        <v/>
      </c>
      <c r="O242" s="93" t="str">
        <f t="shared" si="44"/>
        <v/>
      </c>
      <c r="P242" s="87"/>
      <c r="Q242" s="17" t="str">
        <f t="shared" si="45"/>
        <v/>
      </c>
      <c r="R242" s="28" t="str">
        <f t="shared" si="46"/>
        <v/>
      </c>
      <c r="S242" s="28" t="str">
        <f t="shared" si="47"/>
        <v/>
      </c>
      <c r="T242" s="28"/>
      <c r="U242" s="86"/>
      <c r="V242" s="86"/>
      <c r="W242" s="85"/>
      <c r="X242" s="106"/>
      <c r="Y242" s="98" t="str">
        <f t="shared" si="48"/>
        <v/>
      </c>
      <c r="Z242" s="107"/>
      <c r="AA242" s="91"/>
      <c r="AB242" s="91"/>
      <c r="AC242" s="91"/>
      <c r="AD242" s="91"/>
      <c r="AE242" s="91"/>
      <c r="AF242" s="91"/>
      <c r="AG242" s="88"/>
      <c r="AH242" s="88"/>
      <c r="AI242" s="88"/>
      <c r="AJ242" s="88"/>
      <c r="AK242" s="88"/>
      <c r="AL242" s="88"/>
      <c r="AM242" s="88"/>
      <c r="AN242" s="88"/>
      <c r="AO242" s="88"/>
      <c r="AP242" s="28"/>
      <c r="AQ242" s="45"/>
      <c r="AR242" s="87"/>
      <c r="AS242" s="87"/>
      <c r="AT242" s="20"/>
      <c r="AU242" s="20"/>
    </row>
    <row r="243" spans="1:47" ht="15" x14ac:dyDescent="0.25">
      <c r="A243" s="3" t="str">
        <f t="shared" si="37"/>
        <v/>
      </c>
      <c r="B243" s="88"/>
      <c r="C243" s="102"/>
      <c r="D243" s="89" t="str">
        <f>IF(B243="","",(VLOOKUP(B243,'App Background'!A:F,2,0)))</f>
        <v/>
      </c>
      <c r="E243" s="90" t="str">
        <f>IF(B243="","",(VLOOKUP(B243,'App Background'!A:F,3,0)))</f>
        <v/>
      </c>
      <c r="F243" s="86" t="str">
        <f>IF(B243="","",(VLOOKUP(Application!B243,'App Background'!A:F,5,0)))</f>
        <v/>
      </c>
      <c r="G243" s="91"/>
      <c r="H243" s="94" t="str">
        <f>IF(B:B="","",(VLOOKUP(Application!B243,'App Background'!A:F,6,0)))</f>
        <v/>
      </c>
      <c r="I243" s="92" t="str">
        <f t="shared" si="38"/>
        <v/>
      </c>
      <c r="J243" s="93" t="str">
        <f t="shared" si="39"/>
        <v/>
      </c>
      <c r="K243" s="93" t="str">
        <f t="shared" si="40"/>
        <v/>
      </c>
      <c r="L243" s="93" t="str">
        <f t="shared" si="41"/>
        <v/>
      </c>
      <c r="M243" s="93" t="str">
        <f t="shared" si="42"/>
        <v/>
      </c>
      <c r="N243" s="93" t="str">
        <f t="shared" si="43"/>
        <v/>
      </c>
      <c r="O243" s="93" t="str">
        <f t="shared" si="44"/>
        <v/>
      </c>
      <c r="P243" s="87"/>
      <c r="Q243" s="17" t="str">
        <f t="shared" si="45"/>
        <v/>
      </c>
      <c r="R243" s="28" t="str">
        <f t="shared" si="46"/>
        <v/>
      </c>
      <c r="S243" s="28" t="str">
        <f t="shared" si="47"/>
        <v/>
      </c>
      <c r="T243" s="28"/>
      <c r="U243" s="86"/>
      <c r="V243" s="86"/>
      <c r="W243" s="85"/>
      <c r="X243" s="106"/>
      <c r="Y243" s="98" t="str">
        <f t="shared" si="48"/>
        <v/>
      </c>
      <c r="Z243" s="107"/>
      <c r="AA243" s="91"/>
      <c r="AB243" s="91"/>
      <c r="AC243" s="91"/>
      <c r="AD243" s="91"/>
      <c r="AE243" s="91"/>
      <c r="AF243" s="91"/>
      <c r="AG243" s="88"/>
      <c r="AH243" s="88"/>
      <c r="AI243" s="88"/>
      <c r="AJ243" s="88"/>
      <c r="AK243" s="88"/>
      <c r="AL243" s="88"/>
      <c r="AM243" s="88"/>
      <c r="AN243" s="88"/>
      <c r="AO243" s="88"/>
      <c r="AP243" s="28"/>
      <c r="AQ243" s="45"/>
      <c r="AR243" s="87"/>
      <c r="AS243" s="87"/>
      <c r="AT243" s="20"/>
      <c r="AU243" s="20"/>
    </row>
    <row r="244" spans="1:47" ht="15" x14ac:dyDescent="0.25">
      <c r="A244" s="3" t="str">
        <f t="shared" si="37"/>
        <v/>
      </c>
      <c r="B244" s="88"/>
      <c r="C244" s="102"/>
      <c r="D244" s="89" t="str">
        <f>IF(B244="","",(VLOOKUP(B244,'App Background'!A:F,2,0)))</f>
        <v/>
      </c>
      <c r="E244" s="90" t="str">
        <f>IF(B244="","",(VLOOKUP(B244,'App Background'!A:F,3,0)))</f>
        <v/>
      </c>
      <c r="F244" s="86" t="str">
        <f>IF(B244="","",(VLOOKUP(Application!B244,'App Background'!A:F,5,0)))</f>
        <v/>
      </c>
      <c r="G244" s="91"/>
      <c r="H244" s="94" t="str">
        <f>IF(B:B="","",(VLOOKUP(Application!B244,'App Background'!A:F,6,0)))</f>
        <v/>
      </c>
      <c r="I244" s="92" t="str">
        <f t="shared" si="38"/>
        <v/>
      </c>
      <c r="J244" s="93" t="str">
        <f t="shared" si="39"/>
        <v/>
      </c>
      <c r="K244" s="93" t="str">
        <f t="shared" si="40"/>
        <v/>
      </c>
      <c r="L244" s="93" t="str">
        <f t="shared" si="41"/>
        <v/>
      </c>
      <c r="M244" s="93" t="str">
        <f t="shared" si="42"/>
        <v/>
      </c>
      <c r="N244" s="93" t="str">
        <f t="shared" si="43"/>
        <v/>
      </c>
      <c r="O244" s="93" t="str">
        <f t="shared" si="44"/>
        <v/>
      </c>
      <c r="P244" s="87"/>
      <c r="Q244" s="17" t="str">
        <f t="shared" si="45"/>
        <v/>
      </c>
      <c r="R244" s="28" t="str">
        <f t="shared" si="46"/>
        <v/>
      </c>
      <c r="S244" s="28" t="str">
        <f t="shared" si="47"/>
        <v/>
      </c>
      <c r="T244" s="28"/>
      <c r="U244" s="86"/>
      <c r="V244" s="86"/>
      <c r="W244" s="85"/>
      <c r="X244" s="106"/>
      <c r="Y244" s="98" t="str">
        <f t="shared" si="48"/>
        <v/>
      </c>
      <c r="Z244" s="107"/>
      <c r="AA244" s="91"/>
      <c r="AB244" s="91"/>
      <c r="AC244" s="91"/>
      <c r="AD244" s="91"/>
      <c r="AE244" s="91"/>
      <c r="AF244" s="91"/>
      <c r="AG244" s="88"/>
      <c r="AH244" s="88"/>
      <c r="AI244" s="88"/>
      <c r="AJ244" s="88"/>
      <c r="AK244" s="88"/>
      <c r="AL244" s="88"/>
      <c r="AM244" s="88"/>
      <c r="AN244" s="88"/>
      <c r="AO244" s="88"/>
      <c r="AP244" s="28"/>
      <c r="AQ244" s="45"/>
      <c r="AR244" s="87"/>
      <c r="AS244" s="87"/>
      <c r="AT244" s="20"/>
      <c r="AU244" s="20"/>
    </row>
    <row r="245" spans="1:47" ht="15" x14ac:dyDescent="0.25">
      <c r="A245" s="3" t="str">
        <f t="shared" si="37"/>
        <v/>
      </c>
      <c r="B245" s="88"/>
      <c r="C245" s="102"/>
      <c r="D245" s="89" t="str">
        <f>IF(B245="","",(VLOOKUP(B245,'App Background'!A:F,2,0)))</f>
        <v/>
      </c>
      <c r="E245" s="90" t="str">
        <f>IF(B245="","",(VLOOKUP(B245,'App Background'!A:F,3,0)))</f>
        <v/>
      </c>
      <c r="F245" s="86" t="str">
        <f>IF(B245="","",(VLOOKUP(Application!B245,'App Background'!A:F,5,0)))</f>
        <v/>
      </c>
      <c r="G245" s="91"/>
      <c r="H245" s="94" t="str">
        <f>IF(B:B="","",(VLOOKUP(Application!B245,'App Background'!A:F,6,0)))</f>
        <v/>
      </c>
      <c r="I245" s="92" t="str">
        <f t="shared" si="38"/>
        <v/>
      </c>
      <c r="J245" s="93" t="str">
        <f t="shared" si="39"/>
        <v/>
      </c>
      <c r="K245" s="93" t="str">
        <f t="shared" si="40"/>
        <v/>
      </c>
      <c r="L245" s="93" t="str">
        <f t="shared" si="41"/>
        <v/>
      </c>
      <c r="M245" s="93" t="str">
        <f t="shared" si="42"/>
        <v/>
      </c>
      <c r="N245" s="93" t="str">
        <f t="shared" si="43"/>
        <v/>
      </c>
      <c r="O245" s="93" t="str">
        <f t="shared" si="44"/>
        <v/>
      </c>
      <c r="P245" s="87"/>
      <c r="Q245" s="17" t="str">
        <f t="shared" si="45"/>
        <v/>
      </c>
      <c r="R245" s="28" t="str">
        <f t="shared" si="46"/>
        <v/>
      </c>
      <c r="S245" s="28" t="str">
        <f t="shared" si="47"/>
        <v/>
      </c>
      <c r="T245" s="28"/>
      <c r="U245" s="86"/>
      <c r="V245" s="86"/>
      <c r="W245" s="85"/>
      <c r="X245" s="106"/>
      <c r="Y245" s="98" t="str">
        <f t="shared" si="48"/>
        <v/>
      </c>
      <c r="Z245" s="107"/>
      <c r="AA245" s="91"/>
      <c r="AB245" s="91"/>
      <c r="AC245" s="91"/>
      <c r="AD245" s="91"/>
      <c r="AE245" s="91"/>
      <c r="AF245" s="91"/>
      <c r="AG245" s="88"/>
      <c r="AH245" s="88"/>
      <c r="AI245" s="88"/>
      <c r="AJ245" s="88"/>
      <c r="AK245" s="88"/>
      <c r="AL245" s="88"/>
      <c r="AM245" s="88"/>
      <c r="AN245" s="88"/>
      <c r="AO245" s="88"/>
      <c r="AP245" s="28"/>
      <c r="AQ245" s="45"/>
      <c r="AR245" s="87"/>
      <c r="AS245" s="87"/>
      <c r="AT245" s="20"/>
      <c r="AU245" s="20"/>
    </row>
    <row r="246" spans="1:47" ht="15" x14ac:dyDescent="0.25">
      <c r="A246" s="3" t="str">
        <f t="shared" si="37"/>
        <v/>
      </c>
      <c r="B246" s="88"/>
      <c r="C246" s="102"/>
      <c r="D246" s="89" t="str">
        <f>IF(B246="","",(VLOOKUP(B246,'App Background'!A:F,2,0)))</f>
        <v/>
      </c>
      <c r="E246" s="90" t="str">
        <f>IF(B246="","",(VLOOKUP(B246,'App Background'!A:F,3,0)))</f>
        <v/>
      </c>
      <c r="F246" s="86" t="str">
        <f>IF(B246="","",(VLOOKUP(Application!B246,'App Background'!A:F,5,0)))</f>
        <v/>
      </c>
      <c r="G246" s="91"/>
      <c r="H246" s="94" t="str">
        <f>IF(B:B="","",(VLOOKUP(Application!B246,'App Background'!A:F,6,0)))</f>
        <v/>
      </c>
      <c r="I246" s="92" t="str">
        <f t="shared" si="38"/>
        <v/>
      </c>
      <c r="J246" s="93" t="str">
        <f t="shared" si="39"/>
        <v/>
      </c>
      <c r="K246" s="93" t="str">
        <f t="shared" si="40"/>
        <v/>
      </c>
      <c r="L246" s="93" t="str">
        <f t="shared" si="41"/>
        <v/>
      </c>
      <c r="M246" s="93" t="str">
        <f t="shared" si="42"/>
        <v/>
      </c>
      <c r="N246" s="93" t="str">
        <f t="shared" si="43"/>
        <v/>
      </c>
      <c r="O246" s="93" t="str">
        <f t="shared" si="44"/>
        <v/>
      </c>
      <c r="P246" s="87"/>
      <c r="Q246" s="17" t="str">
        <f t="shared" si="45"/>
        <v/>
      </c>
      <c r="R246" s="28" t="str">
        <f t="shared" si="46"/>
        <v/>
      </c>
      <c r="S246" s="28" t="str">
        <f t="shared" si="47"/>
        <v/>
      </c>
      <c r="T246" s="28"/>
      <c r="U246" s="86"/>
      <c r="V246" s="86"/>
      <c r="W246" s="85"/>
      <c r="X246" s="106"/>
      <c r="Y246" s="98" t="str">
        <f t="shared" si="48"/>
        <v/>
      </c>
      <c r="Z246" s="107"/>
      <c r="AA246" s="91"/>
      <c r="AB246" s="91"/>
      <c r="AC246" s="91"/>
      <c r="AD246" s="91"/>
      <c r="AE246" s="91"/>
      <c r="AF246" s="91"/>
      <c r="AG246" s="88"/>
      <c r="AH246" s="88"/>
      <c r="AI246" s="88"/>
      <c r="AJ246" s="88"/>
      <c r="AK246" s="88"/>
      <c r="AL246" s="88"/>
      <c r="AM246" s="88"/>
      <c r="AN246" s="88"/>
      <c r="AO246" s="88"/>
      <c r="AP246" s="28"/>
      <c r="AQ246" s="45"/>
      <c r="AR246" s="87"/>
      <c r="AS246" s="87"/>
      <c r="AT246" s="20"/>
      <c r="AU246" s="20"/>
    </row>
    <row r="247" spans="1:47" ht="15" x14ac:dyDescent="0.25">
      <c r="A247" s="3" t="str">
        <f t="shared" si="37"/>
        <v/>
      </c>
      <c r="B247" s="88"/>
      <c r="C247" s="102"/>
      <c r="D247" s="89" t="str">
        <f>IF(B247="","",(VLOOKUP(B247,'App Background'!A:F,2,0)))</f>
        <v/>
      </c>
      <c r="E247" s="90" t="str">
        <f>IF(B247="","",(VLOOKUP(B247,'App Background'!A:F,3,0)))</f>
        <v/>
      </c>
      <c r="F247" s="86" t="str">
        <f>IF(B247="","",(VLOOKUP(Application!B247,'App Background'!A:F,5,0)))</f>
        <v/>
      </c>
      <c r="G247" s="91"/>
      <c r="H247" s="94" t="str">
        <f>IF(B:B="","",(VLOOKUP(Application!B247,'App Background'!A:F,6,0)))</f>
        <v/>
      </c>
      <c r="I247" s="92" t="str">
        <f t="shared" si="38"/>
        <v/>
      </c>
      <c r="J247" s="93" t="str">
        <f t="shared" si="39"/>
        <v/>
      </c>
      <c r="K247" s="93" t="str">
        <f t="shared" si="40"/>
        <v/>
      </c>
      <c r="L247" s="93" t="str">
        <f t="shared" si="41"/>
        <v/>
      </c>
      <c r="M247" s="93" t="str">
        <f t="shared" si="42"/>
        <v/>
      </c>
      <c r="N247" s="93" t="str">
        <f t="shared" si="43"/>
        <v/>
      </c>
      <c r="O247" s="93" t="str">
        <f t="shared" si="44"/>
        <v/>
      </c>
      <c r="P247" s="87"/>
      <c r="Q247" s="17" t="str">
        <f t="shared" si="45"/>
        <v/>
      </c>
      <c r="R247" s="28" t="str">
        <f t="shared" si="46"/>
        <v/>
      </c>
      <c r="S247" s="28" t="str">
        <f t="shared" si="47"/>
        <v/>
      </c>
      <c r="T247" s="28"/>
      <c r="U247" s="86"/>
      <c r="V247" s="86"/>
      <c r="W247" s="85"/>
      <c r="X247" s="106"/>
      <c r="Y247" s="98" t="str">
        <f t="shared" si="48"/>
        <v/>
      </c>
      <c r="Z247" s="107"/>
      <c r="AA247" s="91"/>
      <c r="AB247" s="91"/>
      <c r="AC247" s="91"/>
      <c r="AD247" s="91"/>
      <c r="AE247" s="91"/>
      <c r="AF247" s="91"/>
      <c r="AG247" s="88"/>
      <c r="AH247" s="88"/>
      <c r="AI247" s="88"/>
      <c r="AJ247" s="88"/>
      <c r="AK247" s="88"/>
      <c r="AL247" s="88"/>
      <c r="AM247" s="88"/>
      <c r="AN247" s="88"/>
      <c r="AO247" s="88"/>
      <c r="AP247" s="28"/>
      <c r="AQ247" s="45"/>
      <c r="AR247" s="87"/>
      <c r="AS247" s="87"/>
      <c r="AT247" s="20"/>
      <c r="AU247" s="20"/>
    </row>
    <row r="248" spans="1:47" ht="15" x14ac:dyDescent="0.25">
      <c r="A248" s="3" t="str">
        <f t="shared" si="37"/>
        <v/>
      </c>
      <c r="B248" s="88"/>
      <c r="C248" s="102"/>
      <c r="D248" s="89" t="str">
        <f>IF(B248="","",(VLOOKUP(B248,'App Background'!A:F,2,0)))</f>
        <v/>
      </c>
      <c r="E248" s="90" t="str">
        <f>IF(B248="","",(VLOOKUP(B248,'App Background'!A:F,3,0)))</f>
        <v/>
      </c>
      <c r="F248" s="86" t="str">
        <f>IF(B248="","",(VLOOKUP(Application!B248,'App Background'!A:F,5,0)))</f>
        <v/>
      </c>
      <c r="G248" s="91"/>
      <c r="H248" s="94" t="str">
        <f>IF(B:B="","",(VLOOKUP(Application!B248,'App Background'!A:F,6,0)))</f>
        <v/>
      </c>
      <c r="I248" s="92" t="str">
        <f t="shared" si="38"/>
        <v/>
      </c>
      <c r="J248" s="93" t="str">
        <f t="shared" si="39"/>
        <v/>
      </c>
      <c r="K248" s="93" t="str">
        <f t="shared" si="40"/>
        <v/>
      </c>
      <c r="L248" s="93" t="str">
        <f t="shared" si="41"/>
        <v/>
      </c>
      <c r="M248" s="93" t="str">
        <f t="shared" si="42"/>
        <v/>
      </c>
      <c r="N248" s="93" t="str">
        <f t="shared" si="43"/>
        <v/>
      </c>
      <c r="O248" s="93" t="str">
        <f t="shared" si="44"/>
        <v/>
      </c>
      <c r="P248" s="87"/>
      <c r="Q248" s="17" t="str">
        <f t="shared" si="45"/>
        <v/>
      </c>
      <c r="R248" s="28" t="str">
        <f t="shared" si="46"/>
        <v/>
      </c>
      <c r="S248" s="28" t="str">
        <f t="shared" si="47"/>
        <v/>
      </c>
      <c r="T248" s="28"/>
      <c r="U248" s="86"/>
      <c r="V248" s="86"/>
      <c r="W248" s="85"/>
      <c r="X248" s="106"/>
      <c r="Y248" s="98" t="str">
        <f t="shared" si="48"/>
        <v/>
      </c>
      <c r="Z248" s="107"/>
      <c r="AA248" s="91"/>
      <c r="AB248" s="91"/>
      <c r="AC248" s="91"/>
      <c r="AD248" s="91"/>
      <c r="AE248" s="91"/>
      <c r="AF248" s="91"/>
      <c r="AG248" s="88"/>
      <c r="AH248" s="88"/>
      <c r="AI248" s="88"/>
      <c r="AJ248" s="88"/>
      <c r="AK248" s="88"/>
      <c r="AL248" s="88"/>
      <c r="AM248" s="88"/>
      <c r="AN248" s="88"/>
      <c r="AO248" s="88"/>
      <c r="AP248" s="28"/>
      <c r="AQ248" s="45"/>
      <c r="AR248" s="87"/>
      <c r="AS248" s="87"/>
      <c r="AT248" s="20"/>
      <c r="AU248" s="20"/>
    </row>
    <row r="249" spans="1:47" ht="15" x14ac:dyDescent="0.25">
      <c r="A249" s="3" t="str">
        <f t="shared" si="37"/>
        <v/>
      </c>
      <c r="B249" s="88"/>
      <c r="C249" s="102"/>
      <c r="D249" s="89" t="str">
        <f>IF(B249="","",(VLOOKUP(B249,'App Background'!A:F,2,0)))</f>
        <v/>
      </c>
      <c r="E249" s="90" t="str">
        <f>IF(B249="","",(VLOOKUP(B249,'App Background'!A:F,3,0)))</f>
        <v/>
      </c>
      <c r="F249" s="86" t="str">
        <f>IF(B249="","",(VLOOKUP(Application!B249,'App Background'!A:F,5,0)))</f>
        <v/>
      </c>
      <c r="G249" s="91"/>
      <c r="H249" s="94" t="str">
        <f>IF(B:B="","",(VLOOKUP(Application!B249,'App Background'!A:F,6,0)))</f>
        <v/>
      </c>
      <c r="I249" s="92" t="str">
        <f t="shared" si="38"/>
        <v/>
      </c>
      <c r="J249" s="93" t="str">
        <f t="shared" si="39"/>
        <v/>
      </c>
      <c r="K249" s="93" t="str">
        <f t="shared" si="40"/>
        <v/>
      </c>
      <c r="L249" s="93" t="str">
        <f t="shared" si="41"/>
        <v/>
      </c>
      <c r="M249" s="93" t="str">
        <f t="shared" si="42"/>
        <v/>
      </c>
      <c r="N249" s="93" t="str">
        <f t="shared" si="43"/>
        <v/>
      </c>
      <c r="O249" s="93" t="str">
        <f t="shared" si="44"/>
        <v/>
      </c>
      <c r="P249" s="87"/>
      <c r="Q249" s="17" t="str">
        <f t="shared" si="45"/>
        <v/>
      </c>
      <c r="R249" s="28" t="str">
        <f t="shared" si="46"/>
        <v/>
      </c>
      <c r="S249" s="28" t="str">
        <f t="shared" si="47"/>
        <v/>
      </c>
      <c r="T249" s="28"/>
      <c r="U249" s="86"/>
      <c r="V249" s="86"/>
      <c r="W249" s="85"/>
      <c r="X249" s="106"/>
      <c r="Y249" s="98" t="str">
        <f t="shared" si="48"/>
        <v/>
      </c>
      <c r="Z249" s="107"/>
      <c r="AA249" s="91"/>
      <c r="AB249" s="91"/>
      <c r="AC249" s="91"/>
      <c r="AD249" s="91"/>
      <c r="AE249" s="91"/>
      <c r="AF249" s="91"/>
      <c r="AG249" s="88"/>
      <c r="AH249" s="88"/>
      <c r="AI249" s="88"/>
      <c r="AJ249" s="88"/>
      <c r="AK249" s="88"/>
      <c r="AL249" s="88"/>
      <c r="AM249" s="88"/>
      <c r="AN249" s="88"/>
      <c r="AO249" s="88"/>
      <c r="AP249" s="28"/>
      <c r="AQ249" s="45"/>
      <c r="AR249" s="87"/>
      <c r="AS249" s="87"/>
      <c r="AT249" s="20"/>
      <c r="AU249" s="20"/>
    </row>
    <row r="250" spans="1:47" ht="15" x14ac:dyDescent="0.25">
      <c r="A250" s="3" t="str">
        <f t="shared" si="37"/>
        <v/>
      </c>
      <c r="B250" s="88"/>
      <c r="C250" s="102"/>
      <c r="D250" s="89" t="str">
        <f>IF(B250="","",(VLOOKUP(B250,'App Background'!A:F,2,0)))</f>
        <v/>
      </c>
      <c r="E250" s="90" t="str">
        <f>IF(B250="","",(VLOOKUP(B250,'App Background'!A:F,3,0)))</f>
        <v/>
      </c>
      <c r="F250" s="86" t="str">
        <f>IF(B250="","",(VLOOKUP(Application!B250,'App Background'!A:F,5,0)))</f>
        <v/>
      </c>
      <c r="G250" s="91"/>
      <c r="H250" s="94" t="str">
        <f>IF(B:B="","",(VLOOKUP(Application!B250,'App Background'!A:F,6,0)))</f>
        <v/>
      </c>
      <c r="I250" s="92" t="str">
        <f t="shared" si="38"/>
        <v/>
      </c>
      <c r="J250" s="93" t="str">
        <f t="shared" si="39"/>
        <v/>
      </c>
      <c r="K250" s="93" t="str">
        <f t="shared" si="40"/>
        <v/>
      </c>
      <c r="L250" s="93" t="str">
        <f t="shared" si="41"/>
        <v/>
      </c>
      <c r="M250" s="93" t="str">
        <f t="shared" si="42"/>
        <v/>
      </c>
      <c r="N250" s="93" t="str">
        <f t="shared" si="43"/>
        <v/>
      </c>
      <c r="O250" s="93" t="str">
        <f t="shared" si="44"/>
        <v/>
      </c>
      <c r="P250" s="87"/>
      <c r="Q250" s="17" t="str">
        <f t="shared" si="45"/>
        <v/>
      </c>
      <c r="R250" s="28" t="str">
        <f t="shared" si="46"/>
        <v/>
      </c>
      <c r="S250" s="28" t="str">
        <f t="shared" si="47"/>
        <v/>
      </c>
      <c r="T250" s="28"/>
      <c r="U250" s="86"/>
      <c r="V250" s="86"/>
      <c r="W250" s="85"/>
      <c r="X250" s="106"/>
      <c r="Y250" s="98" t="str">
        <f t="shared" si="48"/>
        <v/>
      </c>
      <c r="Z250" s="107"/>
      <c r="AA250" s="91"/>
      <c r="AB250" s="91"/>
      <c r="AC250" s="91"/>
      <c r="AD250" s="91"/>
      <c r="AE250" s="91"/>
      <c r="AF250" s="91"/>
      <c r="AG250" s="88"/>
      <c r="AH250" s="88"/>
      <c r="AI250" s="88"/>
      <c r="AJ250" s="88"/>
      <c r="AK250" s="88"/>
      <c r="AL250" s="88"/>
      <c r="AM250" s="88"/>
      <c r="AN250" s="88"/>
      <c r="AO250" s="88"/>
      <c r="AP250" s="28"/>
      <c r="AQ250" s="45"/>
      <c r="AR250" s="87"/>
      <c r="AS250" s="87"/>
      <c r="AT250" s="20"/>
      <c r="AU250" s="20"/>
    </row>
    <row r="251" spans="1:47" ht="15" x14ac:dyDescent="0.25">
      <c r="A251" s="3" t="str">
        <f t="shared" si="37"/>
        <v/>
      </c>
      <c r="B251" s="88"/>
      <c r="C251" s="102"/>
      <c r="D251" s="89" t="str">
        <f>IF(B251="","",(VLOOKUP(B251,'App Background'!A:F,2,0)))</f>
        <v/>
      </c>
      <c r="E251" s="90" t="str">
        <f>IF(B251="","",(VLOOKUP(B251,'App Background'!A:F,3,0)))</f>
        <v/>
      </c>
      <c r="F251" s="86" t="str">
        <f>IF(B251="","",(VLOOKUP(Application!B251,'App Background'!A:F,5,0)))</f>
        <v/>
      </c>
      <c r="G251" s="91"/>
      <c r="H251" s="94" t="str">
        <f>IF(B:B="","",(VLOOKUP(Application!B251,'App Background'!A:F,6,0)))</f>
        <v/>
      </c>
      <c r="I251" s="92" t="str">
        <f t="shared" si="38"/>
        <v/>
      </c>
      <c r="J251" s="93" t="str">
        <f t="shared" si="39"/>
        <v/>
      </c>
      <c r="K251" s="93" t="str">
        <f t="shared" si="40"/>
        <v/>
      </c>
      <c r="L251" s="93" t="str">
        <f t="shared" si="41"/>
        <v/>
      </c>
      <c r="M251" s="93" t="str">
        <f t="shared" si="42"/>
        <v/>
      </c>
      <c r="N251" s="93" t="str">
        <f t="shared" si="43"/>
        <v/>
      </c>
      <c r="O251" s="93" t="str">
        <f t="shared" si="44"/>
        <v/>
      </c>
      <c r="P251" s="87"/>
      <c r="Q251" s="17" t="str">
        <f t="shared" si="45"/>
        <v/>
      </c>
      <c r="R251" s="28" t="str">
        <f t="shared" si="46"/>
        <v/>
      </c>
      <c r="S251" s="28" t="str">
        <f t="shared" si="47"/>
        <v/>
      </c>
      <c r="T251" s="28"/>
      <c r="U251" s="86"/>
      <c r="V251" s="86"/>
      <c r="W251" s="85"/>
      <c r="X251" s="106"/>
      <c r="Y251" s="98" t="str">
        <f t="shared" si="48"/>
        <v/>
      </c>
      <c r="Z251" s="107"/>
      <c r="AA251" s="91"/>
      <c r="AB251" s="91"/>
      <c r="AC251" s="91"/>
      <c r="AD251" s="91"/>
      <c r="AE251" s="91"/>
      <c r="AF251" s="91"/>
      <c r="AG251" s="88"/>
      <c r="AH251" s="88"/>
      <c r="AI251" s="88"/>
      <c r="AJ251" s="88"/>
      <c r="AK251" s="88"/>
      <c r="AL251" s="88"/>
      <c r="AM251" s="88"/>
      <c r="AN251" s="88"/>
      <c r="AO251" s="88"/>
      <c r="AP251" s="28"/>
      <c r="AQ251" s="45"/>
      <c r="AR251" s="87"/>
      <c r="AS251" s="87"/>
      <c r="AT251" s="20"/>
      <c r="AU251" s="20"/>
    </row>
    <row r="252" spans="1:47" ht="15" x14ac:dyDescent="0.25">
      <c r="A252" s="3" t="str">
        <f t="shared" si="37"/>
        <v/>
      </c>
      <c r="B252" s="88"/>
      <c r="C252" s="102"/>
      <c r="D252" s="89" t="str">
        <f>IF(B252="","",(VLOOKUP(B252,'App Background'!A:F,2,0)))</f>
        <v/>
      </c>
      <c r="E252" s="90" t="str">
        <f>IF(B252="","",(VLOOKUP(B252,'App Background'!A:F,3,0)))</f>
        <v/>
      </c>
      <c r="F252" s="86" t="str">
        <f>IF(B252="","",(VLOOKUP(Application!B252,'App Background'!A:F,5,0)))</f>
        <v/>
      </c>
      <c r="G252" s="91"/>
      <c r="H252" s="94" t="str">
        <f>IF(B:B="","",(VLOOKUP(Application!B252,'App Background'!A:F,6,0)))</f>
        <v/>
      </c>
      <c r="I252" s="92" t="str">
        <f t="shared" si="38"/>
        <v/>
      </c>
      <c r="J252" s="93" t="str">
        <f t="shared" si="39"/>
        <v/>
      </c>
      <c r="K252" s="93" t="str">
        <f t="shared" si="40"/>
        <v/>
      </c>
      <c r="L252" s="93" t="str">
        <f t="shared" si="41"/>
        <v/>
      </c>
      <c r="M252" s="93" t="str">
        <f t="shared" si="42"/>
        <v/>
      </c>
      <c r="N252" s="93" t="str">
        <f t="shared" si="43"/>
        <v/>
      </c>
      <c r="O252" s="93" t="str">
        <f t="shared" si="44"/>
        <v/>
      </c>
      <c r="P252" s="87"/>
      <c r="Q252" s="17" t="str">
        <f t="shared" si="45"/>
        <v/>
      </c>
      <c r="R252" s="28" t="str">
        <f t="shared" si="46"/>
        <v/>
      </c>
      <c r="S252" s="28" t="str">
        <f t="shared" si="47"/>
        <v/>
      </c>
      <c r="T252" s="28"/>
      <c r="U252" s="86"/>
      <c r="V252" s="86"/>
      <c r="W252" s="85"/>
      <c r="X252" s="106"/>
      <c r="Y252" s="98" t="str">
        <f t="shared" si="48"/>
        <v/>
      </c>
      <c r="Z252" s="107"/>
      <c r="AA252" s="91"/>
      <c r="AB252" s="91"/>
      <c r="AC252" s="91"/>
      <c r="AD252" s="91"/>
      <c r="AE252" s="91"/>
      <c r="AF252" s="91"/>
      <c r="AG252" s="88"/>
      <c r="AH252" s="88"/>
      <c r="AI252" s="88"/>
      <c r="AJ252" s="88"/>
      <c r="AK252" s="88"/>
      <c r="AL252" s="88"/>
      <c r="AM252" s="88"/>
      <c r="AN252" s="88"/>
      <c r="AO252" s="88"/>
      <c r="AP252" s="28"/>
      <c r="AQ252" s="45"/>
      <c r="AR252" s="87"/>
      <c r="AS252" s="87"/>
      <c r="AT252" s="20"/>
      <c r="AU252" s="20"/>
    </row>
    <row r="253" spans="1:47" ht="15" x14ac:dyDescent="0.25">
      <c r="A253" s="3" t="str">
        <f t="shared" si="37"/>
        <v/>
      </c>
      <c r="B253" s="88"/>
      <c r="C253" s="102"/>
      <c r="D253" s="89" t="str">
        <f>IF(B253="","",(VLOOKUP(B253,'App Background'!A:F,2,0)))</f>
        <v/>
      </c>
      <c r="E253" s="90" t="str">
        <f>IF(B253="","",(VLOOKUP(B253,'App Background'!A:F,3,0)))</f>
        <v/>
      </c>
      <c r="F253" s="86" t="str">
        <f>IF(B253="","",(VLOOKUP(Application!B253,'App Background'!A:F,5,0)))</f>
        <v/>
      </c>
      <c r="G253" s="91"/>
      <c r="H253" s="94" t="str">
        <f>IF(B:B="","",(VLOOKUP(Application!B253,'App Background'!A:F,6,0)))</f>
        <v/>
      </c>
      <c r="I253" s="92" t="str">
        <f t="shared" si="38"/>
        <v/>
      </c>
      <c r="J253" s="93" t="str">
        <f t="shared" si="39"/>
        <v/>
      </c>
      <c r="K253" s="93" t="str">
        <f t="shared" si="40"/>
        <v/>
      </c>
      <c r="L253" s="93" t="str">
        <f t="shared" si="41"/>
        <v/>
      </c>
      <c r="M253" s="93" t="str">
        <f t="shared" si="42"/>
        <v/>
      </c>
      <c r="N253" s="93" t="str">
        <f t="shared" si="43"/>
        <v/>
      </c>
      <c r="O253" s="93" t="str">
        <f t="shared" si="44"/>
        <v/>
      </c>
      <c r="P253" s="87"/>
      <c r="Q253" s="17" t="str">
        <f t="shared" si="45"/>
        <v/>
      </c>
      <c r="R253" s="28" t="str">
        <f t="shared" si="46"/>
        <v/>
      </c>
      <c r="S253" s="28" t="str">
        <f t="shared" si="47"/>
        <v/>
      </c>
      <c r="T253" s="28"/>
      <c r="U253" s="86"/>
      <c r="V253" s="86"/>
      <c r="W253" s="85"/>
      <c r="X253" s="106"/>
      <c r="Y253" s="98" t="str">
        <f t="shared" si="48"/>
        <v/>
      </c>
      <c r="Z253" s="107"/>
      <c r="AA253" s="91"/>
      <c r="AB253" s="91"/>
      <c r="AC253" s="91"/>
      <c r="AD253" s="91"/>
      <c r="AE253" s="91"/>
      <c r="AF253" s="91"/>
      <c r="AG253" s="88"/>
      <c r="AH253" s="88"/>
      <c r="AI253" s="88"/>
      <c r="AJ253" s="88"/>
      <c r="AK253" s="88"/>
      <c r="AL253" s="88"/>
      <c r="AM253" s="88"/>
      <c r="AN253" s="88"/>
      <c r="AO253" s="88"/>
      <c r="AP253" s="28"/>
      <c r="AQ253" s="45"/>
      <c r="AR253" s="87"/>
      <c r="AS253" s="87"/>
      <c r="AT253" s="20"/>
      <c r="AU253" s="20"/>
    </row>
    <row r="254" spans="1:47" ht="15" x14ac:dyDescent="0.25">
      <c r="A254" s="3" t="str">
        <f t="shared" si="37"/>
        <v/>
      </c>
      <c r="B254" s="88"/>
      <c r="C254" s="102"/>
      <c r="D254" s="89" t="str">
        <f>IF(B254="","",(VLOOKUP(B254,'App Background'!A:F,2,0)))</f>
        <v/>
      </c>
      <c r="E254" s="90" t="str">
        <f>IF(B254="","",(VLOOKUP(B254,'App Background'!A:F,3,0)))</f>
        <v/>
      </c>
      <c r="F254" s="86" t="str">
        <f>IF(B254="","",(VLOOKUP(Application!B254,'App Background'!A:F,5,0)))</f>
        <v/>
      </c>
      <c r="G254" s="91"/>
      <c r="H254" s="94" t="str">
        <f>IF(B:B="","",(VLOOKUP(Application!B254,'App Background'!A:F,6,0)))</f>
        <v/>
      </c>
      <c r="I254" s="92" t="str">
        <f t="shared" si="38"/>
        <v/>
      </c>
      <c r="J254" s="93" t="str">
        <f t="shared" si="39"/>
        <v/>
      </c>
      <c r="K254" s="93" t="str">
        <f t="shared" si="40"/>
        <v/>
      </c>
      <c r="L254" s="93" t="str">
        <f t="shared" si="41"/>
        <v/>
      </c>
      <c r="M254" s="93" t="str">
        <f t="shared" si="42"/>
        <v/>
      </c>
      <c r="N254" s="93" t="str">
        <f t="shared" si="43"/>
        <v/>
      </c>
      <c r="O254" s="93" t="str">
        <f t="shared" si="44"/>
        <v/>
      </c>
      <c r="P254" s="87"/>
      <c r="Q254" s="17" t="str">
        <f t="shared" si="45"/>
        <v/>
      </c>
      <c r="R254" s="28" t="str">
        <f t="shared" si="46"/>
        <v/>
      </c>
      <c r="S254" s="28" t="str">
        <f t="shared" si="47"/>
        <v/>
      </c>
      <c r="T254" s="28"/>
      <c r="U254" s="86"/>
      <c r="V254" s="86"/>
      <c r="W254" s="85"/>
      <c r="X254" s="106"/>
      <c r="Y254" s="98" t="str">
        <f t="shared" si="48"/>
        <v/>
      </c>
      <c r="Z254" s="107"/>
      <c r="AA254" s="91"/>
      <c r="AB254" s="91"/>
      <c r="AC254" s="91"/>
      <c r="AD254" s="91"/>
      <c r="AE254" s="91"/>
      <c r="AF254" s="91"/>
      <c r="AG254" s="88"/>
      <c r="AH254" s="88"/>
      <c r="AI254" s="88"/>
      <c r="AJ254" s="88"/>
      <c r="AK254" s="88"/>
      <c r="AL254" s="88"/>
      <c r="AM254" s="88"/>
      <c r="AN254" s="88"/>
      <c r="AO254" s="88"/>
      <c r="AP254" s="28"/>
      <c r="AQ254" s="45"/>
      <c r="AR254" s="87"/>
      <c r="AS254" s="87"/>
      <c r="AT254" s="20"/>
      <c r="AU254" s="20"/>
    </row>
    <row r="255" spans="1:47" ht="15" x14ac:dyDescent="0.25">
      <c r="A255" s="3" t="str">
        <f t="shared" si="37"/>
        <v/>
      </c>
      <c r="B255" s="88"/>
      <c r="C255" s="102"/>
      <c r="D255" s="89" t="str">
        <f>IF(B255="","",(VLOOKUP(B255,'App Background'!A:F,2,0)))</f>
        <v/>
      </c>
      <c r="E255" s="90" t="str">
        <f>IF(B255="","",(VLOOKUP(B255,'App Background'!A:F,3,0)))</f>
        <v/>
      </c>
      <c r="F255" s="86" t="str">
        <f>IF(B255="","",(VLOOKUP(Application!B255,'App Background'!A:F,5,0)))</f>
        <v/>
      </c>
      <c r="G255" s="91"/>
      <c r="H255" s="94" t="str">
        <f>IF(B:B="","",(VLOOKUP(Application!B255,'App Background'!A:F,6,0)))</f>
        <v/>
      </c>
      <c r="I255" s="92" t="str">
        <f t="shared" si="38"/>
        <v/>
      </c>
      <c r="J255" s="93" t="str">
        <f t="shared" si="39"/>
        <v/>
      </c>
      <c r="K255" s="93" t="str">
        <f t="shared" si="40"/>
        <v/>
      </c>
      <c r="L255" s="93" t="str">
        <f t="shared" si="41"/>
        <v/>
      </c>
      <c r="M255" s="93" t="str">
        <f t="shared" si="42"/>
        <v/>
      </c>
      <c r="N255" s="93" t="str">
        <f t="shared" si="43"/>
        <v/>
      </c>
      <c r="O255" s="93" t="str">
        <f t="shared" si="44"/>
        <v/>
      </c>
      <c r="P255" s="87"/>
      <c r="Q255" s="17" t="str">
        <f t="shared" si="45"/>
        <v/>
      </c>
      <c r="R255" s="28" t="str">
        <f t="shared" si="46"/>
        <v/>
      </c>
      <c r="S255" s="28" t="str">
        <f t="shared" si="47"/>
        <v/>
      </c>
      <c r="T255" s="28"/>
      <c r="U255" s="86"/>
      <c r="V255" s="86"/>
      <c r="W255" s="85"/>
      <c r="X255" s="106"/>
      <c r="Y255" s="98" t="str">
        <f t="shared" si="48"/>
        <v/>
      </c>
      <c r="Z255" s="107"/>
      <c r="AA255" s="91"/>
      <c r="AB255" s="91"/>
      <c r="AC255" s="91"/>
      <c r="AD255" s="91"/>
      <c r="AE255" s="91"/>
      <c r="AF255" s="91"/>
      <c r="AG255" s="88"/>
      <c r="AH255" s="88"/>
      <c r="AI255" s="88"/>
      <c r="AJ255" s="88"/>
      <c r="AK255" s="88"/>
      <c r="AL255" s="88"/>
      <c r="AM255" s="88"/>
      <c r="AN255" s="88"/>
      <c r="AO255" s="88"/>
      <c r="AP255" s="28"/>
      <c r="AQ255" s="45"/>
      <c r="AR255" s="87"/>
      <c r="AS255" s="87"/>
      <c r="AT255" s="20"/>
      <c r="AU255" s="20"/>
    </row>
    <row r="256" spans="1:47" ht="15" x14ac:dyDescent="0.25">
      <c r="A256" s="3" t="str">
        <f t="shared" si="37"/>
        <v/>
      </c>
      <c r="B256" s="88"/>
      <c r="C256" s="102"/>
      <c r="D256" s="89" t="str">
        <f>IF(B256="","",(VLOOKUP(B256,'App Background'!A:F,2,0)))</f>
        <v/>
      </c>
      <c r="E256" s="90" t="str">
        <f>IF(B256="","",(VLOOKUP(B256,'App Background'!A:F,3,0)))</f>
        <v/>
      </c>
      <c r="F256" s="86" t="str">
        <f>IF(B256="","",(VLOOKUP(Application!B256,'App Background'!A:F,5,0)))</f>
        <v/>
      </c>
      <c r="G256" s="91"/>
      <c r="H256" s="94" t="str">
        <f>IF(B:B="","",(VLOOKUP(Application!B256,'App Background'!A:F,6,0)))</f>
        <v/>
      </c>
      <c r="I256" s="92" t="str">
        <f t="shared" si="38"/>
        <v/>
      </c>
      <c r="J256" s="93" t="str">
        <f t="shared" si="39"/>
        <v/>
      </c>
      <c r="K256" s="93" t="str">
        <f t="shared" si="40"/>
        <v/>
      </c>
      <c r="L256" s="93" t="str">
        <f t="shared" si="41"/>
        <v/>
      </c>
      <c r="M256" s="93" t="str">
        <f t="shared" si="42"/>
        <v/>
      </c>
      <c r="N256" s="93" t="str">
        <f t="shared" si="43"/>
        <v/>
      </c>
      <c r="O256" s="93" t="str">
        <f t="shared" si="44"/>
        <v/>
      </c>
      <c r="P256" s="87"/>
      <c r="Q256" s="17" t="str">
        <f t="shared" si="45"/>
        <v/>
      </c>
      <c r="R256" s="28" t="str">
        <f t="shared" si="46"/>
        <v/>
      </c>
      <c r="S256" s="28" t="str">
        <f t="shared" si="47"/>
        <v/>
      </c>
      <c r="T256" s="28"/>
      <c r="U256" s="86"/>
      <c r="V256" s="86"/>
      <c r="W256" s="85"/>
      <c r="X256" s="106"/>
      <c r="Y256" s="98" t="str">
        <f t="shared" si="48"/>
        <v/>
      </c>
      <c r="Z256" s="107"/>
      <c r="AA256" s="91"/>
      <c r="AB256" s="91"/>
      <c r="AC256" s="91"/>
      <c r="AD256" s="91"/>
      <c r="AE256" s="91"/>
      <c r="AF256" s="91"/>
      <c r="AG256" s="88"/>
      <c r="AH256" s="88"/>
      <c r="AI256" s="88"/>
      <c r="AJ256" s="88"/>
      <c r="AK256" s="88"/>
      <c r="AL256" s="88"/>
      <c r="AM256" s="88"/>
      <c r="AN256" s="88"/>
      <c r="AO256" s="88"/>
      <c r="AP256" s="28"/>
      <c r="AQ256" s="45"/>
      <c r="AR256" s="87"/>
      <c r="AS256" s="87"/>
      <c r="AT256" s="20"/>
      <c r="AU256" s="20"/>
    </row>
    <row r="257" spans="1:47" ht="15" x14ac:dyDescent="0.25">
      <c r="A257" s="3" t="str">
        <f t="shared" si="37"/>
        <v/>
      </c>
      <c r="B257" s="88"/>
      <c r="C257" s="102"/>
      <c r="D257" s="89" t="str">
        <f>IF(B257="","",(VLOOKUP(B257,'App Background'!A:F,2,0)))</f>
        <v/>
      </c>
      <c r="E257" s="90" t="str">
        <f>IF(B257="","",(VLOOKUP(B257,'App Background'!A:F,3,0)))</f>
        <v/>
      </c>
      <c r="F257" s="86" t="str">
        <f>IF(B257="","",(VLOOKUP(Application!B257,'App Background'!A:F,5,0)))</f>
        <v/>
      </c>
      <c r="G257" s="91"/>
      <c r="H257" s="94" t="str">
        <f>IF(B:B="","",(VLOOKUP(Application!B257,'App Background'!A:F,6,0)))</f>
        <v/>
      </c>
      <c r="I257" s="92" t="str">
        <f t="shared" si="38"/>
        <v/>
      </c>
      <c r="J257" s="93" t="str">
        <f t="shared" si="39"/>
        <v/>
      </c>
      <c r="K257" s="93" t="str">
        <f t="shared" si="40"/>
        <v/>
      </c>
      <c r="L257" s="93" t="str">
        <f t="shared" si="41"/>
        <v/>
      </c>
      <c r="M257" s="93" t="str">
        <f t="shared" si="42"/>
        <v/>
      </c>
      <c r="N257" s="93" t="str">
        <f t="shared" si="43"/>
        <v/>
      </c>
      <c r="O257" s="93" t="str">
        <f t="shared" si="44"/>
        <v/>
      </c>
      <c r="P257" s="87"/>
      <c r="Q257" s="17" t="str">
        <f t="shared" si="45"/>
        <v/>
      </c>
      <c r="R257" s="28" t="str">
        <f t="shared" si="46"/>
        <v/>
      </c>
      <c r="S257" s="28" t="str">
        <f t="shared" si="47"/>
        <v/>
      </c>
      <c r="T257" s="28"/>
      <c r="U257" s="86"/>
      <c r="V257" s="86"/>
      <c r="W257" s="85"/>
      <c r="X257" s="106"/>
      <c r="Y257" s="98" t="str">
        <f t="shared" si="48"/>
        <v/>
      </c>
      <c r="Z257" s="107"/>
      <c r="AA257" s="91"/>
      <c r="AB257" s="91"/>
      <c r="AC257" s="91"/>
      <c r="AD257" s="91"/>
      <c r="AE257" s="91"/>
      <c r="AF257" s="91"/>
      <c r="AG257" s="88"/>
      <c r="AH257" s="88"/>
      <c r="AI257" s="88"/>
      <c r="AJ257" s="88"/>
      <c r="AK257" s="88"/>
      <c r="AL257" s="88"/>
      <c r="AM257" s="88"/>
      <c r="AN257" s="88"/>
      <c r="AO257" s="88"/>
      <c r="AP257" s="28"/>
      <c r="AQ257" s="45"/>
      <c r="AR257" s="87"/>
      <c r="AS257" s="87"/>
      <c r="AT257" s="20"/>
      <c r="AU257" s="20"/>
    </row>
    <row r="258" spans="1:47" ht="15" x14ac:dyDescent="0.25">
      <c r="A258" s="3" t="str">
        <f t="shared" si="37"/>
        <v/>
      </c>
      <c r="B258" s="88"/>
      <c r="C258" s="102"/>
      <c r="D258" s="89" t="str">
        <f>IF(B258="","",(VLOOKUP(B258,'App Background'!A:F,2,0)))</f>
        <v/>
      </c>
      <c r="E258" s="90" t="str">
        <f>IF(B258="","",(VLOOKUP(B258,'App Background'!A:F,3,0)))</f>
        <v/>
      </c>
      <c r="F258" s="86" t="str">
        <f>IF(B258="","",(VLOOKUP(Application!B258,'App Background'!A:F,5,0)))</f>
        <v/>
      </c>
      <c r="G258" s="91"/>
      <c r="H258" s="94" t="str">
        <f>IF(B:B="","",(VLOOKUP(Application!B258,'App Background'!A:F,6,0)))</f>
        <v/>
      </c>
      <c r="I258" s="92" t="str">
        <f t="shared" si="38"/>
        <v/>
      </c>
      <c r="J258" s="93" t="str">
        <f t="shared" si="39"/>
        <v/>
      </c>
      <c r="K258" s="93" t="str">
        <f t="shared" si="40"/>
        <v/>
      </c>
      <c r="L258" s="93" t="str">
        <f t="shared" si="41"/>
        <v/>
      </c>
      <c r="M258" s="93" t="str">
        <f t="shared" si="42"/>
        <v/>
      </c>
      <c r="N258" s="93" t="str">
        <f t="shared" si="43"/>
        <v/>
      </c>
      <c r="O258" s="93" t="str">
        <f t="shared" si="44"/>
        <v/>
      </c>
      <c r="P258" s="87"/>
      <c r="Q258" s="17" t="str">
        <f t="shared" si="45"/>
        <v/>
      </c>
      <c r="R258" s="28" t="str">
        <f t="shared" si="46"/>
        <v/>
      </c>
      <c r="S258" s="28" t="str">
        <f t="shared" si="47"/>
        <v/>
      </c>
      <c r="T258" s="28"/>
      <c r="U258" s="86"/>
      <c r="V258" s="86"/>
      <c r="W258" s="85"/>
      <c r="X258" s="106"/>
      <c r="Y258" s="98" t="str">
        <f t="shared" si="48"/>
        <v/>
      </c>
      <c r="Z258" s="107"/>
      <c r="AA258" s="91"/>
      <c r="AB258" s="91"/>
      <c r="AC258" s="91"/>
      <c r="AD258" s="91"/>
      <c r="AE258" s="91"/>
      <c r="AF258" s="91"/>
      <c r="AG258" s="88"/>
      <c r="AH258" s="88"/>
      <c r="AI258" s="88"/>
      <c r="AJ258" s="88"/>
      <c r="AK258" s="88"/>
      <c r="AL258" s="88"/>
      <c r="AM258" s="88"/>
      <c r="AN258" s="88"/>
      <c r="AO258" s="88"/>
      <c r="AP258" s="28"/>
      <c r="AQ258" s="45"/>
      <c r="AR258" s="87"/>
      <c r="AS258" s="87"/>
      <c r="AT258" s="20"/>
      <c r="AU258" s="20"/>
    </row>
    <row r="259" spans="1:47" ht="15" x14ac:dyDescent="0.25">
      <c r="A259" s="3" t="str">
        <f t="shared" si="37"/>
        <v/>
      </c>
      <c r="B259" s="88"/>
      <c r="C259" s="102"/>
      <c r="D259" s="89" t="str">
        <f>IF(B259="","",(VLOOKUP(B259,'App Background'!A:F,2,0)))</f>
        <v/>
      </c>
      <c r="E259" s="90" t="str">
        <f>IF(B259="","",(VLOOKUP(B259,'App Background'!A:F,3,0)))</f>
        <v/>
      </c>
      <c r="F259" s="86" t="str">
        <f>IF(B259="","",(VLOOKUP(Application!B259,'App Background'!A:F,5,0)))</f>
        <v/>
      </c>
      <c r="G259" s="91"/>
      <c r="H259" s="94" t="str">
        <f>IF(B:B="","",(VLOOKUP(Application!B259,'App Background'!A:F,6,0)))</f>
        <v/>
      </c>
      <c r="I259" s="92" t="str">
        <f t="shared" si="38"/>
        <v/>
      </c>
      <c r="J259" s="93" t="str">
        <f t="shared" si="39"/>
        <v/>
      </c>
      <c r="K259" s="93" t="str">
        <f t="shared" si="40"/>
        <v/>
      </c>
      <c r="L259" s="93" t="str">
        <f t="shared" si="41"/>
        <v/>
      </c>
      <c r="M259" s="93" t="str">
        <f t="shared" si="42"/>
        <v/>
      </c>
      <c r="N259" s="93" t="str">
        <f t="shared" si="43"/>
        <v/>
      </c>
      <c r="O259" s="93" t="str">
        <f t="shared" si="44"/>
        <v/>
      </c>
      <c r="P259" s="87"/>
      <c r="Q259" s="17" t="str">
        <f t="shared" si="45"/>
        <v/>
      </c>
      <c r="R259" s="28" t="str">
        <f t="shared" si="46"/>
        <v/>
      </c>
      <c r="S259" s="28" t="str">
        <f t="shared" si="47"/>
        <v/>
      </c>
      <c r="T259" s="28"/>
      <c r="U259" s="86"/>
      <c r="V259" s="86"/>
      <c r="W259" s="85"/>
      <c r="X259" s="106"/>
      <c r="Y259" s="98" t="str">
        <f t="shared" si="48"/>
        <v/>
      </c>
      <c r="Z259" s="107"/>
      <c r="AA259" s="91"/>
      <c r="AB259" s="91"/>
      <c r="AC259" s="91"/>
      <c r="AD259" s="91"/>
      <c r="AE259" s="91"/>
      <c r="AF259" s="91"/>
      <c r="AG259" s="88"/>
      <c r="AH259" s="88"/>
      <c r="AI259" s="88"/>
      <c r="AJ259" s="88"/>
      <c r="AK259" s="88"/>
      <c r="AL259" s="88"/>
      <c r="AM259" s="88"/>
      <c r="AN259" s="88"/>
      <c r="AO259" s="88"/>
      <c r="AP259" s="28"/>
      <c r="AQ259" s="45"/>
      <c r="AR259" s="87"/>
      <c r="AS259" s="87"/>
      <c r="AT259" s="20"/>
      <c r="AU259" s="20"/>
    </row>
    <row r="260" spans="1:47" ht="15" x14ac:dyDescent="0.25">
      <c r="A260" s="3" t="str">
        <f t="shared" si="37"/>
        <v/>
      </c>
      <c r="B260" s="88"/>
      <c r="C260" s="102"/>
      <c r="D260" s="89" t="str">
        <f>IF(B260="","",(VLOOKUP(B260,'App Background'!A:F,2,0)))</f>
        <v/>
      </c>
      <c r="E260" s="90" t="str">
        <f>IF(B260="","",(VLOOKUP(B260,'App Background'!A:F,3,0)))</f>
        <v/>
      </c>
      <c r="F260" s="86" t="str">
        <f>IF(B260="","",(VLOOKUP(Application!B260,'App Background'!A:F,5,0)))</f>
        <v/>
      </c>
      <c r="G260" s="91"/>
      <c r="H260" s="94" t="str">
        <f>IF(B:B="","",(VLOOKUP(Application!B260,'App Background'!A:F,6,0)))</f>
        <v/>
      </c>
      <c r="I260" s="92" t="str">
        <f t="shared" si="38"/>
        <v/>
      </c>
      <c r="J260" s="93" t="str">
        <f t="shared" si="39"/>
        <v/>
      </c>
      <c r="K260" s="93" t="str">
        <f t="shared" si="40"/>
        <v/>
      </c>
      <c r="L260" s="93" t="str">
        <f t="shared" si="41"/>
        <v/>
      </c>
      <c r="M260" s="93" t="str">
        <f t="shared" si="42"/>
        <v/>
      </c>
      <c r="N260" s="93" t="str">
        <f t="shared" si="43"/>
        <v/>
      </c>
      <c r="O260" s="93" t="str">
        <f t="shared" si="44"/>
        <v/>
      </c>
      <c r="P260" s="87"/>
      <c r="Q260" s="17" t="str">
        <f t="shared" si="45"/>
        <v/>
      </c>
      <c r="R260" s="28" t="str">
        <f t="shared" si="46"/>
        <v/>
      </c>
      <c r="S260" s="28" t="str">
        <f t="shared" si="47"/>
        <v/>
      </c>
      <c r="T260" s="28"/>
      <c r="U260" s="86"/>
      <c r="V260" s="86"/>
      <c r="W260" s="85"/>
      <c r="X260" s="106"/>
      <c r="Y260" s="98" t="str">
        <f t="shared" si="48"/>
        <v/>
      </c>
      <c r="Z260" s="107"/>
      <c r="AA260" s="91"/>
      <c r="AB260" s="91"/>
      <c r="AC260" s="91"/>
      <c r="AD260" s="91"/>
      <c r="AE260" s="91"/>
      <c r="AF260" s="91"/>
      <c r="AG260" s="88"/>
      <c r="AH260" s="88"/>
      <c r="AI260" s="88"/>
      <c r="AJ260" s="88"/>
      <c r="AK260" s="88"/>
      <c r="AL260" s="88"/>
      <c r="AM260" s="88"/>
      <c r="AN260" s="88"/>
      <c r="AO260" s="88"/>
      <c r="AP260" s="28"/>
      <c r="AQ260" s="45"/>
      <c r="AR260" s="87"/>
      <c r="AS260" s="87"/>
      <c r="AT260" s="20"/>
      <c r="AU260" s="20"/>
    </row>
    <row r="261" spans="1:47" ht="15" x14ac:dyDescent="0.25">
      <c r="A261" s="3" t="str">
        <f t="shared" si="37"/>
        <v/>
      </c>
      <c r="B261" s="88"/>
      <c r="C261" s="102"/>
      <c r="D261" s="89" t="str">
        <f>IF(B261="","",(VLOOKUP(B261,'App Background'!A:F,2,0)))</f>
        <v/>
      </c>
      <c r="E261" s="90" t="str">
        <f>IF(B261="","",(VLOOKUP(B261,'App Background'!A:F,3,0)))</f>
        <v/>
      </c>
      <c r="F261" s="86" t="str">
        <f>IF(B261="","",(VLOOKUP(Application!B261,'App Background'!A:F,5,0)))</f>
        <v/>
      </c>
      <c r="G261" s="91"/>
      <c r="H261" s="94" t="str">
        <f>IF(B:B="","",(VLOOKUP(Application!B261,'App Background'!A:F,6,0)))</f>
        <v/>
      </c>
      <c r="I261" s="92" t="str">
        <f t="shared" si="38"/>
        <v/>
      </c>
      <c r="J261" s="93" t="str">
        <f t="shared" si="39"/>
        <v/>
      </c>
      <c r="K261" s="93" t="str">
        <f t="shared" si="40"/>
        <v/>
      </c>
      <c r="L261" s="93" t="str">
        <f t="shared" si="41"/>
        <v/>
      </c>
      <c r="M261" s="93" t="str">
        <f t="shared" si="42"/>
        <v/>
      </c>
      <c r="N261" s="93" t="str">
        <f t="shared" si="43"/>
        <v/>
      </c>
      <c r="O261" s="93" t="str">
        <f t="shared" si="44"/>
        <v/>
      </c>
      <c r="P261" s="87"/>
      <c r="Q261" s="17" t="str">
        <f t="shared" si="45"/>
        <v/>
      </c>
      <c r="R261" s="28" t="str">
        <f t="shared" si="46"/>
        <v/>
      </c>
      <c r="S261" s="28" t="str">
        <f t="shared" si="47"/>
        <v/>
      </c>
      <c r="T261" s="28"/>
      <c r="U261" s="86"/>
      <c r="V261" s="86"/>
      <c r="W261" s="85"/>
      <c r="X261" s="106"/>
      <c r="Y261" s="98" t="str">
        <f t="shared" si="48"/>
        <v/>
      </c>
      <c r="Z261" s="107"/>
      <c r="AA261" s="91"/>
      <c r="AB261" s="91"/>
      <c r="AC261" s="91"/>
      <c r="AD261" s="91"/>
      <c r="AE261" s="91"/>
      <c r="AF261" s="91"/>
      <c r="AG261" s="88"/>
      <c r="AH261" s="88"/>
      <c r="AI261" s="88"/>
      <c r="AJ261" s="88"/>
      <c r="AK261" s="88"/>
      <c r="AL261" s="88"/>
      <c r="AM261" s="88"/>
      <c r="AN261" s="88"/>
      <c r="AO261" s="88"/>
      <c r="AP261" s="28"/>
      <c r="AQ261" s="45"/>
      <c r="AR261" s="87"/>
      <c r="AS261" s="87"/>
      <c r="AT261" s="20"/>
      <c r="AU261" s="20"/>
    </row>
    <row r="262" spans="1:47" ht="15" x14ac:dyDescent="0.25">
      <c r="A262" s="3" t="str">
        <f t="shared" si="37"/>
        <v/>
      </c>
      <c r="B262" s="88"/>
      <c r="C262" s="102"/>
      <c r="D262" s="89" t="str">
        <f>IF(B262="","",(VLOOKUP(B262,'App Background'!A:F,2,0)))</f>
        <v/>
      </c>
      <c r="E262" s="90" t="str">
        <f>IF(B262="","",(VLOOKUP(B262,'App Background'!A:F,3,0)))</f>
        <v/>
      </c>
      <c r="F262" s="86" t="str">
        <f>IF(B262="","",(VLOOKUP(Application!B262,'App Background'!A:F,5,0)))</f>
        <v/>
      </c>
      <c r="G262" s="91"/>
      <c r="H262" s="94" t="str">
        <f>IF(B:B="","",(VLOOKUP(Application!B262,'App Background'!A:F,6,0)))</f>
        <v/>
      </c>
      <c r="I262" s="92" t="str">
        <f t="shared" si="38"/>
        <v/>
      </c>
      <c r="J262" s="93" t="str">
        <f t="shared" si="39"/>
        <v/>
      </c>
      <c r="K262" s="93" t="str">
        <f t="shared" si="40"/>
        <v/>
      </c>
      <c r="L262" s="93" t="str">
        <f t="shared" si="41"/>
        <v/>
      </c>
      <c r="M262" s="93" t="str">
        <f t="shared" si="42"/>
        <v/>
      </c>
      <c r="N262" s="93" t="str">
        <f t="shared" si="43"/>
        <v/>
      </c>
      <c r="O262" s="93" t="str">
        <f t="shared" si="44"/>
        <v/>
      </c>
      <c r="P262" s="87"/>
      <c r="Q262" s="17" t="str">
        <f t="shared" si="45"/>
        <v/>
      </c>
      <c r="R262" s="28" t="str">
        <f t="shared" si="46"/>
        <v/>
      </c>
      <c r="S262" s="28" t="str">
        <f t="shared" si="47"/>
        <v/>
      </c>
      <c r="T262" s="28"/>
      <c r="U262" s="86"/>
      <c r="V262" s="86"/>
      <c r="W262" s="85"/>
      <c r="X262" s="106"/>
      <c r="Y262" s="98" t="str">
        <f t="shared" si="48"/>
        <v/>
      </c>
      <c r="Z262" s="107"/>
      <c r="AA262" s="91"/>
      <c r="AB262" s="91"/>
      <c r="AC262" s="91"/>
      <c r="AD262" s="91"/>
      <c r="AE262" s="91"/>
      <c r="AF262" s="91"/>
      <c r="AG262" s="88"/>
      <c r="AH262" s="88"/>
      <c r="AI262" s="88"/>
      <c r="AJ262" s="88"/>
      <c r="AK262" s="88"/>
      <c r="AL262" s="88"/>
      <c r="AM262" s="88"/>
      <c r="AN262" s="88"/>
      <c r="AO262" s="88"/>
      <c r="AP262" s="28"/>
      <c r="AQ262" s="45"/>
      <c r="AR262" s="87"/>
      <c r="AS262" s="87"/>
      <c r="AT262" s="20"/>
      <c r="AU262" s="20"/>
    </row>
    <row r="263" spans="1:47" ht="15" x14ac:dyDescent="0.25">
      <c r="A263" s="3" t="str">
        <f t="shared" si="37"/>
        <v/>
      </c>
      <c r="B263" s="88"/>
      <c r="C263" s="102"/>
      <c r="D263" s="89" t="str">
        <f>IF(B263="","",(VLOOKUP(B263,'App Background'!A:F,2,0)))</f>
        <v/>
      </c>
      <c r="E263" s="90" t="str">
        <f>IF(B263="","",(VLOOKUP(B263,'App Background'!A:F,3,0)))</f>
        <v/>
      </c>
      <c r="F263" s="86" t="str">
        <f>IF(B263="","",(VLOOKUP(Application!B263,'App Background'!A:F,5,0)))</f>
        <v/>
      </c>
      <c r="G263" s="91"/>
      <c r="H263" s="94" t="str">
        <f>IF(B:B="","",(VLOOKUP(Application!B263,'App Background'!A:F,6,0)))</f>
        <v/>
      </c>
      <c r="I263" s="92" t="str">
        <f t="shared" si="38"/>
        <v/>
      </c>
      <c r="J263" s="93" t="str">
        <f t="shared" si="39"/>
        <v/>
      </c>
      <c r="K263" s="93" t="str">
        <f t="shared" si="40"/>
        <v/>
      </c>
      <c r="L263" s="93" t="str">
        <f t="shared" si="41"/>
        <v/>
      </c>
      <c r="M263" s="93" t="str">
        <f t="shared" si="42"/>
        <v/>
      </c>
      <c r="N263" s="93" t="str">
        <f t="shared" si="43"/>
        <v/>
      </c>
      <c r="O263" s="93" t="str">
        <f t="shared" si="44"/>
        <v/>
      </c>
      <c r="P263" s="87"/>
      <c r="Q263" s="17" t="str">
        <f t="shared" si="45"/>
        <v/>
      </c>
      <c r="R263" s="28" t="str">
        <f t="shared" si="46"/>
        <v/>
      </c>
      <c r="S263" s="28" t="str">
        <f t="shared" si="47"/>
        <v/>
      </c>
      <c r="T263" s="28"/>
      <c r="U263" s="86"/>
      <c r="V263" s="86"/>
      <c r="W263" s="85"/>
      <c r="X263" s="106"/>
      <c r="Y263" s="98" t="str">
        <f t="shared" si="48"/>
        <v/>
      </c>
      <c r="Z263" s="107"/>
      <c r="AA263" s="91"/>
      <c r="AB263" s="91"/>
      <c r="AC263" s="91"/>
      <c r="AD263" s="91"/>
      <c r="AE263" s="91"/>
      <c r="AF263" s="91"/>
      <c r="AG263" s="88"/>
      <c r="AH263" s="88"/>
      <c r="AI263" s="88"/>
      <c r="AJ263" s="88"/>
      <c r="AK263" s="88"/>
      <c r="AL263" s="88"/>
      <c r="AM263" s="88"/>
      <c r="AN263" s="88"/>
      <c r="AO263" s="88"/>
      <c r="AP263" s="28"/>
      <c r="AQ263" s="45"/>
      <c r="AR263" s="87"/>
      <c r="AS263" s="87"/>
      <c r="AT263" s="20"/>
      <c r="AU263" s="20"/>
    </row>
    <row r="264" spans="1:47" ht="15" x14ac:dyDescent="0.25">
      <c r="A264" s="3" t="str">
        <f t="shared" si="37"/>
        <v/>
      </c>
      <c r="B264" s="88"/>
      <c r="C264" s="102"/>
      <c r="D264" s="89" t="str">
        <f>IF(B264="","",(VLOOKUP(B264,'App Background'!A:F,2,0)))</f>
        <v/>
      </c>
      <c r="E264" s="90" t="str">
        <f>IF(B264="","",(VLOOKUP(B264,'App Background'!A:F,3,0)))</f>
        <v/>
      </c>
      <c r="F264" s="86" t="str">
        <f>IF(B264="","",(VLOOKUP(Application!B264,'App Background'!A:F,5,0)))</f>
        <v/>
      </c>
      <c r="G264" s="91"/>
      <c r="H264" s="94" t="str">
        <f>IF(B:B="","",(VLOOKUP(Application!B264,'App Background'!A:F,6,0)))</f>
        <v/>
      </c>
      <c r="I264" s="92" t="str">
        <f t="shared" si="38"/>
        <v/>
      </c>
      <c r="J264" s="93" t="str">
        <f t="shared" si="39"/>
        <v/>
      </c>
      <c r="K264" s="93" t="str">
        <f t="shared" si="40"/>
        <v/>
      </c>
      <c r="L264" s="93" t="str">
        <f t="shared" si="41"/>
        <v/>
      </c>
      <c r="M264" s="93" t="str">
        <f t="shared" si="42"/>
        <v/>
      </c>
      <c r="N264" s="93" t="str">
        <f t="shared" si="43"/>
        <v/>
      </c>
      <c r="O264" s="93" t="str">
        <f t="shared" si="44"/>
        <v/>
      </c>
      <c r="P264" s="87"/>
      <c r="Q264" s="17" t="str">
        <f t="shared" si="45"/>
        <v/>
      </c>
      <c r="R264" s="28" t="str">
        <f t="shared" si="46"/>
        <v/>
      </c>
      <c r="S264" s="28" t="str">
        <f t="shared" si="47"/>
        <v/>
      </c>
      <c r="T264" s="28"/>
      <c r="U264" s="86"/>
      <c r="V264" s="86"/>
      <c r="W264" s="85"/>
      <c r="X264" s="106"/>
      <c r="Y264" s="98" t="str">
        <f t="shared" si="48"/>
        <v/>
      </c>
      <c r="Z264" s="107"/>
      <c r="AA264" s="91"/>
      <c r="AB264" s="91"/>
      <c r="AC264" s="91"/>
      <c r="AD264" s="91"/>
      <c r="AE264" s="91"/>
      <c r="AF264" s="91"/>
      <c r="AG264" s="88"/>
      <c r="AH264" s="88"/>
      <c r="AI264" s="88"/>
      <c r="AJ264" s="88"/>
      <c r="AK264" s="88"/>
      <c r="AL264" s="88"/>
      <c r="AM264" s="88"/>
      <c r="AN264" s="88"/>
      <c r="AO264" s="88"/>
      <c r="AP264" s="28"/>
      <c r="AQ264" s="45"/>
      <c r="AR264" s="87"/>
      <c r="AS264" s="87"/>
      <c r="AT264" s="20"/>
      <c r="AU264" s="20"/>
    </row>
    <row r="265" spans="1:47" ht="15" x14ac:dyDescent="0.25">
      <c r="A265" s="3" t="str">
        <f t="shared" si="37"/>
        <v/>
      </c>
      <c r="B265" s="88"/>
      <c r="C265" s="102"/>
      <c r="D265" s="89" t="str">
        <f>IF(B265="","",(VLOOKUP(B265,'App Background'!A:F,2,0)))</f>
        <v/>
      </c>
      <c r="E265" s="90" t="str">
        <f>IF(B265="","",(VLOOKUP(B265,'App Background'!A:F,3,0)))</f>
        <v/>
      </c>
      <c r="F265" s="86" t="str">
        <f>IF(B265="","",(VLOOKUP(Application!B265,'App Background'!A:F,5,0)))</f>
        <v/>
      </c>
      <c r="G265" s="91"/>
      <c r="H265" s="94" t="str">
        <f>IF(B:B="","",(VLOOKUP(Application!B265,'App Background'!A:F,6,0)))</f>
        <v/>
      </c>
      <c r="I265" s="92" t="str">
        <f t="shared" si="38"/>
        <v/>
      </c>
      <c r="J265" s="93" t="str">
        <f t="shared" si="39"/>
        <v/>
      </c>
      <c r="K265" s="93" t="str">
        <f t="shared" si="40"/>
        <v/>
      </c>
      <c r="L265" s="93" t="str">
        <f t="shared" si="41"/>
        <v/>
      </c>
      <c r="M265" s="93" t="str">
        <f t="shared" si="42"/>
        <v/>
      </c>
      <c r="N265" s="93" t="str">
        <f t="shared" si="43"/>
        <v/>
      </c>
      <c r="O265" s="93" t="str">
        <f t="shared" si="44"/>
        <v/>
      </c>
      <c r="P265" s="87"/>
      <c r="Q265" s="17" t="str">
        <f t="shared" si="45"/>
        <v/>
      </c>
      <c r="R265" s="28" t="str">
        <f t="shared" si="46"/>
        <v/>
      </c>
      <c r="S265" s="28" t="str">
        <f t="shared" si="47"/>
        <v/>
      </c>
      <c r="T265" s="28"/>
      <c r="U265" s="86"/>
      <c r="V265" s="86"/>
      <c r="W265" s="85"/>
      <c r="X265" s="106"/>
      <c r="Y265" s="98" t="str">
        <f t="shared" si="48"/>
        <v/>
      </c>
      <c r="Z265" s="107"/>
      <c r="AA265" s="91"/>
      <c r="AB265" s="91"/>
      <c r="AC265" s="91"/>
      <c r="AD265" s="91"/>
      <c r="AE265" s="91"/>
      <c r="AF265" s="91"/>
      <c r="AG265" s="88"/>
      <c r="AH265" s="88"/>
      <c r="AI265" s="88"/>
      <c r="AJ265" s="88"/>
      <c r="AK265" s="88"/>
      <c r="AL265" s="88"/>
      <c r="AM265" s="88"/>
      <c r="AN265" s="88"/>
      <c r="AO265" s="88"/>
      <c r="AP265" s="28"/>
      <c r="AQ265" s="45"/>
      <c r="AR265" s="87"/>
      <c r="AS265" s="87"/>
      <c r="AT265" s="20"/>
      <c r="AU265" s="20"/>
    </row>
    <row r="266" spans="1:47" ht="15" x14ac:dyDescent="0.25">
      <c r="A266" s="3" t="str">
        <f t="shared" si="37"/>
        <v/>
      </c>
      <c r="B266" s="88"/>
      <c r="C266" s="102"/>
      <c r="D266" s="89" t="str">
        <f>IF(B266="","",(VLOOKUP(B266,'App Background'!A:F,2,0)))</f>
        <v/>
      </c>
      <c r="E266" s="90" t="str">
        <f>IF(B266="","",(VLOOKUP(B266,'App Background'!A:F,3,0)))</f>
        <v/>
      </c>
      <c r="F266" s="86" t="str">
        <f>IF(B266="","",(VLOOKUP(Application!B266,'App Background'!A:F,5,0)))</f>
        <v/>
      </c>
      <c r="G266" s="91"/>
      <c r="H266" s="94" t="str">
        <f>IF(B:B="","",(VLOOKUP(Application!B266,'App Background'!A:F,6,0)))</f>
        <v/>
      </c>
      <c r="I266" s="92" t="str">
        <f t="shared" si="38"/>
        <v/>
      </c>
      <c r="J266" s="93" t="str">
        <f t="shared" si="39"/>
        <v/>
      </c>
      <c r="K266" s="93" t="str">
        <f t="shared" si="40"/>
        <v/>
      </c>
      <c r="L266" s="93" t="str">
        <f t="shared" si="41"/>
        <v/>
      </c>
      <c r="M266" s="93" t="str">
        <f t="shared" si="42"/>
        <v/>
      </c>
      <c r="N266" s="93" t="str">
        <f t="shared" si="43"/>
        <v/>
      </c>
      <c r="O266" s="93" t="str">
        <f t="shared" si="44"/>
        <v/>
      </c>
      <c r="P266" s="87"/>
      <c r="Q266" s="17" t="str">
        <f t="shared" si="45"/>
        <v/>
      </c>
      <c r="R266" s="28" t="str">
        <f t="shared" si="46"/>
        <v/>
      </c>
      <c r="S266" s="28" t="str">
        <f t="shared" si="47"/>
        <v/>
      </c>
      <c r="T266" s="28"/>
      <c r="U266" s="86"/>
      <c r="V266" s="86"/>
      <c r="W266" s="85"/>
      <c r="X266" s="106"/>
      <c r="Y266" s="98" t="str">
        <f t="shared" si="48"/>
        <v/>
      </c>
      <c r="Z266" s="107"/>
      <c r="AA266" s="91"/>
      <c r="AB266" s="91"/>
      <c r="AC266" s="91"/>
      <c r="AD266" s="91"/>
      <c r="AE266" s="91"/>
      <c r="AF266" s="91"/>
      <c r="AG266" s="88"/>
      <c r="AH266" s="88"/>
      <c r="AI266" s="88"/>
      <c r="AJ266" s="88"/>
      <c r="AK266" s="88"/>
      <c r="AL266" s="88"/>
      <c r="AM266" s="88"/>
      <c r="AN266" s="88"/>
      <c r="AO266" s="88"/>
      <c r="AP266" s="28"/>
      <c r="AQ266" s="45"/>
      <c r="AR266" s="87"/>
      <c r="AS266" s="87"/>
      <c r="AT266" s="20"/>
      <c r="AU266" s="20"/>
    </row>
    <row r="267" spans="1:47" ht="15" x14ac:dyDescent="0.25">
      <c r="A267" s="3" t="str">
        <f t="shared" si="37"/>
        <v/>
      </c>
      <c r="B267" s="88"/>
      <c r="C267" s="102"/>
      <c r="D267" s="89" t="str">
        <f>IF(B267="","",(VLOOKUP(B267,'App Background'!A:F,2,0)))</f>
        <v/>
      </c>
      <c r="E267" s="90" t="str">
        <f>IF(B267="","",(VLOOKUP(B267,'App Background'!A:F,3,0)))</f>
        <v/>
      </c>
      <c r="F267" s="86" t="str">
        <f>IF(B267="","",(VLOOKUP(Application!B267,'App Background'!A:F,5,0)))</f>
        <v/>
      </c>
      <c r="G267" s="91"/>
      <c r="H267" s="94" t="str">
        <f>IF(B:B="","",(VLOOKUP(Application!B267,'App Background'!A:F,6,0)))</f>
        <v/>
      </c>
      <c r="I267" s="92" t="str">
        <f t="shared" si="38"/>
        <v/>
      </c>
      <c r="J267" s="93" t="str">
        <f t="shared" si="39"/>
        <v/>
      </c>
      <c r="K267" s="93" t="str">
        <f t="shared" si="40"/>
        <v/>
      </c>
      <c r="L267" s="93" t="str">
        <f t="shared" si="41"/>
        <v/>
      </c>
      <c r="M267" s="93" t="str">
        <f t="shared" si="42"/>
        <v/>
      </c>
      <c r="N267" s="93" t="str">
        <f t="shared" si="43"/>
        <v/>
      </c>
      <c r="O267" s="93" t="str">
        <f t="shared" si="44"/>
        <v/>
      </c>
      <c r="P267" s="87"/>
      <c r="Q267" s="17" t="str">
        <f t="shared" si="45"/>
        <v/>
      </c>
      <c r="R267" s="28" t="str">
        <f t="shared" si="46"/>
        <v/>
      </c>
      <c r="S267" s="28" t="str">
        <f t="shared" si="47"/>
        <v/>
      </c>
      <c r="T267" s="28"/>
      <c r="U267" s="86"/>
      <c r="V267" s="86"/>
      <c r="W267" s="85"/>
      <c r="X267" s="106"/>
      <c r="Y267" s="98" t="str">
        <f t="shared" si="48"/>
        <v/>
      </c>
      <c r="Z267" s="107"/>
      <c r="AA267" s="91"/>
      <c r="AB267" s="91"/>
      <c r="AC267" s="91"/>
      <c r="AD267" s="91"/>
      <c r="AE267" s="91"/>
      <c r="AF267" s="91"/>
      <c r="AG267" s="88"/>
      <c r="AH267" s="88"/>
      <c r="AI267" s="88"/>
      <c r="AJ267" s="88"/>
      <c r="AK267" s="88"/>
      <c r="AL267" s="88"/>
      <c r="AM267" s="88"/>
      <c r="AN267" s="88"/>
      <c r="AO267" s="88"/>
      <c r="AP267" s="28"/>
      <c r="AQ267" s="45"/>
      <c r="AR267" s="87"/>
      <c r="AS267" s="87"/>
      <c r="AT267" s="20"/>
      <c r="AU267" s="20"/>
    </row>
    <row r="268" spans="1:47" ht="15" x14ac:dyDescent="0.25">
      <c r="A268" s="3" t="str">
        <f t="shared" si="37"/>
        <v/>
      </c>
      <c r="B268" s="88"/>
      <c r="C268" s="102"/>
      <c r="D268" s="89" t="str">
        <f>IF(B268="","",(VLOOKUP(B268,'App Background'!A:F,2,0)))</f>
        <v/>
      </c>
      <c r="E268" s="90" t="str">
        <f>IF(B268="","",(VLOOKUP(B268,'App Background'!A:F,3,0)))</f>
        <v/>
      </c>
      <c r="F268" s="86" t="str">
        <f>IF(B268="","",(VLOOKUP(Application!B268,'App Background'!A:F,5,0)))</f>
        <v/>
      </c>
      <c r="G268" s="91"/>
      <c r="H268" s="94" t="str">
        <f>IF(B:B="","",(VLOOKUP(Application!B268,'App Background'!A:F,6,0)))</f>
        <v/>
      </c>
      <c r="I268" s="92" t="str">
        <f t="shared" si="38"/>
        <v/>
      </c>
      <c r="J268" s="93" t="str">
        <f t="shared" si="39"/>
        <v/>
      </c>
      <c r="K268" s="93" t="str">
        <f t="shared" si="40"/>
        <v/>
      </c>
      <c r="L268" s="93" t="str">
        <f t="shared" si="41"/>
        <v/>
      </c>
      <c r="M268" s="93" t="str">
        <f t="shared" si="42"/>
        <v/>
      </c>
      <c r="N268" s="93" t="str">
        <f t="shared" si="43"/>
        <v/>
      </c>
      <c r="O268" s="93" t="str">
        <f t="shared" si="44"/>
        <v/>
      </c>
      <c r="P268" s="87"/>
      <c r="Q268" s="17" t="str">
        <f t="shared" si="45"/>
        <v/>
      </c>
      <c r="R268" s="28" t="str">
        <f t="shared" si="46"/>
        <v/>
      </c>
      <c r="S268" s="28" t="str">
        <f t="shared" si="47"/>
        <v/>
      </c>
      <c r="T268" s="28"/>
      <c r="U268" s="86"/>
      <c r="V268" s="86"/>
      <c r="W268" s="85"/>
      <c r="X268" s="106"/>
      <c r="Y268" s="98" t="str">
        <f t="shared" si="48"/>
        <v/>
      </c>
      <c r="Z268" s="107"/>
      <c r="AA268" s="91"/>
      <c r="AB268" s="91"/>
      <c r="AC268" s="91"/>
      <c r="AD268" s="91"/>
      <c r="AE268" s="91"/>
      <c r="AF268" s="91"/>
      <c r="AG268" s="88"/>
      <c r="AH268" s="88"/>
      <c r="AI268" s="88"/>
      <c r="AJ268" s="88"/>
      <c r="AK268" s="88"/>
      <c r="AL268" s="88"/>
      <c r="AM268" s="88"/>
      <c r="AN268" s="88"/>
      <c r="AO268" s="88"/>
      <c r="AP268" s="28"/>
      <c r="AQ268" s="45"/>
      <c r="AR268" s="87"/>
      <c r="AS268" s="87"/>
      <c r="AT268" s="20"/>
      <c r="AU268" s="20"/>
    </row>
    <row r="269" spans="1:47" ht="15" x14ac:dyDescent="0.25">
      <c r="A269" s="3" t="str">
        <f t="shared" ref="A269:A290" si="49">IF(C269="",IF(B269&lt;&gt;"","SELECT INVOICE",""),"")</f>
        <v/>
      </c>
      <c r="B269" s="88"/>
      <c r="C269" s="102"/>
      <c r="D269" s="89" t="str">
        <f>IF(B269="","",(VLOOKUP(B269,'App Background'!A:F,2,0)))</f>
        <v/>
      </c>
      <c r="E269" s="90" t="str">
        <f>IF(B269="","",(VLOOKUP(B269,'App Background'!A:F,3,0)))</f>
        <v/>
      </c>
      <c r="F269" s="86" t="str">
        <f>IF(B269="","",(VLOOKUP(Application!B269,'App Background'!A:F,5,0)))</f>
        <v/>
      </c>
      <c r="G269" s="91"/>
      <c r="H269" s="94" t="str">
        <f>IF(B:B="","",(VLOOKUP(Application!B269,'App Background'!A:F,6,0)))</f>
        <v/>
      </c>
      <c r="I269" s="92" t="str">
        <f t="shared" ref="I269:I332" si="50">IF(B:B="","",P269/F269)</f>
        <v/>
      </c>
      <c r="J269" s="93" t="str">
        <f t="shared" ref="J269:J332" si="51">IF(B:B="","",IF(AND(I269&gt;0),1,""))</f>
        <v/>
      </c>
      <c r="K269" s="93" t="str">
        <f t="shared" ref="K269:K332" si="52">IF(OR(H269="Wine",H269="Refreshment Beverage",H269="Beer",E269="",F269=""),"",IF(AND(I269=""),"",IF((I269*100)&gt;=5,"",1)))</f>
        <v/>
      </c>
      <c r="L269" s="93" t="str">
        <f t="shared" ref="L269:L332" si="53">IF(B:B="","",IF(OR(G269="",H269="Spirits",B269="",D269="",E269="",F269=""),"",IF(AND(I269=""),"",IF(AND(G269="Hot Buy",(I269*100)&lt;=20),1,IF((I269*100)&gt;=10,"",1)))))</f>
        <v/>
      </c>
      <c r="M269" s="93" t="str">
        <f t="shared" ref="M269:M332" si="54">IF(B:B="","",IF(OR(G269="",H269="",B269="",D269="",E269="",F269=""),1,IF(AND(P269=""),1,"")))</f>
        <v/>
      </c>
      <c r="N269" s="93" t="str">
        <f t="shared" ref="N269:N332" si="55">IF(OR(G269="",B269="",D269="",E269="",F269=""),"",IF(AND(I269=""),"",IF((I269*100)&lt;=20,"",1)))</f>
        <v/>
      </c>
      <c r="O269" s="93" t="str">
        <f t="shared" ref="O269:O332" si="56">IF(OR(D269="",E269="",F269=""),"",IF(AND(J269=""),"",IF(AND(G269="LTO"),"",IF((I269*100)&gt;=15,"",1))))</f>
        <v/>
      </c>
      <c r="P269" s="87"/>
      <c r="Q269" s="17" t="str">
        <f t="shared" ref="Q269:Q332" si="57">IF(G269="","",(F269-P269))</f>
        <v/>
      </c>
      <c r="R269" s="28" t="str">
        <f t="shared" ref="R269:R332" si="58">IF(G269="","",IF(OR(K269=1,L269=1,M269=1,P269="",O269=1),"No","Yes"))</f>
        <v/>
      </c>
      <c r="S269" s="28" t="str">
        <f t="shared" ref="S269:S332" si="59">IF(G269="","",IF(R269=1,"Yes",IF(M269=1,"Missing Field(s)",IF(O269=1,"Hot Buy disc % too low",IF(OR(K269=1,L269=1),"Disc % too low",IF(AND(G269&lt;&gt;"Hot Buy",N269=1),"Qualifies for Hot Buy",""))))))</f>
        <v/>
      </c>
      <c r="T269" s="28"/>
      <c r="U269" s="86"/>
      <c r="V269" s="86"/>
      <c r="W269" s="85"/>
      <c r="X269" s="106"/>
      <c r="Y269" s="98" t="str">
        <f t="shared" ref="Y269:Y332" si="60">IF(B:B="","",IF(U269="Multi-sku buy 3",ROUNDUP(SUM(AVERAGEIF(W:W,W269,F:F)*3/1.99),0),IF(U269="Multi-sku buy 2",ROUNDUP(SUM((AVERAGEIF(W:W,W269,F:F)*2)/1.99),0),IF(U269="Max Miles",ROUNDUP(SUM(F269/1.5),0),IF(AND(OR(U269="At Shelf",U269="BUNDLE BUY"),F269&lt;10),2,IF(AND(OR(U269="At Shelf",U269="BUNDLE BUY"),F269&lt;15),3,IF(AND(OR(U269="At Shelf",U269="BUNDLE BUY"),F269&lt;20),4,IF(AND(OR(U269="At Shelf",U269="BUNDLE BUY"),F269&lt;30),6,IF(AND(OR(U269="At Shelf",U269="BUNDLE BUY"),F269&lt;40),8,IF(AND(OR(U269="At Shelf",U269="BUNDLE BUY"),F269&lt;50),10,IF(AND(OR(U269="At Shelf",U269="BUNDLE BUY"),F269&gt;49.99),12,"")))))))))))</f>
        <v/>
      </c>
      <c r="Z269" s="107"/>
      <c r="AA269" s="91"/>
      <c r="AB269" s="91"/>
      <c r="AC269" s="91"/>
      <c r="AD269" s="91"/>
      <c r="AE269" s="91"/>
      <c r="AF269" s="91"/>
      <c r="AG269" s="88"/>
      <c r="AH269" s="88"/>
      <c r="AI269" s="88"/>
      <c r="AJ269" s="88"/>
      <c r="AK269" s="88"/>
      <c r="AL269" s="88"/>
      <c r="AM269" s="88"/>
      <c r="AN269" s="88"/>
      <c r="AO269" s="88"/>
      <c r="AP269" s="28"/>
      <c r="AQ269" s="45"/>
      <c r="AR269" s="87"/>
      <c r="AS269" s="87"/>
      <c r="AT269" s="20"/>
      <c r="AU269" s="20"/>
    </row>
    <row r="270" spans="1:47" ht="15" x14ac:dyDescent="0.25">
      <c r="A270" s="3" t="str">
        <f t="shared" si="49"/>
        <v/>
      </c>
      <c r="B270" s="88"/>
      <c r="C270" s="102"/>
      <c r="D270" s="89" t="str">
        <f>IF(B270="","",(VLOOKUP(B270,'App Background'!A:F,2,0)))</f>
        <v/>
      </c>
      <c r="E270" s="90" t="str">
        <f>IF(B270="","",(VLOOKUP(B270,'App Background'!A:F,3,0)))</f>
        <v/>
      </c>
      <c r="F270" s="86" t="str">
        <f>IF(B270="","",(VLOOKUP(Application!B270,'App Background'!A:F,5,0)))</f>
        <v/>
      </c>
      <c r="G270" s="91"/>
      <c r="H270" s="94" t="str">
        <f>IF(B:B="","",(VLOOKUP(Application!B270,'App Background'!A:F,6,0)))</f>
        <v/>
      </c>
      <c r="I270" s="92" t="str">
        <f t="shared" si="50"/>
        <v/>
      </c>
      <c r="J270" s="93" t="str">
        <f t="shared" si="51"/>
        <v/>
      </c>
      <c r="K270" s="93" t="str">
        <f t="shared" si="52"/>
        <v/>
      </c>
      <c r="L270" s="93" t="str">
        <f t="shared" si="53"/>
        <v/>
      </c>
      <c r="M270" s="93" t="str">
        <f t="shared" si="54"/>
        <v/>
      </c>
      <c r="N270" s="93" t="str">
        <f t="shared" si="55"/>
        <v/>
      </c>
      <c r="O270" s="93" t="str">
        <f t="shared" si="56"/>
        <v/>
      </c>
      <c r="P270" s="87"/>
      <c r="Q270" s="17" t="str">
        <f t="shared" si="57"/>
        <v/>
      </c>
      <c r="R270" s="28" t="str">
        <f t="shared" si="58"/>
        <v/>
      </c>
      <c r="S270" s="28" t="str">
        <f t="shared" si="59"/>
        <v/>
      </c>
      <c r="T270" s="28"/>
      <c r="U270" s="86"/>
      <c r="V270" s="86"/>
      <c r="W270" s="85"/>
      <c r="X270" s="106"/>
      <c r="Y270" s="98" t="str">
        <f t="shared" si="60"/>
        <v/>
      </c>
      <c r="Z270" s="107"/>
      <c r="AA270" s="91"/>
      <c r="AB270" s="91"/>
      <c r="AC270" s="91"/>
      <c r="AD270" s="91"/>
      <c r="AE270" s="91"/>
      <c r="AF270" s="91"/>
      <c r="AG270" s="88"/>
      <c r="AH270" s="88"/>
      <c r="AI270" s="88"/>
      <c r="AJ270" s="88"/>
      <c r="AK270" s="88"/>
      <c r="AL270" s="88"/>
      <c r="AM270" s="88"/>
      <c r="AN270" s="88"/>
      <c r="AO270" s="88"/>
      <c r="AP270" s="28"/>
      <c r="AQ270" s="45"/>
      <c r="AR270" s="87"/>
      <c r="AS270" s="87"/>
      <c r="AT270" s="20"/>
      <c r="AU270" s="20"/>
    </row>
    <row r="271" spans="1:47" ht="15" x14ac:dyDescent="0.25">
      <c r="A271" s="3" t="str">
        <f t="shared" si="49"/>
        <v/>
      </c>
      <c r="B271" s="88"/>
      <c r="C271" s="102"/>
      <c r="D271" s="89" t="str">
        <f>IF(B271="","",(VLOOKUP(B271,'App Background'!A:F,2,0)))</f>
        <v/>
      </c>
      <c r="E271" s="90" t="str">
        <f>IF(B271="","",(VLOOKUP(B271,'App Background'!A:F,3,0)))</f>
        <v/>
      </c>
      <c r="F271" s="86" t="str">
        <f>IF(B271="","",(VLOOKUP(Application!B271,'App Background'!A:F,5,0)))</f>
        <v/>
      </c>
      <c r="G271" s="91"/>
      <c r="H271" s="94" t="str">
        <f>IF(B:B="","",(VLOOKUP(Application!B271,'App Background'!A:F,6,0)))</f>
        <v/>
      </c>
      <c r="I271" s="92" t="str">
        <f t="shared" si="50"/>
        <v/>
      </c>
      <c r="J271" s="93" t="str">
        <f t="shared" si="51"/>
        <v/>
      </c>
      <c r="K271" s="93" t="str">
        <f t="shared" si="52"/>
        <v/>
      </c>
      <c r="L271" s="93" t="str">
        <f t="shared" si="53"/>
        <v/>
      </c>
      <c r="M271" s="93" t="str">
        <f t="shared" si="54"/>
        <v/>
      </c>
      <c r="N271" s="93" t="str">
        <f t="shared" si="55"/>
        <v/>
      </c>
      <c r="O271" s="93" t="str">
        <f t="shared" si="56"/>
        <v/>
      </c>
      <c r="P271" s="87"/>
      <c r="Q271" s="17" t="str">
        <f t="shared" si="57"/>
        <v/>
      </c>
      <c r="R271" s="28" t="str">
        <f t="shared" si="58"/>
        <v/>
      </c>
      <c r="S271" s="28" t="str">
        <f t="shared" si="59"/>
        <v/>
      </c>
      <c r="T271" s="28"/>
      <c r="U271" s="86"/>
      <c r="V271" s="86"/>
      <c r="W271" s="85"/>
      <c r="X271" s="106"/>
      <c r="Y271" s="98" t="str">
        <f t="shared" si="60"/>
        <v/>
      </c>
      <c r="Z271" s="107"/>
      <c r="AA271" s="91"/>
      <c r="AB271" s="91"/>
      <c r="AC271" s="91"/>
      <c r="AD271" s="91"/>
      <c r="AE271" s="91"/>
      <c r="AF271" s="91"/>
      <c r="AG271" s="88"/>
      <c r="AH271" s="88"/>
      <c r="AI271" s="88"/>
      <c r="AJ271" s="88"/>
      <c r="AK271" s="88"/>
      <c r="AL271" s="88"/>
      <c r="AM271" s="88"/>
      <c r="AN271" s="88"/>
      <c r="AO271" s="88"/>
      <c r="AP271" s="28"/>
      <c r="AQ271" s="45"/>
      <c r="AR271" s="87"/>
      <c r="AS271" s="87"/>
      <c r="AT271" s="20"/>
      <c r="AU271" s="20"/>
    </row>
    <row r="272" spans="1:47" ht="15" x14ac:dyDescent="0.25">
      <c r="A272" s="3" t="str">
        <f t="shared" si="49"/>
        <v/>
      </c>
      <c r="B272" s="88"/>
      <c r="C272" s="102"/>
      <c r="D272" s="89" t="str">
        <f>IF(B272="","",(VLOOKUP(B272,'App Background'!A:F,2,0)))</f>
        <v/>
      </c>
      <c r="E272" s="90" t="str">
        <f>IF(B272="","",(VLOOKUP(B272,'App Background'!A:F,3,0)))</f>
        <v/>
      </c>
      <c r="F272" s="86" t="str">
        <f>IF(B272="","",(VLOOKUP(Application!B272,'App Background'!A:F,5,0)))</f>
        <v/>
      </c>
      <c r="G272" s="91"/>
      <c r="H272" s="94" t="str">
        <f>IF(B:B="","",(VLOOKUP(Application!B272,'App Background'!A:F,6,0)))</f>
        <v/>
      </c>
      <c r="I272" s="92" t="str">
        <f t="shared" si="50"/>
        <v/>
      </c>
      <c r="J272" s="93" t="str">
        <f t="shared" si="51"/>
        <v/>
      </c>
      <c r="K272" s="93" t="str">
        <f t="shared" si="52"/>
        <v/>
      </c>
      <c r="L272" s="93" t="str">
        <f t="shared" si="53"/>
        <v/>
      </c>
      <c r="M272" s="93" t="str">
        <f t="shared" si="54"/>
        <v/>
      </c>
      <c r="N272" s="93" t="str">
        <f t="shared" si="55"/>
        <v/>
      </c>
      <c r="O272" s="93" t="str">
        <f t="shared" si="56"/>
        <v/>
      </c>
      <c r="P272" s="87"/>
      <c r="Q272" s="17" t="str">
        <f t="shared" si="57"/>
        <v/>
      </c>
      <c r="R272" s="28" t="str">
        <f t="shared" si="58"/>
        <v/>
      </c>
      <c r="S272" s="28" t="str">
        <f t="shared" si="59"/>
        <v/>
      </c>
      <c r="T272" s="28"/>
      <c r="U272" s="86"/>
      <c r="V272" s="86"/>
      <c r="W272" s="85"/>
      <c r="X272" s="106"/>
      <c r="Y272" s="98" t="str">
        <f t="shared" si="60"/>
        <v/>
      </c>
      <c r="Z272" s="107"/>
      <c r="AA272" s="91"/>
      <c r="AB272" s="91"/>
      <c r="AC272" s="91"/>
      <c r="AD272" s="91"/>
      <c r="AE272" s="91"/>
      <c r="AF272" s="91"/>
      <c r="AG272" s="88"/>
      <c r="AH272" s="88"/>
      <c r="AI272" s="88"/>
      <c r="AJ272" s="88"/>
      <c r="AK272" s="88"/>
      <c r="AL272" s="88"/>
      <c r="AM272" s="88"/>
      <c r="AN272" s="88"/>
      <c r="AO272" s="88"/>
      <c r="AP272" s="28"/>
      <c r="AQ272" s="45"/>
      <c r="AR272" s="87"/>
      <c r="AS272" s="87"/>
      <c r="AT272" s="20"/>
      <c r="AU272" s="20"/>
    </row>
    <row r="273" spans="1:47" ht="15" x14ac:dyDescent="0.25">
      <c r="A273" s="3" t="str">
        <f t="shared" si="49"/>
        <v/>
      </c>
      <c r="B273" s="88"/>
      <c r="C273" s="102"/>
      <c r="D273" s="89" t="str">
        <f>IF(B273="","",(VLOOKUP(B273,'App Background'!A:F,2,0)))</f>
        <v/>
      </c>
      <c r="E273" s="90" t="str">
        <f>IF(B273="","",(VLOOKUP(B273,'App Background'!A:F,3,0)))</f>
        <v/>
      </c>
      <c r="F273" s="86" t="str">
        <f>IF(B273="","",(VLOOKUP(Application!B273,'App Background'!A:F,5,0)))</f>
        <v/>
      </c>
      <c r="G273" s="91"/>
      <c r="H273" s="94" t="str">
        <f>IF(B:B="","",(VLOOKUP(Application!B273,'App Background'!A:F,6,0)))</f>
        <v/>
      </c>
      <c r="I273" s="92" t="str">
        <f t="shared" si="50"/>
        <v/>
      </c>
      <c r="J273" s="93" t="str">
        <f t="shared" si="51"/>
        <v/>
      </c>
      <c r="K273" s="93" t="str">
        <f t="shared" si="52"/>
        <v/>
      </c>
      <c r="L273" s="93" t="str">
        <f t="shared" si="53"/>
        <v/>
      </c>
      <c r="M273" s="93" t="str">
        <f t="shared" si="54"/>
        <v/>
      </c>
      <c r="N273" s="93" t="str">
        <f t="shared" si="55"/>
        <v/>
      </c>
      <c r="O273" s="93" t="str">
        <f t="shared" si="56"/>
        <v/>
      </c>
      <c r="P273" s="87"/>
      <c r="Q273" s="17" t="str">
        <f t="shared" si="57"/>
        <v/>
      </c>
      <c r="R273" s="28" t="str">
        <f t="shared" si="58"/>
        <v/>
      </c>
      <c r="S273" s="28" t="str">
        <f t="shared" si="59"/>
        <v/>
      </c>
      <c r="T273" s="28"/>
      <c r="U273" s="86"/>
      <c r="V273" s="86"/>
      <c r="W273" s="85"/>
      <c r="X273" s="106"/>
      <c r="Y273" s="98" t="str">
        <f t="shared" si="60"/>
        <v/>
      </c>
      <c r="Z273" s="107"/>
      <c r="AA273" s="91"/>
      <c r="AB273" s="91"/>
      <c r="AC273" s="91"/>
      <c r="AD273" s="91"/>
      <c r="AE273" s="91"/>
      <c r="AF273" s="91"/>
      <c r="AG273" s="88"/>
      <c r="AH273" s="88"/>
      <c r="AI273" s="88"/>
      <c r="AJ273" s="88"/>
      <c r="AK273" s="88"/>
      <c r="AL273" s="88"/>
      <c r="AM273" s="88"/>
      <c r="AN273" s="88"/>
      <c r="AO273" s="88"/>
      <c r="AP273" s="28"/>
      <c r="AQ273" s="45"/>
      <c r="AR273" s="87"/>
      <c r="AS273" s="87"/>
      <c r="AT273" s="20"/>
      <c r="AU273" s="20"/>
    </row>
    <row r="274" spans="1:47" ht="15" x14ac:dyDescent="0.25">
      <c r="A274" s="3" t="str">
        <f t="shared" si="49"/>
        <v/>
      </c>
      <c r="B274" s="88"/>
      <c r="C274" s="102"/>
      <c r="D274" s="89" t="str">
        <f>IF(B274="","",(VLOOKUP(B274,'App Background'!A:F,2,0)))</f>
        <v/>
      </c>
      <c r="E274" s="90" t="str">
        <f>IF(B274="","",(VLOOKUP(B274,'App Background'!A:F,3,0)))</f>
        <v/>
      </c>
      <c r="F274" s="86" t="str">
        <f>IF(B274="","",(VLOOKUP(Application!B274,'App Background'!A:F,5,0)))</f>
        <v/>
      </c>
      <c r="G274" s="91"/>
      <c r="H274" s="94" t="str">
        <f>IF(B:B="","",(VLOOKUP(Application!B274,'App Background'!A:F,6,0)))</f>
        <v/>
      </c>
      <c r="I274" s="92" t="str">
        <f t="shared" si="50"/>
        <v/>
      </c>
      <c r="J274" s="93" t="str">
        <f t="shared" si="51"/>
        <v/>
      </c>
      <c r="K274" s="93" t="str">
        <f t="shared" si="52"/>
        <v/>
      </c>
      <c r="L274" s="93" t="str">
        <f t="shared" si="53"/>
        <v/>
      </c>
      <c r="M274" s="93" t="str">
        <f t="shared" si="54"/>
        <v/>
      </c>
      <c r="N274" s="93" t="str">
        <f t="shared" si="55"/>
        <v/>
      </c>
      <c r="O274" s="93" t="str">
        <f t="shared" si="56"/>
        <v/>
      </c>
      <c r="P274" s="87"/>
      <c r="Q274" s="17" t="str">
        <f t="shared" si="57"/>
        <v/>
      </c>
      <c r="R274" s="28" t="str">
        <f t="shared" si="58"/>
        <v/>
      </c>
      <c r="S274" s="28" t="str">
        <f t="shared" si="59"/>
        <v/>
      </c>
      <c r="T274" s="28"/>
      <c r="U274" s="86"/>
      <c r="V274" s="86"/>
      <c r="W274" s="85"/>
      <c r="X274" s="106"/>
      <c r="Y274" s="98" t="str">
        <f t="shared" si="60"/>
        <v/>
      </c>
      <c r="Z274" s="107"/>
      <c r="AA274" s="91"/>
      <c r="AB274" s="91"/>
      <c r="AC274" s="91"/>
      <c r="AD274" s="91"/>
      <c r="AE274" s="91"/>
      <c r="AF274" s="91"/>
      <c r="AG274" s="88"/>
      <c r="AH274" s="88"/>
      <c r="AI274" s="88"/>
      <c r="AJ274" s="88"/>
      <c r="AK274" s="88"/>
      <c r="AL274" s="88"/>
      <c r="AM274" s="88"/>
      <c r="AN274" s="88"/>
      <c r="AO274" s="88"/>
      <c r="AP274" s="28"/>
      <c r="AQ274" s="45"/>
      <c r="AR274" s="87"/>
      <c r="AS274" s="87"/>
      <c r="AT274" s="20"/>
      <c r="AU274" s="20"/>
    </row>
    <row r="275" spans="1:47" ht="15" x14ac:dyDescent="0.25">
      <c r="A275" s="3" t="str">
        <f t="shared" si="49"/>
        <v/>
      </c>
      <c r="B275" s="88"/>
      <c r="C275" s="102"/>
      <c r="D275" s="89" t="str">
        <f>IF(B275="","",(VLOOKUP(B275,'App Background'!A:F,2,0)))</f>
        <v/>
      </c>
      <c r="E275" s="90" t="str">
        <f>IF(B275="","",(VLOOKUP(B275,'App Background'!A:F,3,0)))</f>
        <v/>
      </c>
      <c r="F275" s="86" t="str">
        <f>IF(B275="","",(VLOOKUP(Application!B275,'App Background'!A:F,5,0)))</f>
        <v/>
      </c>
      <c r="G275" s="91"/>
      <c r="H275" s="94" t="str">
        <f>IF(B:B="","",(VLOOKUP(Application!B275,'App Background'!A:F,6,0)))</f>
        <v/>
      </c>
      <c r="I275" s="92" t="str">
        <f t="shared" si="50"/>
        <v/>
      </c>
      <c r="J275" s="93" t="str">
        <f t="shared" si="51"/>
        <v/>
      </c>
      <c r="K275" s="93" t="str">
        <f t="shared" si="52"/>
        <v/>
      </c>
      <c r="L275" s="93" t="str">
        <f t="shared" si="53"/>
        <v/>
      </c>
      <c r="M275" s="93" t="str">
        <f t="shared" si="54"/>
        <v/>
      </c>
      <c r="N275" s="93" t="str">
        <f t="shared" si="55"/>
        <v/>
      </c>
      <c r="O275" s="93" t="str">
        <f t="shared" si="56"/>
        <v/>
      </c>
      <c r="P275" s="87"/>
      <c r="Q275" s="17" t="str">
        <f t="shared" si="57"/>
        <v/>
      </c>
      <c r="R275" s="28" t="str">
        <f t="shared" si="58"/>
        <v/>
      </c>
      <c r="S275" s="28" t="str">
        <f t="shared" si="59"/>
        <v/>
      </c>
      <c r="T275" s="28"/>
      <c r="U275" s="86"/>
      <c r="V275" s="86"/>
      <c r="W275" s="85"/>
      <c r="X275" s="106"/>
      <c r="Y275" s="98" t="str">
        <f t="shared" si="60"/>
        <v/>
      </c>
      <c r="Z275" s="107"/>
      <c r="AA275" s="91"/>
      <c r="AB275" s="91"/>
      <c r="AC275" s="91"/>
      <c r="AD275" s="91"/>
      <c r="AE275" s="91"/>
      <c r="AF275" s="91"/>
      <c r="AG275" s="88"/>
      <c r="AH275" s="88"/>
      <c r="AI275" s="88"/>
      <c r="AJ275" s="88"/>
      <c r="AK275" s="88"/>
      <c r="AL275" s="88"/>
      <c r="AM275" s="88"/>
      <c r="AN275" s="88"/>
      <c r="AO275" s="88"/>
      <c r="AP275" s="28"/>
      <c r="AQ275" s="45"/>
      <c r="AR275" s="87"/>
      <c r="AS275" s="87"/>
      <c r="AT275" s="20"/>
      <c r="AU275" s="20"/>
    </row>
    <row r="276" spans="1:47" ht="15" x14ac:dyDescent="0.25">
      <c r="A276" s="3" t="str">
        <f t="shared" si="49"/>
        <v/>
      </c>
      <c r="B276" s="88"/>
      <c r="C276" s="102"/>
      <c r="D276" s="89" t="str">
        <f>IF(B276="","",(VLOOKUP(B276,'App Background'!A:F,2,0)))</f>
        <v/>
      </c>
      <c r="E276" s="90" t="str">
        <f>IF(B276="","",(VLOOKUP(B276,'App Background'!A:F,3,0)))</f>
        <v/>
      </c>
      <c r="F276" s="86" t="str">
        <f>IF(B276="","",(VLOOKUP(Application!B276,'App Background'!A:F,5,0)))</f>
        <v/>
      </c>
      <c r="G276" s="91"/>
      <c r="H276" s="94" t="str">
        <f>IF(B:B="","",(VLOOKUP(Application!B276,'App Background'!A:F,6,0)))</f>
        <v/>
      </c>
      <c r="I276" s="92" t="str">
        <f t="shared" si="50"/>
        <v/>
      </c>
      <c r="J276" s="93" t="str">
        <f t="shared" si="51"/>
        <v/>
      </c>
      <c r="K276" s="93" t="str">
        <f t="shared" si="52"/>
        <v/>
      </c>
      <c r="L276" s="93" t="str">
        <f t="shared" si="53"/>
        <v/>
      </c>
      <c r="M276" s="93" t="str">
        <f t="shared" si="54"/>
        <v/>
      </c>
      <c r="N276" s="93" t="str">
        <f t="shared" si="55"/>
        <v/>
      </c>
      <c r="O276" s="93" t="str">
        <f t="shared" si="56"/>
        <v/>
      </c>
      <c r="P276" s="87"/>
      <c r="Q276" s="17" t="str">
        <f t="shared" si="57"/>
        <v/>
      </c>
      <c r="R276" s="28" t="str">
        <f t="shared" si="58"/>
        <v/>
      </c>
      <c r="S276" s="28" t="str">
        <f t="shared" si="59"/>
        <v/>
      </c>
      <c r="T276" s="28"/>
      <c r="U276" s="86"/>
      <c r="V276" s="86"/>
      <c r="W276" s="85"/>
      <c r="X276" s="106"/>
      <c r="Y276" s="98" t="str">
        <f t="shared" si="60"/>
        <v/>
      </c>
      <c r="Z276" s="107"/>
      <c r="AA276" s="91"/>
      <c r="AB276" s="91"/>
      <c r="AC276" s="91"/>
      <c r="AD276" s="91"/>
      <c r="AE276" s="91"/>
      <c r="AF276" s="91"/>
      <c r="AG276" s="88"/>
      <c r="AH276" s="88"/>
      <c r="AI276" s="88"/>
      <c r="AJ276" s="88"/>
      <c r="AK276" s="88"/>
      <c r="AL276" s="88"/>
      <c r="AM276" s="88"/>
      <c r="AN276" s="88"/>
      <c r="AO276" s="88"/>
      <c r="AP276" s="28"/>
      <c r="AQ276" s="45"/>
      <c r="AR276" s="87"/>
      <c r="AS276" s="87"/>
      <c r="AT276" s="20"/>
      <c r="AU276" s="20"/>
    </row>
    <row r="277" spans="1:47" ht="15" x14ac:dyDescent="0.25">
      <c r="A277" s="3" t="str">
        <f t="shared" si="49"/>
        <v/>
      </c>
      <c r="B277" s="88"/>
      <c r="C277" s="102"/>
      <c r="D277" s="89" t="str">
        <f>IF(B277="","",(VLOOKUP(B277,'App Background'!A:F,2,0)))</f>
        <v/>
      </c>
      <c r="E277" s="90" t="str">
        <f>IF(B277="","",(VLOOKUP(B277,'App Background'!A:F,3,0)))</f>
        <v/>
      </c>
      <c r="F277" s="86" t="str">
        <f>IF(B277="","",(VLOOKUP(Application!B277,'App Background'!A:F,5,0)))</f>
        <v/>
      </c>
      <c r="G277" s="91"/>
      <c r="H277" s="94" t="str">
        <f>IF(B:B="","",(VLOOKUP(Application!B277,'App Background'!A:F,6,0)))</f>
        <v/>
      </c>
      <c r="I277" s="92" t="str">
        <f t="shared" si="50"/>
        <v/>
      </c>
      <c r="J277" s="93" t="str">
        <f t="shared" si="51"/>
        <v/>
      </c>
      <c r="K277" s="93" t="str">
        <f t="shared" si="52"/>
        <v/>
      </c>
      <c r="L277" s="93" t="str">
        <f t="shared" si="53"/>
        <v/>
      </c>
      <c r="M277" s="93" t="str">
        <f t="shared" si="54"/>
        <v/>
      </c>
      <c r="N277" s="93" t="str">
        <f t="shared" si="55"/>
        <v/>
      </c>
      <c r="O277" s="93" t="str">
        <f t="shared" si="56"/>
        <v/>
      </c>
      <c r="P277" s="87"/>
      <c r="Q277" s="17" t="str">
        <f t="shared" si="57"/>
        <v/>
      </c>
      <c r="R277" s="28" t="str">
        <f t="shared" si="58"/>
        <v/>
      </c>
      <c r="S277" s="28" t="str">
        <f t="shared" si="59"/>
        <v/>
      </c>
      <c r="T277" s="28"/>
      <c r="U277" s="86"/>
      <c r="V277" s="86"/>
      <c r="W277" s="85"/>
      <c r="X277" s="106"/>
      <c r="Y277" s="98" t="str">
        <f t="shared" si="60"/>
        <v/>
      </c>
      <c r="Z277" s="107"/>
      <c r="AA277" s="91"/>
      <c r="AB277" s="91"/>
      <c r="AC277" s="91"/>
      <c r="AD277" s="91"/>
      <c r="AE277" s="91"/>
      <c r="AF277" s="91"/>
      <c r="AG277" s="88"/>
      <c r="AH277" s="88"/>
      <c r="AI277" s="88"/>
      <c r="AJ277" s="88"/>
      <c r="AK277" s="88"/>
      <c r="AL277" s="88"/>
      <c r="AM277" s="88"/>
      <c r="AN277" s="88"/>
      <c r="AO277" s="88"/>
      <c r="AP277" s="28"/>
      <c r="AQ277" s="45"/>
      <c r="AR277" s="87"/>
      <c r="AS277" s="87"/>
      <c r="AT277" s="20"/>
      <c r="AU277" s="20"/>
    </row>
    <row r="278" spans="1:47" ht="15" x14ac:dyDescent="0.25">
      <c r="A278" s="3" t="str">
        <f t="shared" si="49"/>
        <v/>
      </c>
      <c r="B278" s="88"/>
      <c r="C278" s="102"/>
      <c r="D278" s="89" t="str">
        <f>IF(B278="","",(VLOOKUP(B278,'App Background'!A:F,2,0)))</f>
        <v/>
      </c>
      <c r="E278" s="90" t="str">
        <f>IF(B278="","",(VLOOKUP(B278,'App Background'!A:F,3,0)))</f>
        <v/>
      </c>
      <c r="F278" s="86" t="str">
        <f>IF(B278="","",(VLOOKUP(Application!B278,'App Background'!A:F,5,0)))</f>
        <v/>
      </c>
      <c r="G278" s="91"/>
      <c r="H278" s="94" t="str">
        <f>IF(B:B="","",(VLOOKUP(Application!B278,'App Background'!A:F,6,0)))</f>
        <v/>
      </c>
      <c r="I278" s="92" t="str">
        <f t="shared" si="50"/>
        <v/>
      </c>
      <c r="J278" s="93" t="str">
        <f t="shared" si="51"/>
        <v/>
      </c>
      <c r="K278" s="93" t="str">
        <f t="shared" si="52"/>
        <v/>
      </c>
      <c r="L278" s="93" t="str">
        <f t="shared" si="53"/>
        <v/>
      </c>
      <c r="M278" s="93" t="str">
        <f t="shared" si="54"/>
        <v/>
      </c>
      <c r="N278" s="93" t="str">
        <f t="shared" si="55"/>
        <v/>
      </c>
      <c r="O278" s="93" t="str">
        <f t="shared" si="56"/>
        <v/>
      </c>
      <c r="P278" s="87"/>
      <c r="Q278" s="17" t="str">
        <f t="shared" si="57"/>
        <v/>
      </c>
      <c r="R278" s="28" t="str">
        <f t="shared" si="58"/>
        <v/>
      </c>
      <c r="S278" s="28" t="str">
        <f t="shared" si="59"/>
        <v/>
      </c>
      <c r="T278" s="28"/>
      <c r="U278" s="86"/>
      <c r="V278" s="86"/>
      <c r="W278" s="85"/>
      <c r="X278" s="106"/>
      <c r="Y278" s="98" t="str">
        <f t="shared" si="60"/>
        <v/>
      </c>
      <c r="Z278" s="107"/>
      <c r="AA278" s="91"/>
      <c r="AB278" s="91"/>
      <c r="AC278" s="91"/>
      <c r="AD278" s="91"/>
      <c r="AE278" s="91"/>
      <c r="AF278" s="91"/>
      <c r="AG278" s="88"/>
      <c r="AH278" s="88"/>
      <c r="AI278" s="88"/>
      <c r="AJ278" s="88"/>
      <c r="AK278" s="88"/>
      <c r="AL278" s="88"/>
      <c r="AM278" s="88"/>
      <c r="AN278" s="88"/>
      <c r="AO278" s="88"/>
      <c r="AP278" s="28"/>
      <c r="AQ278" s="45"/>
      <c r="AR278" s="87"/>
      <c r="AS278" s="87"/>
      <c r="AT278" s="20"/>
      <c r="AU278" s="20"/>
    </row>
    <row r="279" spans="1:47" ht="15" x14ac:dyDescent="0.25">
      <c r="A279" s="3" t="str">
        <f t="shared" si="49"/>
        <v/>
      </c>
      <c r="B279" s="88"/>
      <c r="C279" s="102"/>
      <c r="D279" s="89" t="str">
        <f>IF(B279="","",(VLOOKUP(B279,'App Background'!A:F,2,0)))</f>
        <v/>
      </c>
      <c r="E279" s="90" t="str">
        <f>IF(B279="","",(VLOOKUP(B279,'App Background'!A:F,3,0)))</f>
        <v/>
      </c>
      <c r="F279" s="86" t="str">
        <f>IF(B279="","",(VLOOKUP(Application!B279,'App Background'!A:F,5,0)))</f>
        <v/>
      </c>
      <c r="G279" s="91"/>
      <c r="H279" s="94" t="str">
        <f>IF(B:B="","",(VLOOKUP(Application!B279,'App Background'!A:F,6,0)))</f>
        <v/>
      </c>
      <c r="I279" s="92" t="str">
        <f t="shared" si="50"/>
        <v/>
      </c>
      <c r="J279" s="93" t="str">
        <f t="shared" si="51"/>
        <v/>
      </c>
      <c r="K279" s="93" t="str">
        <f t="shared" si="52"/>
        <v/>
      </c>
      <c r="L279" s="93" t="str">
        <f t="shared" si="53"/>
        <v/>
      </c>
      <c r="M279" s="93" t="str">
        <f t="shared" si="54"/>
        <v/>
      </c>
      <c r="N279" s="93" t="str">
        <f t="shared" si="55"/>
        <v/>
      </c>
      <c r="O279" s="93" t="str">
        <f t="shared" si="56"/>
        <v/>
      </c>
      <c r="P279" s="87"/>
      <c r="Q279" s="17" t="str">
        <f t="shared" si="57"/>
        <v/>
      </c>
      <c r="R279" s="28" t="str">
        <f t="shared" si="58"/>
        <v/>
      </c>
      <c r="S279" s="28" t="str">
        <f t="shared" si="59"/>
        <v/>
      </c>
      <c r="T279" s="28"/>
      <c r="U279" s="86"/>
      <c r="V279" s="86"/>
      <c r="W279" s="85"/>
      <c r="X279" s="106"/>
      <c r="Y279" s="98" t="str">
        <f t="shared" si="60"/>
        <v/>
      </c>
      <c r="Z279" s="107"/>
      <c r="AA279" s="91"/>
      <c r="AB279" s="91"/>
      <c r="AC279" s="91"/>
      <c r="AD279" s="91"/>
      <c r="AE279" s="91"/>
      <c r="AF279" s="91"/>
      <c r="AG279" s="88"/>
      <c r="AH279" s="88"/>
      <c r="AI279" s="88"/>
      <c r="AJ279" s="88"/>
      <c r="AK279" s="88"/>
      <c r="AL279" s="88"/>
      <c r="AM279" s="88"/>
      <c r="AN279" s="88"/>
      <c r="AO279" s="88"/>
      <c r="AP279" s="28"/>
      <c r="AQ279" s="45"/>
      <c r="AR279" s="87"/>
      <c r="AS279" s="87"/>
      <c r="AT279" s="20"/>
      <c r="AU279" s="20"/>
    </row>
    <row r="280" spans="1:47" ht="15" x14ac:dyDescent="0.25">
      <c r="A280" s="3" t="str">
        <f t="shared" si="49"/>
        <v/>
      </c>
      <c r="B280" s="88"/>
      <c r="C280" s="102"/>
      <c r="D280" s="89" t="str">
        <f>IF(B280="","",(VLOOKUP(B280,'App Background'!A:F,2,0)))</f>
        <v/>
      </c>
      <c r="E280" s="90" t="str">
        <f>IF(B280="","",(VLOOKUP(B280,'App Background'!A:F,3,0)))</f>
        <v/>
      </c>
      <c r="F280" s="86" t="str">
        <f>IF(B280="","",(VLOOKUP(Application!B280,'App Background'!A:F,5,0)))</f>
        <v/>
      </c>
      <c r="G280" s="91"/>
      <c r="H280" s="94" t="str">
        <f>IF(B:B="","",(VLOOKUP(Application!B280,'App Background'!A:F,6,0)))</f>
        <v/>
      </c>
      <c r="I280" s="92" t="str">
        <f t="shared" si="50"/>
        <v/>
      </c>
      <c r="J280" s="93" t="str">
        <f t="shared" si="51"/>
        <v/>
      </c>
      <c r="K280" s="93" t="str">
        <f t="shared" si="52"/>
        <v/>
      </c>
      <c r="L280" s="93" t="str">
        <f t="shared" si="53"/>
        <v/>
      </c>
      <c r="M280" s="93" t="str">
        <f t="shared" si="54"/>
        <v/>
      </c>
      <c r="N280" s="93" t="str">
        <f t="shared" si="55"/>
        <v/>
      </c>
      <c r="O280" s="93" t="str">
        <f t="shared" si="56"/>
        <v/>
      </c>
      <c r="P280" s="87"/>
      <c r="Q280" s="17" t="str">
        <f t="shared" si="57"/>
        <v/>
      </c>
      <c r="R280" s="28" t="str">
        <f t="shared" si="58"/>
        <v/>
      </c>
      <c r="S280" s="28" t="str">
        <f t="shared" si="59"/>
        <v/>
      </c>
      <c r="T280" s="28"/>
      <c r="U280" s="86"/>
      <c r="V280" s="86"/>
      <c r="W280" s="85"/>
      <c r="X280" s="106"/>
      <c r="Y280" s="98" t="str">
        <f t="shared" si="60"/>
        <v/>
      </c>
      <c r="Z280" s="107"/>
      <c r="AA280" s="91"/>
      <c r="AB280" s="91"/>
      <c r="AC280" s="91"/>
      <c r="AD280" s="91"/>
      <c r="AE280" s="91"/>
      <c r="AF280" s="91"/>
      <c r="AG280" s="88"/>
      <c r="AH280" s="88"/>
      <c r="AI280" s="88"/>
      <c r="AJ280" s="88"/>
      <c r="AK280" s="88"/>
      <c r="AL280" s="88"/>
      <c r="AM280" s="88"/>
      <c r="AN280" s="88"/>
      <c r="AO280" s="88"/>
      <c r="AP280" s="28"/>
      <c r="AQ280" s="45"/>
      <c r="AR280" s="87"/>
      <c r="AS280" s="87"/>
      <c r="AT280" s="20"/>
      <c r="AU280" s="20"/>
    </row>
    <row r="281" spans="1:47" ht="15" x14ac:dyDescent="0.25">
      <c r="A281" s="3" t="str">
        <f t="shared" si="49"/>
        <v/>
      </c>
      <c r="B281" s="88"/>
      <c r="C281" s="102"/>
      <c r="D281" s="89" t="str">
        <f>IF(B281="","",(VLOOKUP(B281,'App Background'!A:F,2,0)))</f>
        <v/>
      </c>
      <c r="E281" s="90" t="str">
        <f>IF(B281="","",(VLOOKUP(B281,'App Background'!A:F,3,0)))</f>
        <v/>
      </c>
      <c r="F281" s="86" t="str">
        <f>IF(B281="","",(VLOOKUP(Application!B281,'App Background'!A:F,5,0)))</f>
        <v/>
      </c>
      <c r="G281" s="91"/>
      <c r="H281" s="94" t="str">
        <f>IF(B:B="","",(VLOOKUP(Application!B281,'App Background'!A:F,6,0)))</f>
        <v/>
      </c>
      <c r="I281" s="92" t="str">
        <f t="shared" si="50"/>
        <v/>
      </c>
      <c r="J281" s="93" t="str">
        <f t="shared" si="51"/>
        <v/>
      </c>
      <c r="K281" s="93" t="str">
        <f t="shared" si="52"/>
        <v/>
      </c>
      <c r="L281" s="93" t="str">
        <f t="shared" si="53"/>
        <v/>
      </c>
      <c r="M281" s="93" t="str">
        <f t="shared" si="54"/>
        <v/>
      </c>
      <c r="N281" s="93" t="str">
        <f t="shared" si="55"/>
        <v/>
      </c>
      <c r="O281" s="93" t="str">
        <f t="shared" si="56"/>
        <v/>
      </c>
      <c r="P281" s="87"/>
      <c r="Q281" s="17" t="str">
        <f t="shared" si="57"/>
        <v/>
      </c>
      <c r="R281" s="28" t="str">
        <f t="shared" si="58"/>
        <v/>
      </c>
      <c r="S281" s="28" t="str">
        <f t="shared" si="59"/>
        <v/>
      </c>
      <c r="T281" s="28"/>
      <c r="U281" s="86"/>
      <c r="V281" s="86"/>
      <c r="W281" s="85"/>
      <c r="X281" s="106"/>
      <c r="Y281" s="98" t="str">
        <f t="shared" si="60"/>
        <v/>
      </c>
      <c r="Z281" s="107"/>
      <c r="AA281" s="91"/>
      <c r="AB281" s="91"/>
      <c r="AC281" s="91"/>
      <c r="AD281" s="91"/>
      <c r="AE281" s="91"/>
      <c r="AF281" s="91"/>
      <c r="AG281" s="88"/>
      <c r="AH281" s="88"/>
      <c r="AI281" s="88"/>
      <c r="AJ281" s="88"/>
      <c r="AK281" s="88"/>
      <c r="AL281" s="88"/>
      <c r="AM281" s="88"/>
      <c r="AN281" s="88"/>
      <c r="AO281" s="88"/>
      <c r="AP281" s="28"/>
      <c r="AQ281" s="45"/>
      <c r="AR281" s="87"/>
      <c r="AS281" s="87"/>
      <c r="AT281" s="20"/>
      <c r="AU281" s="20"/>
    </row>
    <row r="282" spans="1:47" ht="15" x14ac:dyDescent="0.25">
      <c r="A282" s="3" t="str">
        <f t="shared" si="49"/>
        <v/>
      </c>
      <c r="B282" s="88"/>
      <c r="C282" s="102"/>
      <c r="D282" s="89" t="str">
        <f>IF(B282="","",(VLOOKUP(B282,'App Background'!A:F,2,0)))</f>
        <v/>
      </c>
      <c r="E282" s="90" t="str">
        <f>IF(B282="","",(VLOOKUP(B282,'App Background'!A:F,3,0)))</f>
        <v/>
      </c>
      <c r="F282" s="86" t="str">
        <f>IF(B282="","",(VLOOKUP(Application!B282,'App Background'!A:F,5,0)))</f>
        <v/>
      </c>
      <c r="G282" s="91"/>
      <c r="H282" s="94" t="str">
        <f>IF(B:B="","",(VLOOKUP(Application!B282,'App Background'!A:F,6,0)))</f>
        <v/>
      </c>
      <c r="I282" s="92" t="str">
        <f t="shared" si="50"/>
        <v/>
      </c>
      <c r="J282" s="93" t="str">
        <f t="shared" si="51"/>
        <v/>
      </c>
      <c r="K282" s="93" t="str">
        <f t="shared" si="52"/>
        <v/>
      </c>
      <c r="L282" s="93" t="str">
        <f t="shared" si="53"/>
        <v/>
      </c>
      <c r="M282" s="93" t="str">
        <f t="shared" si="54"/>
        <v/>
      </c>
      <c r="N282" s="93" t="str">
        <f t="shared" si="55"/>
        <v/>
      </c>
      <c r="O282" s="93" t="str">
        <f t="shared" si="56"/>
        <v/>
      </c>
      <c r="P282" s="87"/>
      <c r="Q282" s="17" t="str">
        <f t="shared" si="57"/>
        <v/>
      </c>
      <c r="R282" s="28" t="str">
        <f t="shared" si="58"/>
        <v/>
      </c>
      <c r="S282" s="28" t="str">
        <f t="shared" si="59"/>
        <v/>
      </c>
      <c r="T282" s="28"/>
      <c r="U282" s="86"/>
      <c r="V282" s="86"/>
      <c r="W282" s="85"/>
      <c r="X282" s="106"/>
      <c r="Y282" s="98" t="str">
        <f t="shared" si="60"/>
        <v/>
      </c>
      <c r="Z282" s="107"/>
      <c r="AA282" s="91"/>
      <c r="AB282" s="91"/>
      <c r="AC282" s="91"/>
      <c r="AD282" s="91"/>
      <c r="AE282" s="91"/>
      <c r="AF282" s="91"/>
      <c r="AG282" s="88"/>
      <c r="AH282" s="88"/>
      <c r="AI282" s="88"/>
      <c r="AJ282" s="88"/>
      <c r="AK282" s="88"/>
      <c r="AL282" s="88"/>
      <c r="AM282" s="88"/>
      <c r="AN282" s="88"/>
      <c r="AO282" s="88"/>
      <c r="AP282" s="28"/>
      <c r="AQ282" s="45"/>
      <c r="AR282" s="87"/>
      <c r="AS282" s="87"/>
      <c r="AT282" s="20"/>
      <c r="AU282" s="20"/>
    </row>
    <row r="283" spans="1:47" ht="15" x14ac:dyDescent="0.25">
      <c r="A283" s="3" t="str">
        <f t="shared" si="49"/>
        <v/>
      </c>
      <c r="B283" s="88"/>
      <c r="C283" s="102"/>
      <c r="D283" s="89" t="str">
        <f>IF(B283="","",(VLOOKUP(B283,'App Background'!A:F,2,0)))</f>
        <v/>
      </c>
      <c r="E283" s="90" t="str">
        <f>IF(B283="","",(VLOOKUP(B283,'App Background'!A:F,3,0)))</f>
        <v/>
      </c>
      <c r="F283" s="86" t="str">
        <f>IF(B283="","",(VLOOKUP(Application!B283,'App Background'!A:F,5,0)))</f>
        <v/>
      </c>
      <c r="G283" s="91"/>
      <c r="H283" s="94" t="str">
        <f>IF(B:B="","",(VLOOKUP(Application!B283,'App Background'!A:F,6,0)))</f>
        <v/>
      </c>
      <c r="I283" s="92" t="str">
        <f t="shared" si="50"/>
        <v/>
      </c>
      <c r="J283" s="93" t="str">
        <f t="shared" si="51"/>
        <v/>
      </c>
      <c r="K283" s="93" t="str">
        <f t="shared" si="52"/>
        <v/>
      </c>
      <c r="L283" s="93" t="str">
        <f t="shared" si="53"/>
        <v/>
      </c>
      <c r="M283" s="93" t="str">
        <f t="shared" si="54"/>
        <v/>
      </c>
      <c r="N283" s="93" t="str">
        <f t="shared" si="55"/>
        <v/>
      </c>
      <c r="O283" s="93" t="str">
        <f t="shared" si="56"/>
        <v/>
      </c>
      <c r="P283" s="87"/>
      <c r="Q283" s="17" t="str">
        <f t="shared" si="57"/>
        <v/>
      </c>
      <c r="R283" s="28" t="str">
        <f t="shared" si="58"/>
        <v/>
      </c>
      <c r="S283" s="28" t="str">
        <f t="shared" si="59"/>
        <v/>
      </c>
      <c r="T283" s="28"/>
      <c r="U283" s="86"/>
      <c r="V283" s="86"/>
      <c r="W283" s="85"/>
      <c r="X283" s="106"/>
      <c r="Y283" s="98" t="str">
        <f t="shared" si="60"/>
        <v/>
      </c>
      <c r="Z283" s="107"/>
      <c r="AA283" s="91"/>
      <c r="AB283" s="91"/>
      <c r="AC283" s="91"/>
      <c r="AD283" s="91"/>
      <c r="AE283" s="91"/>
      <c r="AF283" s="91"/>
      <c r="AG283" s="88"/>
      <c r="AH283" s="88"/>
      <c r="AI283" s="88"/>
      <c r="AJ283" s="88"/>
      <c r="AK283" s="88"/>
      <c r="AL283" s="88"/>
      <c r="AM283" s="88"/>
      <c r="AN283" s="88"/>
      <c r="AO283" s="88"/>
      <c r="AP283" s="28"/>
      <c r="AQ283" s="45"/>
      <c r="AR283" s="87"/>
      <c r="AS283" s="87"/>
      <c r="AT283" s="20"/>
      <c r="AU283" s="20"/>
    </row>
    <row r="284" spans="1:47" ht="15" x14ac:dyDescent="0.25">
      <c r="A284" s="3" t="str">
        <f t="shared" si="49"/>
        <v/>
      </c>
      <c r="B284" s="88"/>
      <c r="C284" s="102"/>
      <c r="D284" s="89" t="str">
        <f>IF(B284="","",(VLOOKUP(B284,'App Background'!A:F,2,0)))</f>
        <v/>
      </c>
      <c r="E284" s="90" t="str">
        <f>IF(B284="","",(VLOOKUP(B284,'App Background'!A:F,3,0)))</f>
        <v/>
      </c>
      <c r="F284" s="86" t="str">
        <f>IF(B284="","",(VLOOKUP(Application!B284,'App Background'!A:F,5,0)))</f>
        <v/>
      </c>
      <c r="G284" s="91"/>
      <c r="H284" s="94" t="str">
        <f>IF(B:B="","",(VLOOKUP(Application!B284,'App Background'!A:F,6,0)))</f>
        <v/>
      </c>
      <c r="I284" s="92" t="str">
        <f t="shared" si="50"/>
        <v/>
      </c>
      <c r="J284" s="93" t="str">
        <f t="shared" si="51"/>
        <v/>
      </c>
      <c r="K284" s="93" t="str">
        <f t="shared" si="52"/>
        <v/>
      </c>
      <c r="L284" s="93" t="str">
        <f t="shared" si="53"/>
        <v/>
      </c>
      <c r="M284" s="93" t="str">
        <f t="shared" si="54"/>
        <v/>
      </c>
      <c r="N284" s="93" t="str">
        <f t="shared" si="55"/>
        <v/>
      </c>
      <c r="O284" s="93" t="str">
        <f t="shared" si="56"/>
        <v/>
      </c>
      <c r="P284" s="87"/>
      <c r="Q284" s="17" t="str">
        <f t="shared" si="57"/>
        <v/>
      </c>
      <c r="R284" s="28" t="str">
        <f t="shared" si="58"/>
        <v/>
      </c>
      <c r="S284" s="28" t="str">
        <f t="shared" si="59"/>
        <v/>
      </c>
      <c r="T284" s="28"/>
      <c r="U284" s="86"/>
      <c r="V284" s="86"/>
      <c r="W284" s="85"/>
      <c r="X284" s="106"/>
      <c r="Y284" s="98" t="str">
        <f t="shared" si="60"/>
        <v/>
      </c>
      <c r="Z284" s="107"/>
      <c r="AA284" s="91"/>
      <c r="AB284" s="91"/>
      <c r="AC284" s="91"/>
      <c r="AD284" s="91"/>
      <c r="AE284" s="91"/>
      <c r="AF284" s="91"/>
      <c r="AG284" s="88"/>
      <c r="AH284" s="88"/>
      <c r="AI284" s="88"/>
      <c r="AJ284" s="88"/>
      <c r="AK284" s="88"/>
      <c r="AL284" s="88"/>
      <c r="AM284" s="88"/>
      <c r="AN284" s="88"/>
      <c r="AO284" s="88"/>
      <c r="AP284" s="28"/>
      <c r="AQ284" s="45"/>
      <c r="AR284" s="87"/>
      <c r="AS284" s="87"/>
      <c r="AT284" s="20"/>
      <c r="AU284" s="20"/>
    </row>
    <row r="285" spans="1:47" ht="15" x14ac:dyDescent="0.25">
      <c r="A285" s="3" t="str">
        <f t="shared" si="49"/>
        <v/>
      </c>
      <c r="B285" s="88"/>
      <c r="C285" s="102"/>
      <c r="D285" s="89" t="str">
        <f>IF(B285="","",(VLOOKUP(B285,'App Background'!A:F,2,0)))</f>
        <v/>
      </c>
      <c r="E285" s="90" t="str">
        <f>IF(B285="","",(VLOOKUP(B285,'App Background'!A:F,3,0)))</f>
        <v/>
      </c>
      <c r="F285" s="86" t="str">
        <f>IF(B285="","",(VLOOKUP(Application!B285,'App Background'!A:F,5,0)))</f>
        <v/>
      </c>
      <c r="G285" s="91"/>
      <c r="H285" s="94" t="str">
        <f>IF(B:B="","",(VLOOKUP(Application!B285,'App Background'!A:F,6,0)))</f>
        <v/>
      </c>
      <c r="I285" s="92" t="str">
        <f t="shared" si="50"/>
        <v/>
      </c>
      <c r="J285" s="93" t="str">
        <f t="shared" si="51"/>
        <v/>
      </c>
      <c r="K285" s="93" t="str">
        <f t="shared" si="52"/>
        <v/>
      </c>
      <c r="L285" s="93" t="str">
        <f t="shared" si="53"/>
        <v/>
      </c>
      <c r="M285" s="93" t="str">
        <f t="shared" si="54"/>
        <v/>
      </c>
      <c r="N285" s="93" t="str">
        <f t="shared" si="55"/>
        <v/>
      </c>
      <c r="O285" s="93" t="str">
        <f t="shared" si="56"/>
        <v/>
      </c>
      <c r="P285" s="87"/>
      <c r="Q285" s="17" t="str">
        <f t="shared" si="57"/>
        <v/>
      </c>
      <c r="R285" s="28" t="str">
        <f t="shared" si="58"/>
        <v/>
      </c>
      <c r="S285" s="28" t="str">
        <f t="shared" si="59"/>
        <v/>
      </c>
      <c r="T285" s="28"/>
      <c r="U285" s="86"/>
      <c r="V285" s="86"/>
      <c r="W285" s="85"/>
      <c r="X285" s="106"/>
      <c r="Y285" s="98" t="str">
        <f t="shared" si="60"/>
        <v/>
      </c>
      <c r="Z285" s="107"/>
      <c r="AA285" s="91"/>
      <c r="AB285" s="91"/>
      <c r="AC285" s="91"/>
      <c r="AD285" s="91"/>
      <c r="AE285" s="91"/>
      <c r="AF285" s="91"/>
      <c r="AG285" s="88"/>
      <c r="AH285" s="88"/>
      <c r="AI285" s="88"/>
      <c r="AJ285" s="88"/>
      <c r="AK285" s="88"/>
      <c r="AL285" s="88"/>
      <c r="AM285" s="88"/>
      <c r="AN285" s="88"/>
      <c r="AO285" s="88"/>
      <c r="AP285" s="28"/>
      <c r="AQ285" s="45"/>
      <c r="AR285" s="87"/>
      <c r="AS285" s="87"/>
      <c r="AT285" s="20"/>
      <c r="AU285" s="20"/>
    </row>
    <row r="286" spans="1:47" ht="15" x14ac:dyDescent="0.25">
      <c r="A286" s="3" t="str">
        <f t="shared" si="49"/>
        <v/>
      </c>
      <c r="B286" s="88"/>
      <c r="C286" s="102"/>
      <c r="D286" s="89" t="str">
        <f>IF(B286="","",(VLOOKUP(B286,'App Background'!A:F,2,0)))</f>
        <v/>
      </c>
      <c r="E286" s="90" t="str">
        <f>IF(B286="","",(VLOOKUP(B286,'App Background'!A:F,3,0)))</f>
        <v/>
      </c>
      <c r="F286" s="86" t="str">
        <f>IF(B286="","",(VLOOKUP(Application!B286,'App Background'!A:F,5,0)))</f>
        <v/>
      </c>
      <c r="G286" s="91"/>
      <c r="H286" s="94" t="str">
        <f>IF(B:B="","",(VLOOKUP(Application!B286,'App Background'!A:F,6,0)))</f>
        <v/>
      </c>
      <c r="I286" s="92" t="str">
        <f t="shared" si="50"/>
        <v/>
      </c>
      <c r="J286" s="93" t="str">
        <f t="shared" si="51"/>
        <v/>
      </c>
      <c r="K286" s="93" t="str">
        <f t="shared" si="52"/>
        <v/>
      </c>
      <c r="L286" s="93" t="str">
        <f t="shared" si="53"/>
        <v/>
      </c>
      <c r="M286" s="93" t="str">
        <f t="shared" si="54"/>
        <v/>
      </c>
      <c r="N286" s="93" t="str">
        <f t="shared" si="55"/>
        <v/>
      </c>
      <c r="O286" s="93" t="str">
        <f t="shared" si="56"/>
        <v/>
      </c>
      <c r="P286" s="87"/>
      <c r="Q286" s="17" t="str">
        <f t="shared" si="57"/>
        <v/>
      </c>
      <c r="R286" s="28" t="str">
        <f t="shared" si="58"/>
        <v/>
      </c>
      <c r="S286" s="28" t="str">
        <f t="shared" si="59"/>
        <v/>
      </c>
      <c r="T286" s="28"/>
      <c r="U286" s="86"/>
      <c r="V286" s="86"/>
      <c r="W286" s="85"/>
      <c r="X286" s="106"/>
      <c r="Y286" s="98" t="str">
        <f t="shared" si="60"/>
        <v/>
      </c>
      <c r="Z286" s="107"/>
      <c r="AA286" s="91"/>
      <c r="AB286" s="91"/>
      <c r="AC286" s="91"/>
      <c r="AD286" s="91"/>
      <c r="AE286" s="91"/>
      <c r="AF286" s="91"/>
      <c r="AG286" s="88"/>
      <c r="AH286" s="88"/>
      <c r="AI286" s="88"/>
      <c r="AJ286" s="88"/>
      <c r="AK286" s="88"/>
      <c r="AL286" s="88"/>
      <c r="AM286" s="88"/>
      <c r="AN286" s="88"/>
      <c r="AO286" s="88"/>
      <c r="AP286" s="28"/>
      <c r="AQ286" s="45"/>
      <c r="AR286" s="87"/>
      <c r="AS286" s="87"/>
      <c r="AT286" s="20"/>
      <c r="AU286" s="20"/>
    </row>
    <row r="287" spans="1:47" ht="15" x14ac:dyDescent="0.25">
      <c r="A287" s="3" t="str">
        <f t="shared" si="49"/>
        <v/>
      </c>
      <c r="B287" s="88"/>
      <c r="C287" s="102"/>
      <c r="D287" s="89" t="str">
        <f>IF(B287="","",(VLOOKUP(B287,'App Background'!A:F,2,0)))</f>
        <v/>
      </c>
      <c r="E287" s="90" t="str">
        <f>IF(B287="","",(VLOOKUP(B287,'App Background'!A:F,3,0)))</f>
        <v/>
      </c>
      <c r="F287" s="86" t="str">
        <f>IF(B287="","",(VLOOKUP(Application!B287,'App Background'!A:F,5,0)))</f>
        <v/>
      </c>
      <c r="G287" s="91"/>
      <c r="H287" s="94" t="str">
        <f>IF(B:B="","",(VLOOKUP(Application!B287,'App Background'!A:F,6,0)))</f>
        <v/>
      </c>
      <c r="I287" s="92" t="str">
        <f t="shared" si="50"/>
        <v/>
      </c>
      <c r="J287" s="93" t="str">
        <f t="shared" si="51"/>
        <v/>
      </c>
      <c r="K287" s="93" t="str">
        <f t="shared" si="52"/>
        <v/>
      </c>
      <c r="L287" s="93" t="str">
        <f t="shared" si="53"/>
        <v/>
      </c>
      <c r="M287" s="93" t="str">
        <f t="shared" si="54"/>
        <v/>
      </c>
      <c r="N287" s="93" t="str">
        <f t="shared" si="55"/>
        <v/>
      </c>
      <c r="O287" s="93" t="str">
        <f t="shared" si="56"/>
        <v/>
      </c>
      <c r="P287" s="87"/>
      <c r="Q287" s="17" t="str">
        <f t="shared" si="57"/>
        <v/>
      </c>
      <c r="R287" s="28" t="str">
        <f t="shared" si="58"/>
        <v/>
      </c>
      <c r="S287" s="28" t="str">
        <f t="shared" si="59"/>
        <v/>
      </c>
      <c r="T287" s="28"/>
      <c r="U287" s="86"/>
      <c r="V287" s="86"/>
      <c r="W287" s="85"/>
      <c r="X287" s="106"/>
      <c r="Y287" s="98" t="str">
        <f t="shared" si="60"/>
        <v/>
      </c>
      <c r="Z287" s="107"/>
      <c r="AA287" s="91"/>
      <c r="AB287" s="91"/>
      <c r="AC287" s="91"/>
      <c r="AD287" s="91"/>
      <c r="AE287" s="91"/>
      <c r="AF287" s="91"/>
      <c r="AG287" s="88"/>
      <c r="AH287" s="88"/>
      <c r="AI287" s="88"/>
      <c r="AJ287" s="88"/>
      <c r="AK287" s="88"/>
      <c r="AL287" s="88"/>
      <c r="AM287" s="88"/>
      <c r="AN287" s="88"/>
      <c r="AO287" s="88"/>
      <c r="AP287" s="28"/>
      <c r="AQ287" s="45"/>
      <c r="AR287" s="87"/>
      <c r="AS287" s="87"/>
      <c r="AT287" s="20"/>
      <c r="AU287" s="20"/>
    </row>
    <row r="288" spans="1:47" ht="15" x14ac:dyDescent="0.25">
      <c r="A288" s="3" t="str">
        <f t="shared" si="49"/>
        <v/>
      </c>
      <c r="B288" s="88"/>
      <c r="C288" s="102"/>
      <c r="D288" s="89" t="str">
        <f>IF(B288="","",(VLOOKUP(B288,'App Background'!A:F,2,0)))</f>
        <v/>
      </c>
      <c r="E288" s="90" t="str">
        <f>IF(B288="","",(VLOOKUP(B288,'App Background'!A:F,3,0)))</f>
        <v/>
      </c>
      <c r="F288" s="86" t="str">
        <f>IF(B288="","",(VLOOKUP(Application!B288,'App Background'!A:F,5,0)))</f>
        <v/>
      </c>
      <c r="G288" s="91"/>
      <c r="H288" s="94" t="str">
        <f>IF(B:B="","",(VLOOKUP(Application!B288,'App Background'!A:F,6,0)))</f>
        <v/>
      </c>
      <c r="I288" s="92" t="str">
        <f t="shared" si="50"/>
        <v/>
      </c>
      <c r="J288" s="93" t="str">
        <f t="shared" si="51"/>
        <v/>
      </c>
      <c r="K288" s="93" t="str">
        <f t="shared" si="52"/>
        <v/>
      </c>
      <c r="L288" s="93" t="str">
        <f t="shared" si="53"/>
        <v/>
      </c>
      <c r="M288" s="93" t="str">
        <f t="shared" si="54"/>
        <v/>
      </c>
      <c r="N288" s="93" t="str">
        <f t="shared" si="55"/>
        <v/>
      </c>
      <c r="O288" s="93" t="str">
        <f t="shared" si="56"/>
        <v/>
      </c>
      <c r="P288" s="87"/>
      <c r="Q288" s="17" t="str">
        <f t="shared" si="57"/>
        <v/>
      </c>
      <c r="R288" s="28" t="str">
        <f t="shared" si="58"/>
        <v/>
      </c>
      <c r="S288" s="28" t="str">
        <f t="shared" si="59"/>
        <v/>
      </c>
      <c r="T288" s="28"/>
      <c r="U288" s="86"/>
      <c r="V288" s="86"/>
      <c r="W288" s="85"/>
      <c r="X288" s="106"/>
      <c r="Y288" s="98" t="str">
        <f t="shared" si="60"/>
        <v/>
      </c>
      <c r="Z288" s="107"/>
      <c r="AA288" s="91"/>
      <c r="AB288" s="91"/>
      <c r="AC288" s="91"/>
      <c r="AD288" s="91"/>
      <c r="AE288" s="91"/>
      <c r="AF288" s="91"/>
      <c r="AG288" s="88"/>
      <c r="AH288" s="88"/>
      <c r="AI288" s="88"/>
      <c r="AJ288" s="88"/>
      <c r="AK288" s="88"/>
      <c r="AL288" s="88"/>
      <c r="AM288" s="88"/>
      <c r="AN288" s="88"/>
      <c r="AO288" s="88"/>
      <c r="AP288" s="28"/>
      <c r="AQ288" s="45"/>
      <c r="AR288" s="87"/>
      <c r="AS288" s="87"/>
      <c r="AT288" s="20"/>
      <c r="AU288" s="20"/>
    </row>
    <row r="289" spans="1:47" ht="15" x14ac:dyDescent="0.25">
      <c r="A289" s="3" t="str">
        <f t="shared" si="49"/>
        <v/>
      </c>
      <c r="B289" s="88"/>
      <c r="C289" s="102"/>
      <c r="D289" s="89" t="str">
        <f>IF(B289="","",(VLOOKUP(B289,'App Background'!A:F,2,0)))</f>
        <v/>
      </c>
      <c r="E289" s="90" t="str">
        <f>IF(B289="","",(VLOOKUP(B289,'App Background'!A:F,3,0)))</f>
        <v/>
      </c>
      <c r="F289" s="86" t="str">
        <f>IF(B289="","",(VLOOKUP(Application!B289,'App Background'!A:F,5,0)))</f>
        <v/>
      </c>
      <c r="G289" s="91"/>
      <c r="H289" s="94" t="str">
        <f>IF(B:B="","",(VLOOKUP(Application!B289,'App Background'!A:F,6,0)))</f>
        <v/>
      </c>
      <c r="I289" s="92" t="str">
        <f t="shared" si="50"/>
        <v/>
      </c>
      <c r="J289" s="93" t="str">
        <f t="shared" si="51"/>
        <v/>
      </c>
      <c r="K289" s="93" t="str">
        <f t="shared" si="52"/>
        <v/>
      </c>
      <c r="L289" s="93" t="str">
        <f t="shared" si="53"/>
        <v/>
      </c>
      <c r="M289" s="93" t="str">
        <f t="shared" si="54"/>
        <v/>
      </c>
      <c r="N289" s="93" t="str">
        <f t="shared" si="55"/>
        <v/>
      </c>
      <c r="O289" s="93" t="str">
        <f t="shared" si="56"/>
        <v/>
      </c>
      <c r="P289" s="87"/>
      <c r="Q289" s="17" t="str">
        <f t="shared" si="57"/>
        <v/>
      </c>
      <c r="R289" s="28" t="str">
        <f t="shared" si="58"/>
        <v/>
      </c>
      <c r="S289" s="28" t="str">
        <f t="shared" si="59"/>
        <v/>
      </c>
      <c r="T289" s="28"/>
      <c r="U289" s="86"/>
      <c r="V289" s="86"/>
      <c r="W289" s="85"/>
      <c r="X289" s="106"/>
      <c r="Y289" s="98" t="str">
        <f t="shared" si="60"/>
        <v/>
      </c>
      <c r="Z289" s="107"/>
      <c r="AA289" s="91"/>
      <c r="AB289" s="91"/>
      <c r="AC289" s="91"/>
      <c r="AD289" s="91"/>
      <c r="AE289" s="91"/>
      <c r="AF289" s="91"/>
      <c r="AG289" s="88"/>
      <c r="AH289" s="88"/>
      <c r="AI289" s="88"/>
      <c r="AJ289" s="88"/>
      <c r="AK289" s="88"/>
      <c r="AL289" s="88"/>
      <c r="AM289" s="88"/>
      <c r="AN289" s="88"/>
      <c r="AO289" s="88"/>
      <c r="AP289" s="28"/>
      <c r="AQ289" s="45"/>
      <c r="AR289" s="87"/>
      <c r="AS289" s="87"/>
      <c r="AT289" s="20"/>
      <c r="AU289" s="20"/>
    </row>
    <row r="290" spans="1:47" ht="15" x14ac:dyDescent="0.25">
      <c r="A290" s="3" t="str">
        <f t="shared" si="49"/>
        <v/>
      </c>
      <c r="B290" s="88"/>
      <c r="C290" s="102"/>
      <c r="D290" s="89" t="str">
        <f>IF(B290="","",(VLOOKUP(B290,'App Background'!A:F,2,0)))</f>
        <v/>
      </c>
      <c r="E290" s="90" t="str">
        <f>IF(B290="","",(VLOOKUP(B290,'App Background'!A:F,3,0)))</f>
        <v/>
      </c>
      <c r="F290" s="86" t="str">
        <f>IF(B290="","",(VLOOKUP(Application!B290,'App Background'!A:F,5,0)))</f>
        <v/>
      </c>
      <c r="G290" s="91"/>
      <c r="H290" s="94" t="str">
        <f>IF(B:B="","",(VLOOKUP(Application!B290,'App Background'!A:F,6,0)))</f>
        <v/>
      </c>
      <c r="I290" s="92" t="str">
        <f t="shared" si="50"/>
        <v/>
      </c>
      <c r="J290" s="93" t="str">
        <f t="shared" si="51"/>
        <v/>
      </c>
      <c r="K290" s="93" t="str">
        <f t="shared" si="52"/>
        <v/>
      </c>
      <c r="L290" s="93" t="str">
        <f t="shared" si="53"/>
        <v/>
      </c>
      <c r="M290" s="93" t="str">
        <f t="shared" si="54"/>
        <v/>
      </c>
      <c r="N290" s="93" t="str">
        <f t="shared" si="55"/>
        <v/>
      </c>
      <c r="O290" s="93" t="str">
        <f t="shared" si="56"/>
        <v/>
      </c>
      <c r="P290" s="87"/>
      <c r="Q290" s="17" t="str">
        <f t="shared" si="57"/>
        <v/>
      </c>
      <c r="R290" s="28" t="str">
        <f t="shared" si="58"/>
        <v/>
      </c>
      <c r="S290" s="28" t="str">
        <f t="shared" si="59"/>
        <v/>
      </c>
      <c r="T290" s="28"/>
      <c r="U290" s="86"/>
      <c r="V290" s="86"/>
      <c r="W290" s="85"/>
      <c r="X290" s="106"/>
      <c r="Y290" s="98" t="str">
        <f t="shared" si="60"/>
        <v/>
      </c>
      <c r="Z290" s="107"/>
      <c r="AA290" s="91"/>
      <c r="AB290" s="91"/>
      <c r="AC290" s="91"/>
      <c r="AD290" s="91"/>
      <c r="AE290" s="91"/>
      <c r="AF290" s="91"/>
      <c r="AG290" s="88"/>
      <c r="AH290" s="88"/>
      <c r="AI290" s="88"/>
      <c r="AJ290" s="88"/>
      <c r="AK290" s="88"/>
      <c r="AL290" s="88"/>
      <c r="AM290" s="88"/>
      <c r="AN290" s="88"/>
      <c r="AO290" s="88"/>
      <c r="AP290" s="28"/>
      <c r="AQ290" s="45"/>
      <c r="AR290" s="87"/>
      <c r="AS290" s="87"/>
      <c r="AT290" s="20"/>
      <c r="AU290" s="20"/>
    </row>
    <row r="291" spans="1:47" ht="15" x14ac:dyDescent="0.25">
      <c r="B291" s="88"/>
      <c r="C291" s="102"/>
      <c r="D291" s="89" t="str">
        <f>IF(B291="","",(VLOOKUP(B291,'App Background'!A:F,2,0)))</f>
        <v/>
      </c>
      <c r="E291" s="90" t="str">
        <f>IF(B291="","",(VLOOKUP(B291,'App Background'!A:F,3,0)))</f>
        <v/>
      </c>
      <c r="F291" s="86" t="str">
        <f>IF(B291="","",(VLOOKUP(Application!B291,'App Background'!A:F,5,0)))</f>
        <v/>
      </c>
      <c r="G291" s="91"/>
      <c r="H291" s="94" t="str">
        <f>IF(B:B="","",(VLOOKUP(Application!B291,'App Background'!A:F,6,0)))</f>
        <v/>
      </c>
      <c r="I291" s="92" t="str">
        <f t="shared" si="50"/>
        <v/>
      </c>
      <c r="J291" s="93" t="str">
        <f t="shared" si="51"/>
        <v/>
      </c>
      <c r="K291" s="93" t="str">
        <f t="shared" si="52"/>
        <v/>
      </c>
      <c r="L291" s="93" t="str">
        <f t="shared" si="53"/>
        <v/>
      </c>
      <c r="M291" s="93" t="str">
        <f t="shared" si="54"/>
        <v/>
      </c>
      <c r="N291" s="93" t="str">
        <f t="shared" si="55"/>
        <v/>
      </c>
      <c r="O291" s="93" t="str">
        <f t="shared" si="56"/>
        <v/>
      </c>
      <c r="P291" s="87"/>
      <c r="Q291" s="17" t="str">
        <f t="shared" si="57"/>
        <v/>
      </c>
      <c r="R291" s="28" t="str">
        <f t="shared" si="58"/>
        <v/>
      </c>
      <c r="S291" s="28" t="str">
        <f t="shared" si="59"/>
        <v/>
      </c>
      <c r="T291" s="28"/>
      <c r="U291" s="86"/>
      <c r="V291" s="86"/>
      <c r="W291" s="85"/>
      <c r="X291" s="106"/>
      <c r="Y291" s="98" t="str">
        <f t="shared" si="60"/>
        <v/>
      </c>
      <c r="Z291" s="107"/>
      <c r="AA291" s="91"/>
      <c r="AB291" s="91"/>
      <c r="AC291" s="91"/>
      <c r="AD291" s="91"/>
      <c r="AE291" s="91"/>
      <c r="AF291" s="91"/>
      <c r="AG291" s="88"/>
      <c r="AH291" s="88"/>
      <c r="AI291" s="88"/>
      <c r="AJ291" s="88"/>
      <c r="AK291" s="88"/>
      <c r="AL291" s="88"/>
      <c r="AM291" s="88"/>
      <c r="AN291" s="88"/>
      <c r="AO291" s="88"/>
      <c r="AP291" s="28"/>
      <c r="AQ291" s="45"/>
      <c r="AR291" s="87"/>
      <c r="AS291" s="87"/>
      <c r="AT291" s="20"/>
      <c r="AU291" s="20"/>
    </row>
    <row r="292" spans="1:47" ht="15" x14ac:dyDescent="0.25">
      <c r="B292" s="88"/>
      <c r="C292" s="102"/>
      <c r="D292" s="89" t="str">
        <f>IF(B292="","",(VLOOKUP(B292,'App Background'!A:F,2,0)))</f>
        <v/>
      </c>
      <c r="E292" s="90" t="str">
        <f>IF(B292="","",(VLOOKUP(B292,'App Background'!A:F,3,0)))</f>
        <v/>
      </c>
      <c r="F292" s="86" t="str">
        <f>IF(B292="","",(VLOOKUP(Application!B292,'App Background'!A:F,5,0)))</f>
        <v/>
      </c>
      <c r="G292" s="91"/>
      <c r="H292" s="94" t="str">
        <f>IF(B:B="","",(VLOOKUP(Application!B292,'App Background'!A:F,6,0)))</f>
        <v/>
      </c>
      <c r="I292" s="92" t="str">
        <f t="shared" si="50"/>
        <v/>
      </c>
      <c r="J292" s="93" t="str">
        <f t="shared" si="51"/>
        <v/>
      </c>
      <c r="K292" s="93" t="str">
        <f t="shared" si="52"/>
        <v/>
      </c>
      <c r="L292" s="93" t="str">
        <f t="shared" si="53"/>
        <v/>
      </c>
      <c r="M292" s="93" t="str">
        <f t="shared" si="54"/>
        <v/>
      </c>
      <c r="N292" s="93" t="str">
        <f t="shared" si="55"/>
        <v/>
      </c>
      <c r="O292" s="93" t="str">
        <f t="shared" si="56"/>
        <v/>
      </c>
      <c r="P292" s="87"/>
      <c r="Q292" s="17" t="str">
        <f t="shared" si="57"/>
        <v/>
      </c>
      <c r="R292" s="28" t="str">
        <f t="shared" si="58"/>
        <v/>
      </c>
      <c r="S292" s="28" t="str">
        <f t="shared" si="59"/>
        <v/>
      </c>
      <c r="T292" s="28"/>
      <c r="U292" s="86"/>
      <c r="V292" s="86"/>
      <c r="W292" s="85"/>
      <c r="X292" s="106"/>
      <c r="Y292" s="98" t="str">
        <f t="shared" si="60"/>
        <v/>
      </c>
      <c r="Z292" s="107"/>
      <c r="AA292" s="91"/>
      <c r="AB292" s="91"/>
      <c r="AC292" s="91"/>
      <c r="AD292" s="91"/>
      <c r="AE292" s="91"/>
      <c r="AF292" s="91"/>
      <c r="AG292" s="88"/>
      <c r="AH292" s="88"/>
      <c r="AI292" s="88"/>
      <c r="AJ292" s="88"/>
      <c r="AK292" s="88"/>
      <c r="AL292" s="88"/>
      <c r="AM292" s="88"/>
      <c r="AN292" s="88"/>
      <c r="AO292" s="88"/>
      <c r="AP292" s="28"/>
      <c r="AQ292" s="45"/>
      <c r="AR292" s="87"/>
      <c r="AS292" s="87"/>
      <c r="AT292" s="20"/>
      <c r="AU292" s="20"/>
    </row>
    <row r="293" spans="1:47" ht="15" x14ac:dyDescent="0.25">
      <c r="B293" s="88"/>
      <c r="C293" s="102"/>
      <c r="D293" s="89" t="str">
        <f>IF(B293="","",(VLOOKUP(B293,'App Background'!A:F,2,0)))</f>
        <v/>
      </c>
      <c r="E293" s="90" t="str">
        <f>IF(B293="","",(VLOOKUP(B293,'App Background'!A:F,3,0)))</f>
        <v/>
      </c>
      <c r="F293" s="86" t="str">
        <f>IF(B293="","",(VLOOKUP(Application!B293,'App Background'!A:F,5,0)))</f>
        <v/>
      </c>
      <c r="G293" s="91"/>
      <c r="H293" s="94" t="str">
        <f>IF(B:B="","",(VLOOKUP(Application!B293,'App Background'!A:F,6,0)))</f>
        <v/>
      </c>
      <c r="I293" s="92" t="str">
        <f t="shared" si="50"/>
        <v/>
      </c>
      <c r="J293" s="93" t="str">
        <f t="shared" si="51"/>
        <v/>
      </c>
      <c r="K293" s="93" t="str">
        <f t="shared" si="52"/>
        <v/>
      </c>
      <c r="L293" s="93" t="str">
        <f t="shared" si="53"/>
        <v/>
      </c>
      <c r="M293" s="93" t="str">
        <f t="shared" si="54"/>
        <v/>
      </c>
      <c r="N293" s="93" t="str">
        <f t="shared" si="55"/>
        <v/>
      </c>
      <c r="O293" s="93" t="str">
        <f t="shared" si="56"/>
        <v/>
      </c>
      <c r="P293" s="87"/>
      <c r="Q293" s="17" t="str">
        <f t="shared" si="57"/>
        <v/>
      </c>
      <c r="R293" s="28" t="str">
        <f t="shared" si="58"/>
        <v/>
      </c>
      <c r="S293" s="28" t="str">
        <f t="shared" si="59"/>
        <v/>
      </c>
      <c r="T293" s="28"/>
      <c r="U293" s="86"/>
      <c r="V293" s="86"/>
      <c r="W293" s="85"/>
      <c r="X293" s="106"/>
      <c r="Y293" s="98" t="str">
        <f t="shared" si="60"/>
        <v/>
      </c>
      <c r="Z293" s="107"/>
      <c r="AA293" s="91"/>
      <c r="AB293" s="91"/>
      <c r="AC293" s="91"/>
      <c r="AD293" s="91"/>
      <c r="AE293" s="91"/>
      <c r="AF293" s="91"/>
      <c r="AG293" s="88"/>
      <c r="AH293" s="88"/>
      <c r="AI293" s="88"/>
      <c r="AJ293" s="88"/>
      <c r="AK293" s="88"/>
      <c r="AL293" s="88"/>
      <c r="AM293" s="88"/>
      <c r="AN293" s="88"/>
      <c r="AO293" s="88"/>
      <c r="AP293" s="28"/>
      <c r="AQ293" s="45"/>
      <c r="AR293" s="87"/>
      <c r="AS293" s="87"/>
      <c r="AT293" s="20"/>
      <c r="AU293" s="20"/>
    </row>
    <row r="294" spans="1:47" ht="15" x14ac:dyDescent="0.25">
      <c r="B294" s="88"/>
      <c r="C294" s="102"/>
      <c r="D294" s="89" t="str">
        <f>IF(B294="","",(VLOOKUP(B294,'App Background'!A:F,2,0)))</f>
        <v/>
      </c>
      <c r="E294" s="90" t="str">
        <f>IF(B294="","",(VLOOKUP(B294,'App Background'!A:F,3,0)))</f>
        <v/>
      </c>
      <c r="F294" s="86" t="str">
        <f>IF(B294="","",(VLOOKUP(Application!B294,'App Background'!A:F,5,0)))</f>
        <v/>
      </c>
      <c r="G294" s="91"/>
      <c r="H294" s="94" t="str">
        <f>IF(B:B="","",(VLOOKUP(Application!B294,'App Background'!A:F,6,0)))</f>
        <v/>
      </c>
      <c r="I294" s="92" t="str">
        <f t="shared" si="50"/>
        <v/>
      </c>
      <c r="J294" s="93" t="str">
        <f t="shared" si="51"/>
        <v/>
      </c>
      <c r="K294" s="93" t="str">
        <f t="shared" si="52"/>
        <v/>
      </c>
      <c r="L294" s="93" t="str">
        <f t="shared" si="53"/>
        <v/>
      </c>
      <c r="M294" s="93" t="str">
        <f t="shared" si="54"/>
        <v/>
      </c>
      <c r="N294" s="93" t="str">
        <f t="shared" si="55"/>
        <v/>
      </c>
      <c r="O294" s="93" t="str">
        <f t="shared" si="56"/>
        <v/>
      </c>
      <c r="P294" s="87"/>
      <c r="Q294" s="17" t="str">
        <f t="shared" si="57"/>
        <v/>
      </c>
      <c r="R294" s="28" t="str">
        <f t="shared" si="58"/>
        <v/>
      </c>
      <c r="S294" s="28" t="str">
        <f t="shared" si="59"/>
        <v/>
      </c>
      <c r="T294" s="28"/>
      <c r="U294" s="86"/>
      <c r="V294" s="86"/>
      <c r="W294" s="85"/>
      <c r="X294" s="106"/>
      <c r="Y294" s="98" t="str">
        <f t="shared" si="60"/>
        <v/>
      </c>
      <c r="Z294" s="107"/>
      <c r="AA294" s="91"/>
      <c r="AB294" s="91"/>
      <c r="AC294" s="91"/>
      <c r="AD294" s="91"/>
      <c r="AE294" s="91"/>
      <c r="AF294" s="91"/>
      <c r="AG294" s="88"/>
      <c r="AH294" s="88"/>
      <c r="AI294" s="88"/>
      <c r="AJ294" s="88"/>
      <c r="AK294" s="88"/>
      <c r="AL294" s="88"/>
      <c r="AM294" s="88"/>
      <c r="AN294" s="88"/>
      <c r="AO294" s="88"/>
      <c r="AP294" s="28"/>
      <c r="AQ294" s="45"/>
      <c r="AR294" s="87"/>
      <c r="AS294" s="87"/>
      <c r="AT294" s="20"/>
      <c r="AU294" s="20"/>
    </row>
    <row r="295" spans="1:47" ht="15" x14ac:dyDescent="0.25">
      <c r="B295" s="88"/>
      <c r="C295" s="102"/>
      <c r="D295" s="89" t="str">
        <f>IF(B295="","",(VLOOKUP(B295,'App Background'!A:F,2,0)))</f>
        <v/>
      </c>
      <c r="E295" s="90" t="str">
        <f>IF(B295="","",(VLOOKUP(B295,'App Background'!A:F,3,0)))</f>
        <v/>
      </c>
      <c r="F295" s="86" t="str">
        <f>IF(B295="","",(VLOOKUP(Application!B295,'App Background'!A:F,5,0)))</f>
        <v/>
      </c>
      <c r="G295" s="91"/>
      <c r="H295" s="94" t="str">
        <f>IF(B:B="","",(VLOOKUP(Application!B295,'App Background'!A:F,6,0)))</f>
        <v/>
      </c>
      <c r="I295" s="92" t="str">
        <f t="shared" si="50"/>
        <v/>
      </c>
      <c r="J295" s="93" t="str">
        <f t="shared" si="51"/>
        <v/>
      </c>
      <c r="K295" s="93" t="str">
        <f t="shared" si="52"/>
        <v/>
      </c>
      <c r="L295" s="93" t="str">
        <f t="shared" si="53"/>
        <v/>
      </c>
      <c r="M295" s="93" t="str">
        <f t="shared" si="54"/>
        <v/>
      </c>
      <c r="N295" s="93" t="str">
        <f t="shared" si="55"/>
        <v/>
      </c>
      <c r="O295" s="93" t="str">
        <f t="shared" si="56"/>
        <v/>
      </c>
      <c r="P295" s="87"/>
      <c r="Q295" s="17" t="str">
        <f t="shared" si="57"/>
        <v/>
      </c>
      <c r="R295" s="28" t="str">
        <f t="shared" si="58"/>
        <v/>
      </c>
      <c r="S295" s="28" t="str">
        <f t="shared" si="59"/>
        <v/>
      </c>
      <c r="T295" s="28"/>
      <c r="U295" s="86"/>
      <c r="V295" s="86"/>
      <c r="W295" s="85"/>
      <c r="X295" s="106"/>
      <c r="Y295" s="98" t="str">
        <f t="shared" si="60"/>
        <v/>
      </c>
      <c r="Z295" s="107"/>
      <c r="AA295" s="91"/>
      <c r="AB295" s="91"/>
      <c r="AC295" s="91"/>
      <c r="AD295" s="91"/>
      <c r="AE295" s="91"/>
      <c r="AF295" s="91"/>
      <c r="AG295" s="88"/>
      <c r="AH295" s="88"/>
      <c r="AI295" s="88"/>
      <c r="AJ295" s="88"/>
      <c r="AK295" s="88"/>
      <c r="AL295" s="88"/>
      <c r="AM295" s="88"/>
      <c r="AN295" s="88"/>
      <c r="AO295" s="88"/>
      <c r="AP295" s="28"/>
      <c r="AQ295" s="45"/>
      <c r="AR295" s="87"/>
      <c r="AS295" s="87"/>
      <c r="AT295" s="20"/>
      <c r="AU295" s="20"/>
    </row>
    <row r="296" spans="1:47" ht="15" x14ac:dyDescent="0.25">
      <c r="B296" s="88"/>
      <c r="C296" s="102"/>
      <c r="D296" s="89" t="str">
        <f>IF(B296="","",(VLOOKUP(B296,'App Background'!A:F,2,0)))</f>
        <v/>
      </c>
      <c r="E296" s="90" t="str">
        <f>IF(B296="","",(VLOOKUP(B296,'App Background'!A:F,3,0)))</f>
        <v/>
      </c>
      <c r="F296" s="86" t="str">
        <f>IF(B296="","",(VLOOKUP(Application!B296,'App Background'!A:F,5,0)))</f>
        <v/>
      </c>
      <c r="G296" s="91"/>
      <c r="H296" s="94" t="str">
        <f>IF(B:B="","",(VLOOKUP(Application!B296,'App Background'!A:F,6,0)))</f>
        <v/>
      </c>
      <c r="I296" s="92" t="str">
        <f t="shared" si="50"/>
        <v/>
      </c>
      <c r="J296" s="93" t="str">
        <f t="shared" si="51"/>
        <v/>
      </c>
      <c r="K296" s="93" t="str">
        <f t="shared" si="52"/>
        <v/>
      </c>
      <c r="L296" s="93" t="str">
        <f t="shared" si="53"/>
        <v/>
      </c>
      <c r="M296" s="93" t="str">
        <f t="shared" si="54"/>
        <v/>
      </c>
      <c r="N296" s="93" t="str">
        <f t="shared" si="55"/>
        <v/>
      </c>
      <c r="O296" s="93" t="str">
        <f t="shared" si="56"/>
        <v/>
      </c>
      <c r="P296" s="87"/>
      <c r="Q296" s="17" t="str">
        <f t="shared" si="57"/>
        <v/>
      </c>
      <c r="R296" s="28" t="str">
        <f t="shared" si="58"/>
        <v/>
      </c>
      <c r="S296" s="28" t="str">
        <f t="shared" si="59"/>
        <v/>
      </c>
      <c r="T296" s="28"/>
      <c r="U296" s="86"/>
      <c r="V296" s="86"/>
      <c r="W296" s="85"/>
      <c r="X296" s="106"/>
      <c r="Y296" s="98" t="str">
        <f t="shared" si="60"/>
        <v/>
      </c>
      <c r="Z296" s="107"/>
      <c r="AA296" s="91"/>
      <c r="AB296" s="91"/>
      <c r="AC296" s="91"/>
      <c r="AD296" s="91"/>
      <c r="AE296" s="91"/>
      <c r="AF296" s="91"/>
      <c r="AG296" s="88"/>
      <c r="AH296" s="88"/>
      <c r="AI296" s="88"/>
      <c r="AJ296" s="88"/>
      <c r="AK296" s="88"/>
      <c r="AL296" s="88"/>
      <c r="AM296" s="88"/>
      <c r="AN296" s="88"/>
      <c r="AO296" s="88"/>
      <c r="AP296" s="28"/>
      <c r="AQ296" s="45"/>
      <c r="AR296" s="87"/>
      <c r="AS296" s="87"/>
      <c r="AT296" s="20"/>
      <c r="AU296" s="20"/>
    </row>
    <row r="297" spans="1:47" ht="15" x14ac:dyDescent="0.25">
      <c r="B297" s="88"/>
      <c r="C297" s="102"/>
      <c r="D297" s="89" t="str">
        <f>IF(B297="","",(VLOOKUP(B297,'App Background'!A:F,2,0)))</f>
        <v/>
      </c>
      <c r="E297" s="90" t="str">
        <f>IF(B297="","",(VLOOKUP(B297,'App Background'!A:F,3,0)))</f>
        <v/>
      </c>
      <c r="F297" s="86" t="str">
        <f>IF(B297="","",(VLOOKUP(Application!B297,'App Background'!A:F,5,0)))</f>
        <v/>
      </c>
      <c r="G297" s="91"/>
      <c r="H297" s="94" t="str">
        <f>IF(B:B="","",(VLOOKUP(Application!B297,'App Background'!A:F,6,0)))</f>
        <v/>
      </c>
      <c r="I297" s="92" t="str">
        <f t="shared" si="50"/>
        <v/>
      </c>
      <c r="J297" s="93" t="str">
        <f t="shared" si="51"/>
        <v/>
      </c>
      <c r="K297" s="93" t="str">
        <f t="shared" si="52"/>
        <v/>
      </c>
      <c r="L297" s="93" t="str">
        <f t="shared" si="53"/>
        <v/>
      </c>
      <c r="M297" s="93" t="str">
        <f t="shared" si="54"/>
        <v/>
      </c>
      <c r="N297" s="93" t="str">
        <f t="shared" si="55"/>
        <v/>
      </c>
      <c r="O297" s="93" t="str">
        <f t="shared" si="56"/>
        <v/>
      </c>
      <c r="P297" s="87"/>
      <c r="Q297" s="17" t="str">
        <f t="shared" si="57"/>
        <v/>
      </c>
      <c r="R297" s="28" t="str">
        <f t="shared" si="58"/>
        <v/>
      </c>
      <c r="S297" s="28" t="str">
        <f t="shared" si="59"/>
        <v/>
      </c>
      <c r="T297" s="28"/>
      <c r="U297" s="86"/>
      <c r="V297" s="86"/>
      <c r="W297" s="85"/>
      <c r="X297" s="106"/>
      <c r="Y297" s="98" t="str">
        <f t="shared" si="60"/>
        <v/>
      </c>
      <c r="Z297" s="107"/>
      <c r="AA297" s="91"/>
      <c r="AB297" s="91"/>
      <c r="AC297" s="91"/>
      <c r="AD297" s="91"/>
      <c r="AE297" s="91"/>
      <c r="AF297" s="91"/>
      <c r="AG297" s="88"/>
      <c r="AH297" s="88"/>
      <c r="AI297" s="88"/>
      <c r="AJ297" s="88"/>
      <c r="AK297" s="88"/>
      <c r="AL297" s="88"/>
      <c r="AM297" s="88"/>
      <c r="AN297" s="88"/>
      <c r="AO297" s="88"/>
      <c r="AP297" s="28"/>
      <c r="AQ297" s="45"/>
      <c r="AR297" s="87"/>
      <c r="AS297" s="87"/>
      <c r="AT297" s="20"/>
      <c r="AU297" s="20"/>
    </row>
    <row r="298" spans="1:47" ht="15" x14ac:dyDescent="0.25">
      <c r="B298" s="88"/>
      <c r="C298" s="102"/>
      <c r="D298" s="89" t="str">
        <f>IF(B298="","",(VLOOKUP(B298,'App Background'!A:F,2,0)))</f>
        <v/>
      </c>
      <c r="E298" s="90" t="str">
        <f>IF(B298="","",(VLOOKUP(B298,'App Background'!A:F,3,0)))</f>
        <v/>
      </c>
      <c r="F298" s="86" t="str">
        <f>IF(B298="","",(VLOOKUP(Application!B298,'App Background'!A:F,5,0)))</f>
        <v/>
      </c>
      <c r="G298" s="91"/>
      <c r="H298" s="94" t="str">
        <f>IF(B:B="","",(VLOOKUP(Application!B298,'App Background'!A:F,6,0)))</f>
        <v/>
      </c>
      <c r="I298" s="92" t="str">
        <f t="shared" si="50"/>
        <v/>
      </c>
      <c r="J298" s="93" t="str">
        <f t="shared" si="51"/>
        <v/>
      </c>
      <c r="K298" s="93" t="str">
        <f t="shared" si="52"/>
        <v/>
      </c>
      <c r="L298" s="93" t="str">
        <f t="shared" si="53"/>
        <v/>
      </c>
      <c r="M298" s="93" t="str">
        <f t="shared" si="54"/>
        <v/>
      </c>
      <c r="N298" s="93" t="str">
        <f t="shared" si="55"/>
        <v/>
      </c>
      <c r="O298" s="93" t="str">
        <f t="shared" si="56"/>
        <v/>
      </c>
      <c r="P298" s="87"/>
      <c r="Q298" s="17" t="str">
        <f t="shared" si="57"/>
        <v/>
      </c>
      <c r="R298" s="28" t="str">
        <f t="shared" si="58"/>
        <v/>
      </c>
      <c r="S298" s="28" t="str">
        <f t="shared" si="59"/>
        <v/>
      </c>
      <c r="T298" s="28"/>
      <c r="U298" s="86"/>
      <c r="V298" s="86"/>
      <c r="W298" s="85"/>
      <c r="X298" s="106"/>
      <c r="Y298" s="98" t="str">
        <f t="shared" si="60"/>
        <v/>
      </c>
      <c r="Z298" s="107"/>
      <c r="AA298" s="91"/>
      <c r="AB298" s="91"/>
      <c r="AC298" s="91"/>
      <c r="AD298" s="91"/>
      <c r="AE298" s="91"/>
      <c r="AF298" s="91"/>
      <c r="AG298" s="88"/>
      <c r="AH298" s="88"/>
      <c r="AI298" s="88"/>
      <c r="AJ298" s="88"/>
      <c r="AK298" s="88"/>
      <c r="AL298" s="88"/>
      <c r="AM298" s="88"/>
      <c r="AN298" s="88"/>
      <c r="AO298" s="88"/>
      <c r="AP298" s="28"/>
      <c r="AQ298" s="45"/>
      <c r="AR298" s="87"/>
      <c r="AS298" s="87"/>
      <c r="AT298" s="20"/>
      <c r="AU298" s="20"/>
    </row>
    <row r="299" spans="1:47" ht="15" x14ac:dyDescent="0.25">
      <c r="B299" s="88"/>
      <c r="C299" s="102"/>
      <c r="D299" s="89" t="str">
        <f>IF(B299="","",(VLOOKUP(B299,'App Background'!A:F,2,0)))</f>
        <v/>
      </c>
      <c r="E299" s="90" t="str">
        <f>IF(B299="","",(VLOOKUP(B299,'App Background'!A:F,3,0)))</f>
        <v/>
      </c>
      <c r="F299" s="86" t="str">
        <f>IF(B299="","",(VLOOKUP(Application!B299,'App Background'!A:F,5,0)))</f>
        <v/>
      </c>
      <c r="G299" s="91"/>
      <c r="H299" s="94" t="str">
        <f>IF(B:B="","",(VLOOKUP(Application!B299,'App Background'!A:F,6,0)))</f>
        <v/>
      </c>
      <c r="I299" s="92" t="str">
        <f t="shared" si="50"/>
        <v/>
      </c>
      <c r="J299" s="93" t="str">
        <f t="shared" si="51"/>
        <v/>
      </c>
      <c r="K299" s="93" t="str">
        <f t="shared" si="52"/>
        <v/>
      </c>
      <c r="L299" s="93" t="str">
        <f t="shared" si="53"/>
        <v/>
      </c>
      <c r="M299" s="93" t="str">
        <f t="shared" si="54"/>
        <v/>
      </c>
      <c r="N299" s="93" t="str">
        <f t="shared" si="55"/>
        <v/>
      </c>
      <c r="O299" s="93" t="str">
        <f t="shared" si="56"/>
        <v/>
      </c>
      <c r="P299" s="87"/>
      <c r="Q299" s="17" t="str">
        <f t="shared" si="57"/>
        <v/>
      </c>
      <c r="R299" s="28" t="str">
        <f t="shared" si="58"/>
        <v/>
      </c>
      <c r="S299" s="28" t="str">
        <f t="shared" si="59"/>
        <v/>
      </c>
      <c r="T299" s="28"/>
      <c r="U299" s="86"/>
      <c r="V299" s="86"/>
      <c r="W299" s="85"/>
      <c r="X299" s="106"/>
      <c r="Y299" s="98" t="str">
        <f t="shared" si="60"/>
        <v/>
      </c>
      <c r="Z299" s="107"/>
      <c r="AA299" s="91"/>
      <c r="AB299" s="91"/>
      <c r="AC299" s="91"/>
      <c r="AD299" s="91"/>
      <c r="AE299" s="91"/>
      <c r="AF299" s="91"/>
      <c r="AG299" s="88"/>
      <c r="AH299" s="88"/>
      <c r="AI299" s="88"/>
      <c r="AJ299" s="88"/>
      <c r="AK299" s="88"/>
      <c r="AL299" s="88"/>
      <c r="AM299" s="88"/>
      <c r="AN299" s="88"/>
      <c r="AO299" s="88"/>
      <c r="AP299" s="28"/>
      <c r="AQ299" s="45"/>
      <c r="AR299" s="87"/>
      <c r="AS299" s="87"/>
      <c r="AT299" s="20"/>
      <c r="AU299" s="20"/>
    </row>
    <row r="300" spans="1:47" ht="15" x14ac:dyDescent="0.25">
      <c r="B300" s="88"/>
      <c r="C300" s="102"/>
      <c r="D300" s="89" t="str">
        <f>IF(B300="","",(VLOOKUP(B300,'App Background'!A:F,2,0)))</f>
        <v/>
      </c>
      <c r="E300" s="90" t="str">
        <f>IF(B300="","",(VLOOKUP(B300,'App Background'!A:F,3,0)))</f>
        <v/>
      </c>
      <c r="F300" s="86" t="str">
        <f>IF(B300="","",(VLOOKUP(Application!B300,'App Background'!A:F,5,0)))</f>
        <v/>
      </c>
      <c r="G300" s="91"/>
      <c r="H300" s="94" t="str">
        <f>IF(B:B="","",(VLOOKUP(Application!B300,'App Background'!A:F,6,0)))</f>
        <v/>
      </c>
      <c r="I300" s="92" t="str">
        <f t="shared" si="50"/>
        <v/>
      </c>
      <c r="J300" s="93" t="str">
        <f t="shared" si="51"/>
        <v/>
      </c>
      <c r="K300" s="93" t="str">
        <f t="shared" si="52"/>
        <v/>
      </c>
      <c r="L300" s="93" t="str">
        <f t="shared" si="53"/>
        <v/>
      </c>
      <c r="M300" s="93" t="str">
        <f t="shared" si="54"/>
        <v/>
      </c>
      <c r="N300" s="93" t="str">
        <f t="shared" si="55"/>
        <v/>
      </c>
      <c r="O300" s="93" t="str">
        <f t="shared" si="56"/>
        <v/>
      </c>
      <c r="P300" s="87"/>
      <c r="Q300" s="17" t="str">
        <f t="shared" si="57"/>
        <v/>
      </c>
      <c r="R300" s="28" t="str">
        <f t="shared" si="58"/>
        <v/>
      </c>
      <c r="S300" s="28" t="str">
        <f t="shared" si="59"/>
        <v/>
      </c>
      <c r="T300" s="28"/>
      <c r="U300" s="86"/>
      <c r="V300" s="86"/>
      <c r="W300" s="85"/>
      <c r="X300" s="106"/>
      <c r="Y300" s="98" t="str">
        <f t="shared" si="60"/>
        <v/>
      </c>
      <c r="Z300" s="107"/>
      <c r="AA300" s="91"/>
      <c r="AB300" s="91"/>
      <c r="AC300" s="91"/>
      <c r="AD300" s="91"/>
      <c r="AE300" s="91"/>
      <c r="AF300" s="91"/>
      <c r="AG300" s="88"/>
      <c r="AH300" s="88"/>
      <c r="AI300" s="88"/>
      <c r="AJ300" s="88"/>
      <c r="AK300" s="88"/>
      <c r="AL300" s="88"/>
      <c r="AM300" s="88"/>
      <c r="AN300" s="88"/>
      <c r="AO300" s="88"/>
      <c r="AP300" s="28"/>
      <c r="AQ300" s="45"/>
      <c r="AR300" s="87"/>
      <c r="AS300" s="87"/>
      <c r="AT300" s="20"/>
      <c r="AU300" s="20"/>
    </row>
    <row r="301" spans="1:47" ht="15" x14ac:dyDescent="0.25">
      <c r="B301" s="88"/>
      <c r="C301" s="102"/>
      <c r="D301" s="89" t="str">
        <f>IF(B301="","",(VLOOKUP(B301,'App Background'!A:F,2,0)))</f>
        <v/>
      </c>
      <c r="E301" s="90" t="str">
        <f>IF(B301="","",(VLOOKUP(B301,'App Background'!A:F,3,0)))</f>
        <v/>
      </c>
      <c r="F301" s="86" t="str">
        <f>IF(B301="","",(VLOOKUP(Application!B301,'App Background'!A:F,5,0)))</f>
        <v/>
      </c>
      <c r="G301" s="91"/>
      <c r="H301" s="94" t="str">
        <f>IF(B:B="","",(VLOOKUP(Application!B301,'App Background'!A:F,6,0)))</f>
        <v/>
      </c>
      <c r="I301" s="92" t="str">
        <f t="shared" si="50"/>
        <v/>
      </c>
      <c r="J301" s="93" t="str">
        <f t="shared" si="51"/>
        <v/>
      </c>
      <c r="K301" s="93" t="str">
        <f t="shared" si="52"/>
        <v/>
      </c>
      <c r="L301" s="93" t="str">
        <f t="shared" si="53"/>
        <v/>
      </c>
      <c r="M301" s="93" t="str">
        <f t="shared" si="54"/>
        <v/>
      </c>
      <c r="N301" s="93" t="str">
        <f t="shared" si="55"/>
        <v/>
      </c>
      <c r="O301" s="93" t="str">
        <f t="shared" si="56"/>
        <v/>
      </c>
      <c r="P301" s="87"/>
      <c r="Q301" s="17" t="str">
        <f t="shared" si="57"/>
        <v/>
      </c>
      <c r="R301" s="28" t="str">
        <f t="shared" si="58"/>
        <v/>
      </c>
      <c r="S301" s="28" t="str">
        <f t="shared" si="59"/>
        <v/>
      </c>
      <c r="T301" s="28"/>
      <c r="U301" s="86"/>
      <c r="V301" s="86"/>
      <c r="W301" s="85"/>
      <c r="X301" s="106"/>
      <c r="Y301" s="98" t="str">
        <f t="shared" si="60"/>
        <v/>
      </c>
      <c r="Z301" s="107"/>
      <c r="AA301" s="91"/>
      <c r="AB301" s="91"/>
      <c r="AC301" s="91"/>
      <c r="AD301" s="91"/>
      <c r="AE301" s="91"/>
      <c r="AF301" s="91"/>
      <c r="AG301" s="88"/>
      <c r="AH301" s="88"/>
      <c r="AI301" s="88"/>
      <c r="AJ301" s="88"/>
      <c r="AK301" s="88"/>
      <c r="AL301" s="88"/>
      <c r="AM301" s="88"/>
      <c r="AN301" s="88"/>
      <c r="AO301" s="88"/>
      <c r="AP301" s="28"/>
      <c r="AQ301" s="45"/>
      <c r="AR301" s="87"/>
      <c r="AS301" s="87"/>
      <c r="AT301" s="20"/>
      <c r="AU301" s="20"/>
    </row>
    <row r="302" spans="1:47" ht="15" x14ac:dyDescent="0.25">
      <c r="B302" s="88"/>
      <c r="C302" s="102"/>
      <c r="D302" s="89" t="str">
        <f>IF(B302="","",(VLOOKUP(B302,'App Background'!A:F,2,0)))</f>
        <v/>
      </c>
      <c r="E302" s="90" t="str">
        <f>IF(B302="","",(VLOOKUP(B302,'App Background'!A:F,3,0)))</f>
        <v/>
      </c>
      <c r="F302" s="86" t="str">
        <f>IF(B302="","",(VLOOKUP(Application!B302,'App Background'!A:F,5,0)))</f>
        <v/>
      </c>
      <c r="G302" s="91"/>
      <c r="H302" s="94" t="str">
        <f>IF(B:B="","",(VLOOKUP(Application!B302,'App Background'!A:F,6,0)))</f>
        <v/>
      </c>
      <c r="I302" s="92" t="str">
        <f t="shared" si="50"/>
        <v/>
      </c>
      <c r="J302" s="93" t="str">
        <f t="shared" si="51"/>
        <v/>
      </c>
      <c r="K302" s="93" t="str">
        <f t="shared" si="52"/>
        <v/>
      </c>
      <c r="L302" s="93" t="str">
        <f t="shared" si="53"/>
        <v/>
      </c>
      <c r="M302" s="93" t="str">
        <f t="shared" si="54"/>
        <v/>
      </c>
      <c r="N302" s="93" t="str">
        <f t="shared" si="55"/>
        <v/>
      </c>
      <c r="O302" s="93" t="str">
        <f t="shared" si="56"/>
        <v/>
      </c>
      <c r="P302" s="87"/>
      <c r="Q302" s="17" t="str">
        <f t="shared" si="57"/>
        <v/>
      </c>
      <c r="R302" s="28" t="str">
        <f t="shared" si="58"/>
        <v/>
      </c>
      <c r="S302" s="28" t="str">
        <f t="shared" si="59"/>
        <v/>
      </c>
      <c r="T302" s="28"/>
      <c r="U302" s="86"/>
      <c r="V302" s="86"/>
      <c r="W302" s="85"/>
      <c r="X302" s="106"/>
      <c r="Y302" s="98" t="str">
        <f t="shared" si="60"/>
        <v/>
      </c>
      <c r="Z302" s="107"/>
      <c r="AA302" s="91"/>
      <c r="AB302" s="91"/>
      <c r="AC302" s="91"/>
      <c r="AD302" s="91"/>
      <c r="AE302" s="91"/>
      <c r="AF302" s="91"/>
      <c r="AG302" s="88"/>
      <c r="AH302" s="88"/>
      <c r="AI302" s="88"/>
      <c r="AJ302" s="88"/>
      <c r="AK302" s="88"/>
      <c r="AL302" s="88"/>
      <c r="AM302" s="88"/>
      <c r="AN302" s="88"/>
      <c r="AO302" s="88"/>
      <c r="AP302" s="28"/>
      <c r="AQ302" s="45"/>
      <c r="AR302" s="87"/>
      <c r="AS302" s="87"/>
      <c r="AT302" s="20"/>
      <c r="AU302" s="20"/>
    </row>
    <row r="303" spans="1:47" ht="15" x14ac:dyDescent="0.25">
      <c r="B303" s="88"/>
      <c r="C303" s="102"/>
      <c r="D303" s="89" t="str">
        <f>IF(B303="","",(VLOOKUP(B303,'App Background'!A:F,2,0)))</f>
        <v/>
      </c>
      <c r="E303" s="90" t="str">
        <f>IF(B303="","",(VLOOKUP(B303,'App Background'!A:F,3,0)))</f>
        <v/>
      </c>
      <c r="F303" s="86" t="str">
        <f>IF(B303="","",(VLOOKUP(Application!B303,'App Background'!A:F,5,0)))</f>
        <v/>
      </c>
      <c r="G303" s="91"/>
      <c r="H303" s="94" t="str">
        <f>IF(B:B="","",(VLOOKUP(Application!B303,'App Background'!A:F,6,0)))</f>
        <v/>
      </c>
      <c r="I303" s="92" t="str">
        <f t="shared" si="50"/>
        <v/>
      </c>
      <c r="J303" s="93" t="str">
        <f t="shared" si="51"/>
        <v/>
      </c>
      <c r="K303" s="93" t="str">
        <f t="shared" si="52"/>
        <v/>
      </c>
      <c r="L303" s="93" t="str">
        <f t="shared" si="53"/>
        <v/>
      </c>
      <c r="M303" s="93" t="str">
        <f t="shared" si="54"/>
        <v/>
      </c>
      <c r="N303" s="93" t="str">
        <f t="shared" si="55"/>
        <v/>
      </c>
      <c r="O303" s="93" t="str">
        <f t="shared" si="56"/>
        <v/>
      </c>
      <c r="P303" s="87"/>
      <c r="Q303" s="17" t="str">
        <f t="shared" si="57"/>
        <v/>
      </c>
      <c r="R303" s="28" t="str">
        <f t="shared" si="58"/>
        <v/>
      </c>
      <c r="S303" s="28" t="str">
        <f t="shared" si="59"/>
        <v/>
      </c>
      <c r="T303" s="28"/>
      <c r="U303" s="86"/>
      <c r="V303" s="86"/>
      <c r="W303" s="85"/>
      <c r="X303" s="106"/>
      <c r="Y303" s="98" t="str">
        <f t="shared" si="60"/>
        <v/>
      </c>
      <c r="Z303" s="107"/>
      <c r="AA303" s="91"/>
      <c r="AB303" s="91"/>
      <c r="AC303" s="91"/>
      <c r="AD303" s="91"/>
      <c r="AE303" s="91"/>
      <c r="AF303" s="91"/>
      <c r="AG303" s="88"/>
      <c r="AH303" s="88"/>
      <c r="AI303" s="88"/>
      <c r="AJ303" s="88"/>
      <c r="AK303" s="88"/>
      <c r="AL303" s="88"/>
      <c r="AM303" s="88"/>
      <c r="AN303" s="88"/>
      <c r="AO303" s="88"/>
      <c r="AP303" s="28"/>
      <c r="AQ303" s="45"/>
      <c r="AR303" s="87"/>
      <c r="AS303" s="87"/>
      <c r="AT303" s="20"/>
      <c r="AU303" s="20"/>
    </row>
    <row r="304" spans="1:47" ht="15" x14ac:dyDescent="0.25">
      <c r="B304" s="88"/>
      <c r="C304" s="102"/>
      <c r="D304" s="89" t="str">
        <f>IF(B304="","",(VLOOKUP(B304,'App Background'!A:F,2,0)))</f>
        <v/>
      </c>
      <c r="E304" s="90" t="str">
        <f>IF(B304="","",(VLOOKUP(B304,'App Background'!A:F,3,0)))</f>
        <v/>
      </c>
      <c r="F304" s="86" t="str">
        <f>IF(B304="","",(VLOOKUP(Application!B304,'App Background'!A:F,5,0)))</f>
        <v/>
      </c>
      <c r="G304" s="91"/>
      <c r="H304" s="94" t="str">
        <f>IF(B:B="","",(VLOOKUP(Application!B304,'App Background'!A:F,6,0)))</f>
        <v/>
      </c>
      <c r="I304" s="92" t="str">
        <f t="shared" si="50"/>
        <v/>
      </c>
      <c r="J304" s="93" t="str">
        <f t="shared" si="51"/>
        <v/>
      </c>
      <c r="K304" s="93" t="str">
        <f t="shared" si="52"/>
        <v/>
      </c>
      <c r="L304" s="93" t="str">
        <f t="shared" si="53"/>
        <v/>
      </c>
      <c r="M304" s="93" t="str">
        <f t="shared" si="54"/>
        <v/>
      </c>
      <c r="N304" s="93" t="str">
        <f t="shared" si="55"/>
        <v/>
      </c>
      <c r="O304" s="93" t="str">
        <f t="shared" si="56"/>
        <v/>
      </c>
      <c r="P304" s="87"/>
      <c r="Q304" s="17" t="str">
        <f t="shared" si="57"/>
        <v/>
      </c>
      <c r="R304" s="28" t="str">
        <f t="shared" si="58"/>
        <v/>
      </c>
      <c r="S304" s="28" t="str">
        <f t="shared" si="59"/>
        <v/>
      </c>
      <c r="T304" s="28"/>
      <c r="U304" s="86"/>
      <c r="V304" s="86"/>
      <c r="W304" s="85"/>
      <c r="X304" s="106"/>
      <c r="Y304" s="98" t="str">
        <f t="shared" si="60"/>
        <v/>
      </c>
      <c r="Z304" s="107"/>
      <c r="AA304" s="91"/>
      <c r="AB304" s="91"/>
      <c r="AC304" s="91"/>
      <c r="AD304" s="91"/>
      <c r="AE304" s="91"/>
      <c r="AF304" s="91"/>
      <c r="AG304" s="88"/>
      <c r="AH304" s="88"/>
      <c r="AI304" s="88"/>
      <c r="AJ304" s="88"/>
      <c r="AK304" s="88"/>
      <c r="AL304" s="88"/>
      <c r="AM304" s="88"/>
      <c r="AN304" s="88"/>
      <c r="AO304" s="88"/>
      <c r="AP304" s="28"/>
      <c r="AQ304" s="45"/>
      <c r="AR304" s="87"/>
      <c r="AS304" s="87"/>
      <c r="AT304" s="20"/>
      <c r="AU304" s="20"/>
    </row>
    <row r="305" spans="2:47" ht="15" x14ac:dyDescent="0.25">
      <c r="B305" s="88"/>
      <c r="C305" s="102"/>
      <c r="D305" s="89" t="str">
        <f>IF(B305="","",(VLOOKUP(B305,'App Background'!A:F,2,0)))</f>
        <v/>
      </c>
      <c r="E305" s="90" t="str">
        <f>IF(B305="","",(VLOOKUP(B305,'App Background'!A:F,3,0)))</f>
        <v/>
      </c>
      <c r="F305" s="86" t="str">
        <f>IF(B305="","",(VLOOKUP(Application!B305,'App Background'!A:F,5,0)))</f>
        <v/>
      </c>
      <c r="G305" s="91"/>
      <c r="H305" s="94" t="str">
        <f>IF(B:B="","",(VLOOKUP(Application!B305,'App Background'!A:F,6,0)))</f>
        <v/>
      </c>
      <c r="I305" s="92" t="str">
        <f t="shared" si="50"/>
        <v/>
      </c>
      <c r="J305" s="93" t="str">
        <f t="shared" si="51"/>
        <v/>
      </c>
      <c r="K305" s="93" t="str">
        <f t="shared" si="52"/>
        <v/>
      </c>
      <c r="L305" s="93" t="str">
        <f t="shared" si="53"/>
        <v/>
      </c>
      <c r="M305" s="93" t="str">
        <f t="shared" si="54"/>
        <v/>
      </c>
      <c r="N305" s="93" t="str">
        <f t="shared" si="55"/>
        <v/>
      </c>
      <c r="O305" s="93" t="str">
        <f t="shared" si="56"/>
        <v/>
      </c>
      <c r="P305" s="87"/>
      <c r="Q305" s="17" t="str">
        <f t="shared" si="57"/>
        <v/>
      </c>
      <c r="R305" s="28" t="str">
        <f t="shared" si="58"/>
        <v/>
      </c>
      <c r="S305" s="28" t="str">
        <f t="shared" si="59"/>
        <v/>
      </c>
      <c r="T305" s="28"/>
      <c r="U305" s="86"/>
      <c r="V305" s="86"/>
      <c r="W305" s="85"/>
      <c r="X305" s="106"/>
      <c r="Y305" s="98" t="str">
        <f t="shared" si="60"/>
        <v/>
      </c>
      <c r="Z305" s="107"/>
      <c r="AA305" s="91"/>
      <c r="AB305" s="91"/>
      <c r="AC305" s="91"/>
      <c r="AD305" s="91"/>
      <c r="AE305" s="91"/>
      <c r="AF305" s="91"/>
      <c r="AG305" s="88"/>
      <c r="AH305" s="88"/>
      <c r="AI305" s="88"/>
      <c r="AJ305" s="88"/>
      <c r="AK305" s="88"/>
      <c r="AL305" s="88"/>
      <c r="AM305" s="88"/>
      <c r="AN305" s="88"/>
      <c r="AO305" s="88"/>
      <c r="AP305" s="28"/>
      <c r="AQ305" s="45"/>
      <c r="AR305" s="87"/>
      <c r="AS305" s="87"/>
      <c r="AT305" s="20"/>
      <c r="AU305" s="20"/>
    </row>
    <row r="306" spans="2:47" ht="15" x14ac:dyDescent="0.25">
      <c r="B306" s="88"/>
      <c r="C306" s="102"/>
      <c r="D306" s="89" t="str">
        <f>IF(B306="","",(VLOOKUP(B306,'App Background'!A:F,2,0)))</f>
        <v/>
      </c>
      <c r="E306" s="90" t="str">
        <f>IF(B306="","",(VLOOKUP(B306,'App Background'!A:F,3,0)))</f>
        <v/>
      </c>
      <c r="F306" s="86" t="str">
        <f>IF(B306="","",(VLOOKUP(Application!B306,'App Background'!A:F,5,0)))</f>
        <v/>
      </c>
      <c r="G306" s="91"/>
      <c r="H306" s="94" t="str">
        <f>IF(B:B="","",(VLOOKUP(Application!B306,'App Background'!A:F,6,0)))</f>
        <v/>
      </c>
      <c r="I306" s="92" t="str">
        <f t="shared" si="50"/>
        <v/>
      </c>
      <c r="J306" s="93" t="str">
        <f t="shared" si="51"/>
        <v/>
      </c>
      <c r="K306" s="93" t="str">
        <f t="shared" si="52"/>
        <v/>
      </c>
      <c r="L306" s="93" t="str">
        <f t="shared" si="53"/>
        <v/>
      </c>
      <c r="M306" s="93" t="str">
        <f t="shared" si="54"/>
        <v/>
      </c>
      <c r="N306" s="93" t="str">
        <f t="shared" si="55"/>
        <v/>
      </c>
      <c r="O306" s="93" t="str">
        <f t="shared" si="56"/>
        <v/>
      </c>
      <c r="P306" s="87"/>
      <c r="Q306" s="17" t="str">
        <f t="shared" si="57"/>
        <v/>
      </c>
      <c r="R306" s="28" t="str">
        <f t="shared" si="58"/>
        <v/>
      </c>
      <c r="S306" s="28" t="str">
        <f t="shared" si="59"/>
        <v/>
      </c>
      <c r="T306" s="28"/>
      <c r="U306" s="86"/>
      <c r="V306" s="86"/>
      <c r="W306" s="85"/>
      <c r="X306" s="106"/>
      <c r="Y306" s="98" t="str">
        <f t="shared" si="60"/>
        <v/>
      </c>
      <c r="Z306" s="107"/>
      <c r="AA306" s="91"/>
      <c r="AB306" s="91"/>
      <c r="AC306" s="91"/>
      <c r="AD306" s="91"/>
      <c r="AE306" s="91"/>
      <c r="AF306" s="91"/>
      <c r="AG306" s="88"/>
      <c r="AH306" s="88"/>
      <c r="AI306" s="88"/>
      <c r="AJ306" s="88"/>
      <c r="AK306" s="88"/>
      <c r="AL306" s="88"/>
      <c r="AM306" s="88"/>
      <c r="AN306" s="88"/>
      <c r="AO306" s="88"/>
      <c r="AP306" s="28"/>
      <c r="AQ306" s="45"/>
      <c r="AR306" s="87"/>
      <c r="AS306" s="87"/>
      <c r="AT306" s="20"/>
      <c r="AU306" s="20"/>
    </row>
    <row r="307" spans="2:47" ht="15" x14ac:dyDescent="0.25">
      <c r="B307" s="88"/>
      <c r="C307" s="102"/>
      <c r="D307" s="89" t="str">
        <f>IF(B307="","",(VLOOKUP(B307,'App Background'!A:F,2,0)))</f>
        <v/>
      </c>
      <c r="E307" s="90" t="str">
        <f>IF(B307="","",(VLOOKUP(B307,'App Background'!A:F,3,0)))</f>
        <v/>
      </c>
      <c r="F307" s="86" t="str">
        <f>IF(B307="","",(VLOOKUP(Application!B307,'App Background'!A:F,5,0)))</f>
        <v/>
      </c>
      <c r="G307" s="91"/>
      <c r="H307" s="94" t="str">
        <f>IF(B:B="","",(VLOOKUP(Application!B307,'App Background'!A:F,6,0)))</f>
        <v/>
      </c>
      <c r="I307" s="92" t="str">
        <f t="shared" si="50"/>
        <v/>
      </c>
      <c r="J307" s="93" t="str">
        <f t="shared" si="51"/>
        <v/>
      </c>
      <c r="K307" s="93" t="str">
        <f t="shared" si="52"/>
        <v/>
      </c>
      <c r="L307" s="93" t="str">
        <f t="shared" si="53"/>
        <v/>
      </c>
      <c r="M307" s="93" t="str">
        <f t="shared" si="54"/>
        <v/>
      </c>
      <c r="N307" s="93" t="str">
        <f t="shared" si="55"/>
        <v/>
      </c>
      <c r="O307" s="93" t="str">
        <f t="shared" si="56"/>
        <v/>
      </c>
      <c r="P307" s="87"/>
      <c r="Q307" s="17" t="str">
        <f t="shared" si="57"/>
        <v/>
      </c>
      <c r="R307" s="28" t="str">
        <f t="shared" si="58"/>
        <v/>
      </c>
      <c r="S307" s="28" t="str">
        <f t="shared" si="59"/>
        <v/>
      </c>
      <c r="T307" s="28"/>
      <c r="U307" s="86"/>
      <c r="V307" s="86"/>
      <c r="W307" s="85"/>
      <c r="X307" s="106"/>
      <c r="Y307" s="98" t="str">
        <f t="shared" si="60"/>
        <v/>
      </c>
      <c r="Z307" s="107"/>
      <c r="AA307" s="91"/>
      <c r="AB307" s="91"/>
      <c r="AC307" s="91"/>
      <c r="AD307" s="91"/>
      <c r="AE307" s="91"/>
      <c r="AF307" s="91"/>
      <c r="AG307" s="88"/>
      <c r="AH307" s="88"/>
      <c r="AI307" s="88"/>
      <c r="AJ307" s="88"/>
      <c r="AK307" s="88"/>
      <c r="AL307" s="88"/>
      <c r="AM307" s="88"/>
      <c r="AN307" s="88"/>
      <c r="AO307" s="88"/>
      <c r="AP307" s="28"/>
      <c r="AQ307" s="45"/>
      <c r="AR307" s="87"/>
      <c r="AS307" s="87"/>
      <c r="AT307" s="20"/>
      <c r="AU307" s="20"/>
    </row>
    <row r="308" spans="2:47" ht="15" x14ac:dyDescent="0.25">
      <c r="B308" s="88"/>
      <c r="C308" s="102"/>
      <c r="D308" s="89" t="str">
        <f>IF(B308="","",(VLOOKUP(B308,'App Background'!A:F,2,0)))</f>
        <v/>
      </c>
      <c r="E308" s="90" t="str">
        <f>IF(B308="","",(VLOOKUP(B308,'App Background'!A:F,3,0)))</f>
        <v/>
      </c>
      <c r="F308" s="86" t="str">
        <f>IF(B308="","",(VLOOKUP(Application!B308,'App Background'!A:F,5,0)))</f>
        <v/>
      </c>
      <c r="G308" s="91"/>
      <c r="H308" s="94" t="str">
        <f>IF(B:B="","",(VLOOKUP(Application!B308,'App Background'!A:F,6,0)))</f>
        <v/>
      </c>
      <c r="I308" s="92" t="str">
        <f t="shared" si="50"/>
        <v/>
      </c>
      <c r="J308" s="93" t="str">
        <f t="shared" si="51"/>
        <v/>
      </c>
      <c r="K308" s="93" t="str">
        <f t="shared" si="52"/>
        <v/>
      </c>
      <c r="L308" s="93" t="str">
        <f t="shared" si="53"/>
        <v/>
      </c>
      <c r="M308" s="93" t="str">
        <f t="shared" si="54"/>
        <v/>
      </c>
      <c r="N308" s="93" t="str">
        <f t="shared" si="55"/>
        <v/>
      </c>
      <c r="O308" s="93" t="str">
        <f t="shared" si="56"/>
        <v/>
      </c>
      <c r="P308" s="87"/>
      <c r="Q308" s="17" t="str">
        <f t="shared" si="57"/>
        <v/>
      </c>
      <c r="R308" s="28" t="str">
        <f t="shared" si="58"/>
        <v/>
      </c>
      <c r="S308" s="28" t="str">
        <f t="shared" si="59"/>
        <v/>
      </c>
      <c r="T308" s="28"/>
      <c r="U308" s="86"/>
      <c r="V308" s="86"/>
      <c r="W308" s="85"/>
      <c r="X308" s="106"/>
      <c r="Y308" s="98" t="str">
        <f t="shared" si="60"/>
        <v/>
      </c>
      <c r="Z308" s="107"/>
      <c r="AA308" s="91"/>
      <c r="AB308" s="91"/>
      <c r="AC308" s="91"/>
      <c r="AD308" s="91"/>
      <c r="AE308" s="91"/>
      <c r="AF308" s="91"/>
      <c r="AG308" s="88"/>
      <c r="AH308" s="88"/>
      <c r="AI308" s="88"/>
      <c r="AJ308" s="88"/>
      <c r="AK308" s="88"/>
      <c r="AL308" s="88"/>
      <c r="AM308" s="88"/>
      <c r="AN308" s="88"/>
      <c r="AO308" s="88"/>
      <c r="AP308" s="28"/>
      <c r="AQ308" s="45"/>
      <c r="AR308" s="87"/>
      <c r="AS308" s="87"/>
      <c r="AT308" s="20"/>
      <c r="AU308" s="20"/>
    </row>
    <row r="309" spans="2:47" ht="15" x14ac:dyDescent="0.25">
      <c r="B309" s="88"/>
      <c r="C309" s="102"/>
      <c r="D309" s="89" t="str">
        <f>IF(B309="","",(VLOOKUP(B309,'App Background'!A:F,2,0)))</f>
        <v/>
      </c>
      <c r="E309" s="90" t="str">
        <f>IF(B309="","",(VLOOKUP(B309,'App Background'!A:F,3,0)))</f>
        <v/>
      </c>
      <c r="F309" s="86" t="str">
        <f>IF(B309="","",(VLOOKUP(Application!B309,'App Background'!A:F,5,0)))</f>
        <v/>
      </c>
      <c r="G309" s="91"/>
      <c r="H309" s="94" t="str">
        <f>IF(B:B="","",(VLOOKUP(Application!B309,'App Background'!A:F,6,0)))</f>
        <v/>
      </c>
      <c r="I309" s="92" t="str">
        <f t="shared" si="50"/>
        <v/>
      </c>
      <c r="J309" s="93" t="str">
        <f t="shared" si="51"/>
        <v/>
      </c>
      <c r="K309" s="93" t="str">
        <f t="shared" si="52"/>
        <v/>
      </c>
      <c r="L309" s="93" t="str">
        <f t="shared" si="53"/>
        <v/>
      </c>
      <c r="M309" s="93" t="str">
        <f t="shared" si="54"/>
        <v/>
      </c>
      <c r="N309" s="93" t="str">
        <f t="shared" si="55"/>
        <v/>
      </c>
      <c r="O309" s="93" t="str">
        <f t="shared" si="56"/>
        <v/>
      </c>
      <c r="P309" s="87"/>
      <c r="Q309" s="17" t="str">
        <f t="shared" si="57"/>
        <v/>
      </c>
      <c r="R309" s="28" t="str">
        <f t="shared" si="58"/>
        <v/>
      </c>
      <c r="S309" s="28" t="str">
        <f t="shared" si="59"/>
        <v/>
      </c>
      <c r="T309" s="28"/>
      <c r="U309" s="86"/>
      <c r="V309" s="86"/>
      <c r="W309" s="85"/>
      <c r="X309" s="106"/>
      <c r="Y309" s="98" t="str">
        <f t="shared" si="60"/>
        <v/>
      </c>
      <c r="Z309" s="107"/>
      <c r="AA309" s="91"/>
      <c r="AB309" s="91"/>
      <c r="AC309" s="91"/>
      <c r="AD309" s="91"/>
      <c r="AE309" s="91"/>
      <c r="AF309" s="91"/>
      <c r="AG309" s="88"/>
      <c r="AH309" s="88"/>
      <c r="AI309" s="88"/>
      <c r="AJ309" s="88"/>
      <c r="AK309" s="88"/>
      <c r="AL309" s="88"/>
      <c r="AM309" s="88"/>
      <c r="AN309" s="88"/>
      <c r="AO309" s="88"/>
      <c r="AP309" s="28"/>
      <c r="AQ309" s="45"/>
      <c r="AR309" s="87"/>
      <c r="AS309" s="87"/>
      <c r="AT309" s="20"/>
      <c r="AU309" s="20"/>
    </row>
    <row r="310" spans="2:47" ht="15" x14ac:dyDescent="0.25">
      <c r="B310" s="88"/>
      <c r="C310" s="102"/>
      <c r="D310" s="89" t="str">
        <f>IF(B310="","",(VLOOKUP(B310,'App Background'!A:F,2,0)))</f>
        <v/>
      </c>
      <c r="E310" s="90" t="str">
        <f>IF(B310="","",(VLOOKUP(B310,'App Background'!A:F,3,0)))</f>
        <v/>
      </c>
      <c r="F310" s="86" t="str">
        <f>IF(B310="","",(VLOOKUP(Application!B310,'App Background'!A:F,5,0)))</f>
        <v/>
      </c>
      <c r="G310" s="91"/>
      <c r="H310" s="94" t="str">
        <f>IF(B:B="","",(VLOOKUP(Application!B310,'App Background'!A:F,6,0)))</f>
        <v/>
      </c>
      <c r="I310" s="92" t="str">
        <f t="shared" si="50"/>
        <v/>
      </c>
      <c r="J310" s="93" t="str">
        <f t="shared" si="51"/>
        <v/>
      </c>
      <c r="K310" s="93" t="str">
        <f t="shared" si="52"/>
        <v/>
      </c>
      <c r="L310" s="93" t="str">
        <f t="shared" si="53"/>
        <v/>
      </c>
      <c r="M310" s="93" t="str">
        <f t="shared" si="54"/>
        <v/>
      </c>
      <c r="N310" s="93" t="str">
        <f t="shared" si="55"/>
        <v/>
      </c>
      <c r="O310" s="93" t="str">
        <f t="shared" si="56"/>
        <v/>
      </c>
      <c r="P310" s="87"/>
      <c r="Q310" s="17" t="str">
        <f t="shared" si="57"/>
        <v/>
      </c>
      <c r="R310" s="28" t="str">
        <f t="shared" si="58"/>
        <v/>
      </c>
      <c r="S310" s="28" t="str">
        <f t="shared" si="59"/>
        <v/>
      </c>
      <c r="T310" s="28"/>
      <c r="U310" s="86"/>
      <c r="V310" s="86"/>
      <c r="W310" s="85"/>
      <c r="X310" s="106"/>
      <c r="Y310" s="98" t="str">
        <f t="shared" si="60"/>
        <v/>
      </c>
      <c r="Z310" s="107"/>
      <c r="AA310" s="91"/>
      <c r="AB310" s="91"/>
      <c r="AC310" s="91"/>
      <c r="AD310" s="91"/>
      <c r="AE310" s="91"/>
      <c r="AF310" s="91"/>
      <c r="AG310" s="88"/>
      <c r="AH310" s="88"/>
      <c r="AI310" s="88"/>
      <c r="AJ310" s="88"/>
      <c r="AK310" s="88"/>
      <c r="AL310" s="88"/>
      <c r="AM310" s="88"/>
      <c r="AN310" s="88"/>
      <c r="AO310" s="88"/>
      <c r="AP310" s="28"/>
      <c r="AQ310" s="45"/>
      <c r="AR310" s="87"/>
      <c r="AS310" s="87"/>
      <c r="AT310" s="20"/>
      <c r="AU310" s="20"/>
    </row>
    <row r="311" spans="2:47" ht="15" x14ac:dyDescent="0.25">
      <c r="B311" s="88"/>
      <c r="C311" s="102"/>
      <c r="D311" s="89" t="str">
        <f>IF(B311="","",(VLOOKUP(B311,'App Background'!A:F,2,0)))</f>
        <v/>
      </c>
      <c r="E311" s="90" t="str">
        <f>IF(B311="","",(VLOOKUP(B311,'App Background'!A:F,3,0)))</f>
        <v/>
      </c>
      <c r="F311" s="86" t="str">
        <f>IF(B311="","",(VLOOKUP(Application!B311,'App Background'!A:F,5,0)))</f>
        <v/>
      </c>
      <c r="G311" s="91"/>
      <c r="H311" s="94" t="str">
        <f>IF(B:B="","",(VLOOKUP(Application!B311,'App Background'!A:F,6,0)))</f>
        <v/>
      </c>
      <c r="I311" s="92" t="str">
        <f t="shared" si="50"/>
        <v/>
      </c>
      <c r="J311" s="93" t="str">
        <f t="shared" si="51"/>
        <v/>
      </c>
      <c r="K311" s="93" t="str">
        <f t="shared" si="52"/>
        <v/>
      </c>
      <c r="L311" s="93" t="str">
        <f t="shared" si="53"/>
        <v/>
      </c>
      <c r="M311" s="93" t="str">
        <f t="shared" si="54"/>
        <v/>
      </c>
      <c r="N311" s="93" t="str">
        <f t="shared" si="55"/>
        <v/>
      </c>
      <c r="O311" s="93" t="str">
        <f t="shared" si="56"/>
        <v/>
      </c>
      <c r="P311" s="87"/>
      <c r="Q311" s="17" t="str">
        <f t="shared" si="57"/>
        <v/>
      </c>
      <c r="R311" s="28" t="str">
        <f t="shared" si="58"/>
        <v/>
      </c>
      <c r="S311" s="28" t="str">
        <f t="shared" si="59"/>
        <v/>
      </c>
      <c r="T311" s="28"/>
      <c r="U311" s="86"/>
      <c r="V311" s="86"/>
      <c r="W311" s="85"/>
      <c r="X311" s="106"/>
      <c r="Y311" s="98" t="str">
        <f t="shared" si="60"/>
        <v/>
      </c>
      <c r="Z311" s="107"/>
      <c r="AA311" s="91"/>
      <c r="AB311" s="91"/>
      <c r="AC311" s="91"/>
      <c r="AD311" s="91"/>
      <c r="AE311" s="91"/>
      <c r="AF311" s="91"/>
      <c r="AG311" s="88"/>
      <c r="AH311" s="88"/>
      <c r="AI311" s="88"/>
      <c r="AJ311" s="88"/>
      <c r="AK311" s="88"/>
      <c r="AL311" s="88"/>
      <c r="AM311" s="88"/>
      <c r="AN311" s="88"/>
      <c r="AO311" s="88"/>
      <c r="AP311" s="28"/>
      <c r="AQ311" s="45"/>
      <c r="AR311" s="87"/>
      <c r="AS311" s="87"/>
      <c r="AT311" s="20"/>
      <c r="AU311" s="20"/>
    </row>
    <row r="312" spans="2:47" ht="15" x14ac:dyDescent="0.25">
      <c r="B312" s="88"/>
      <c r="C312" s="102"/>
      <c r="D312" s="89" t="str">
        <f>IF(B312="","",(VLOOKUP(B312,'App Background'!A:F,2,0)))</f>
        <v/>
      </c>
      <c r="E312" s="90" t="str">
        <f>IF(B312="","",(VLOOKUP(B312,'App Background'!A:F,3,0)))</f>
        <v/>
      </c>
      <c r="F312" s="86" t="str">
        <f>IF(B312="","",(VLOOKUP(Application!B312,'App Background'!A:F,5,0)))</f>
        <v/>
      </c>
      <c r="G312" s="91"/>
      <c r="H312" s="94" t="str">
        <f>IF(B:B="","",(VLOOKUP(Application!B312,'App Background'!A:F,6,0)))</f>
        <v/>
      </c>
      <c r="I312" s="92" t="str">
        <f t="shared" si="50"/>
        <v/>
      </c>
      <c r="J312" s="93" t="str">
        <f t="shared" si="51"/>
        <v/>
      </c>
      <c r="K312" s="93" t="str">
        <f t="shared" si="52"/>
        <v/>
      </c>
      <c r="L312" s="93" t="str">
        <f t="shared" si="53"/>
        <v/>
      </c>
      <c r="M312" s="93" t="str">
        <f t="shared" si="54"/>
        <v/>
      </c>
      <c r="N312" s="93" t="str">
        <f t="shared" si="55"/>
        <v/>
      </c>
      <c r="O312" s="93" t="str">
        <f t="shared" si="56"/>
        <v/>
      </c>
      <c r="P312" s="87"/>
      <c r="Q312" s="17" t="str">
        <f t="shared" si="57"/>
        <v/>
      </c>
      <c r="R312" s="28" t="str">
        <f t="shared" si="58"/>
        <v/>
      </c>
      <c r="S312" s="28" t="str">
        <f t="shared" si="59"/>
        <v/>
      </c>
      <c r="T312" s="28"/>
      <c r="U312" s="86"/>
      <c r="V312" s="86"/>
      <c r="W312" s="85"/>
      <c r="X312" s="106"/>
      <c r="Y312" s="98" t="str">
        <f t="shared" si="60"/>
        <v/>
      </c>
      <c r="Z312" s="107"/>
      <c r="AA312" s="91"/>
      <c r="AB312" s="91"/>
      <c r="AC312" s="91"/>
      <c r="AD312" s="91"/>
      <c r="AE312" s="91"/>
      <c r="AF312" s="91"/>
      <c r="AG312" s="88"/>
      <c r="AH312" s="88"/>
      <c r="AI312" s="88"/>
      <c r="AJ312" s="88"/>
      <c r="AK312" s="88"/>
      <c r="AL312" s="88"/>
      <c r="AM312" s="88"/>
      <c r="AN312" s="88"/>
      <c r="AO312" s="88"/>
      <c r="AP312" s="28"/>
      <c r="AQ312" s="45"/>
      <c r="AR312" s="87"/>
      <c r="AS312" s="87"/>
      <c r="AT312" s="20"/>
      <c r="AU312" s="20"/>
    </row>
    <row r="313" spans="2:47" ht="15" x14ac:dyDescent="0.25">
      <c r="B313" s="88"/>
      <c r="C313" s="102"/>
      <c r="D313" s="89" t="str">
        <f>IF(B313="","",(VLOOKUP(B313,'App Background'!A:F,2,0)))</f>
        <v/>
      </c>
      <c r="E313" s="90" t="str">
        <f>IF(B313="","",(VLOOKUP(B313,'App Background'!A:F,3,0)))</f>
        <v/>
      </c>
      <c r="F313" s="86" t="str">
        <f>IF(B313="","",(VLOOKUP(Application!B313,'App Background'!A:F,5,0)))</f>
        <v/>
      </c>
      <c r="G313" s="91"/>
      <c r="H313" s="94" t="str">
        <f>IF(B:B="","",(VLOOKUP(Application!B313,'App Background'!A:F,6,0)))</f>
        <v/>
      </c>
      <c r="I313" s="92" t="str">
        <f t="shared" si="50"/>
        <v/>
      </c>
      <c r="J313" s="93" t="str">
        <f t="shared" si="51"/>
        <v/>
      </c>
      <c r="K313" s="93" t="str">
        <f t="shared" si="52"/>
        <v/>
      </c>
      <c r="L313" s="93" t="str">
        <f t="shared" si="53"/>
        <v/>
      </c>
      <c r="M313" s="93" t="str">
        <f t="shared" si="54"/>
        <v/>
      </c>
      <c r="N313" s="93" t="str">
        <f t="shared" si="55"/>
        <v/>
      </c>
      <c r="O313" s="93" t="str">
        <f t="shared" si="56"/>
        <v/>
      </c>
      <c r="P313" s="87"/>
      <c r="Q313" s="17" t="str">
        <f t="shared" si="57"/>
        <v/>
      </c>
      <c r="R313" s="28" t="str">
        <f t="shared" si="58"/>
        <v/>
      </c>
      <c r="S313" s="28" t="str">
        <f t="shared" si="59"/>
        <v/>
      </c>
      <c r="T313" s="28"/>
      <c r="U313" s="86"/>
      <c r="V313" s="86"/>
      <c r="W313" s="85"/>
      <c r="X313" s="106"/>
      <c r="Y313" s="98" t="str">
        <f t="shared" si="60"/>
        <v/>
      </c>
      <c r="Z313" s="107"/>
      <c r="AA313" s="91"/>
      <c r="AB313" s="91"/>
      <c r="AC313" s="91"/>
      <c r="AD313" s="91"/>
      <c r="AE313" s="91"/>
      <c r="AF313" s="91"/>
      <c r="AG313" s="88"/>
      <c r="AH313" s="88"/>
      <c r="AI313" s="88"/>
      <c r="AJ313" s="88"/>
      <c r="AK313" s="88"/>
      <c r="AL313" s="88"/>
      <c r="AM313" s="88"/>
      <c r="AN313" s="88"/>
      <c r="AO313" s="88"/>
      <c r="AP313" s="28"/>
      <c r="AQ313" s="45"/>
      <c r="AR313" s="87"/>
      <c r="AS313" s="87"/>
      <c r="AT313" s="20"/>
      <c r="AU313" s="20"/>
    </row>
    <row r="314" spans="2:47" ht="15" x14ac:dyDescent="0.25">
      <c r="B314" s="88"/>
      <c r="C314" s="102"/>
      <c r="D314" s="89" t="str">
        <f>IF(B314="","",(VLOOKUP(B314,'App Background'!A:F,2,0)))</f>
        <v/>
      </c>
      <c r="E314" s="90" t="str">
        <f>IF(B314="","",(VLOOKUP(B314,'App Background'!A:F,3,0)))</f>
        <v/>
      </c>
      <c r="F314" s="86" t="str">
        <f>IF(B314="","",(VLOOKUP(Application!B314,'App Background'!A:F,5,0)))</f>
        <v/>
      </c>
      <c r="G314" s="91"/>
      <c r="H314" s="94" t="str">
        <f>IF(B:B="","",(VLOOKUP(Application!B314,'App Background'!A:F,6,0)))</f>
        <v/>
      </c>
      <c r="I314" s="92" t="str">
        <f t="shared" si="50"/>
        <v/>
      </c>
      <c r="J314" s="93" t="str">
        <f t="shared" si="51"/>
        <v/>
      </c>
      <c r="K314" s="93" t="str">
        <f t="shared" si="52"/>
        <v/>
      </c>
      <c r="L314" s="93" t="str">
        <f t="shared" si="53"/>
        <v/>
      </c>
      <c r="M314" s="93" t="str">
        <f t="shared" si="54"/>
        <v/>
      </c>
      <c r="N314" s="93" t="str">
        <f t="shared" si="55"/>
        <v/>
      </c>
      <c r="O314" s="93" t="str">
        <f t="shared" si="56"/>
        <v/>
      </c>
      <c r="P314" s="87"/>
      <c r="Q314" s="17" t="str">
        <f t="shared" si="57"/>
        <v/>
      </c>
      <c r="R314" s="28" t="str">
        <f t="shared" si="58"/>
        <v/>
      </c>
      <c r="S314" s="28" t="str">
        <f t="shared" si="59"/>
        <v/>
      </c>
      <c r="T314" s="28"/>
      <c r="U314" s="86"/>
      <c r="V314" s="86"/>
      <c r="W314" s="85"/>
      <c r="X314" s="106"/>
      <c r="Y314" s="98" t="str">
        <f t="shared" si="60"/>
        <v/>
      </c>
      <c r="Z314" s="107"/>
      <c r="AA314" s="91"/>
      <c r="AB314" s="91"/>
      <c r="AC314" s="91"/>
      <c r="AD314" s="91"/>
      <c r="AE314" s="91"/>
      <c r="AF314" s="91"/>
      <c r="AG314" s="88"/>
      <c r="AH314" s="88"/>
      <c r="AI314" s="88"/>
      <c r="AJ314" s="88"/>
      <c r="AK314" s="88"/>
      <c r="AL314" s="88"/>
      <c r="AM314" s="88"/>
      <c r="AN314" s="88"/>
      <c r="AO314" s="88"/>
      <c r="AP314" s="28"/>
      <c r="AQ314" s="45"/>
      <c r="AR314" s="87"/>
      <c r="AS314" s="87"/>
      <c r="AT314" s="20"/>
      <c r="AU314" s="20"/>
    </row>
    <row r="315" spans="2:47" ht="15" x14ac:dyDescent="0.25">
      <c r="B315" s="88"/>
      <c r="C315" s="102"/>
      <c r="D315" s="89" t="str">
        <f>IF(B315="","",(VLOOKUP(B315,'App Background'!A:F,2,0)))</f>
        <v/>
      </c>
      <c r="E315" s="90" t="str">
        <f>IF(B315="","",(VLOOKUP(B315,'App Background'!A:F,3,0)))</f>
        <v/>
      </c>
      <c r="F315" s="86" t="str">
        <f>IF(B315="","",(VLOOKUP(Application!B315,'App Background'!A:F,5,0)))</f>
        <v/>
      </c>
      <c r="G315" s="91"/>
      <c r="H315" s="94" t="str">
        <f>IF(B:B="","",(VLOOKUP(Application!B315,'App Background'!A:F,6,0)))</f>
        <v/>
      </c>
      <c r="I315" s="92" t="str">
        <f t="shared" si="50"/>
        <v/>
      </c>
      <c r="J315" s="93" t="str">
        <f t="shared" si="51"/>
        <v/>
      </c>
      <c r="K315" s="93" t="str">
        <f t="shared" si="52"/>
        <v/>
      </c>
      <c r="L315" s="93" t="str">
        <f t="shared" si="53"/>
        <v/>
      </c>
      <c r="M315" s="93" t="str">
        <f t="shared" si="54"/>
        <v/>
      </c>
      <c r="N315" s="93" t="str">
        <f t="shared" si="55"/>
        <v/>
      </c>
      <c r="O315" s="93" t="str">
        <f t="shared" si="56"/>
        <v/>
      </c>
      <c r="P315" s="87"/>
      <c r="Q315" s="17" t="str">
        <f t="shared" si="57"/>
        <v/>
      </c>
      <c r="R315" s="28" t="str">
        <f t="shared" si="58"/>
        <v/>
      </c>
      <c r="S315" s="28" t="str">
        <f t="shared" si="59"/>
        <v/>
      </c>
      <c r="T315" s="28"/>
      <c r="U315" s="86"/>
      <c r="V315" s="86"/>
      <c r="W315" s="85"/>
      <c r="X315" s="106"/>
      <c r="Y315" s="98" t="str">
        <f t="shared" si="60"/>
        <v/>
      </c>
      <c r="Z315" s="107"/>
      <c r="AA315" s="91"/>
      <c r="AB315" s="91"/>
      <c r="AC315" s="91"/>
      <c r="AD315" s="91"/>
      <c r="AE315" s="91"/>
      <c r="AF315" s="91"/>
      <c r="AG315" s="88"/>
      <c r="AH315" s="88"/>
      <c r="AI315" s="88"/>
      <c r="AJ315" s="88"/>
      <c r="AK315" s="88"/>
      <c r="AL315" s="88"/>
      <c r="AM315" s="88"/>
      <c r="AN315" s="88"/>
      <c r="AO315" s="88"/>
      <c r="AP315" s="28"/>
      <c r="AQ315" s="45"/>
      <c r="AR315" s="87"/>
      <c r="AS315" s="87"/>
      <c r="AT315" s="20"/>
      <c r="AU315" s="20"/>
    </row>
    <row r="316" spans="2:47" ht="15" x14ac:dyDescent="0.25">
      <c r="B316" s="88"/>
      <c r="C316" s="102"/>
      <c r="D316" s="89" t="str">
        <f>IF(B316="","",(VLOOKUP(B316,'App Background'!A:F,2,0)))</f>
        <v/>
      </c>
      <c r="E316" s="90" t="str">
        <f>IF(B316="","",(VLOOKUP(B316,'App Background'!A:F,3,0)))</f>
        <v/>
      </c>
      <c r="F316" s="86" t="str">
        <f>IF(B316="","",(VLOOKUP(Application!B316,'App Background'!A:F,5,0)))</f>
        <v/>
      </c>
      <c r="G316" s="91"/>
      <c r="H316" s="94" t="str">
        <f>IF(B:B="","",(VLOOKUP(Application!B316,'App Background'!A:F,6,0)))</f>
        <v/>
      </c>
      <c r="I316" s="92" t="str">
        <f t="shared" si="50"/>
        <v/>
      </c>
      <c r="J316" s="93" t="str">
        <f t="shared" si="51"/>
        <v/>
      </c>
      <c r="K316" s="93" t="str">
        <f t="shared" si="52"/>
        <v/>
      </c>
      <c r="L316" s="93" t="str">
        <f t="shared" si="53"/>
        <v/>
      </c>
      <c r="M316" s="93" t="str">
        <f t="shared" si="54"/>
        <v/>
      </c>
      <c r="N316" s="93" t="str">
        <f t="shared" si="55"/>
        <v/>
      </c>
      <c r="O316" s="93" t="str">
        <f t="shared" si="56"/>
        <v/>
      </c>
      <c r="P316" s="87"/>
      <c r="Q316" s="17" t="str">
        <f t="shared" si="57"/>
        <v/>
      </c>
      <c r="R316" s="28" t="str">
        <f t="shared" si="58"/>
        <v/>
      </c>
      <c r="S316" s="28" t="str">
        <f t="shared" si="59"/>
        <v/>
      </c>
      <c r="T316" s="28"/>
      <c r="U316" s="86"/>
      <c r="V316" s="86"/>
      <c r="W316" s="85"/>
      <c r="X316" s="106"/>
      <c r="Y316" s="98" t="str">
        <f t="shared" si="60"/>
        <v/>
      </c>
      <c r="Z316" s="107"/>
      <c r="AA316" s="91"/>
      <c r="AB316" s="91"/>
      <c r="AC316" s="91"/>
      <c r="AD316" s="91"/>
      <c r="AE316" s="91"/>
      <c r="AF316" s="91"/>
      <c r="AG316" s="88"/>
      <c r="AH316" s="88"/>
      <c r="AI316" s="88"/>
      <c r="AJ316" s="88"/>
      <c r="AK316" s="88"/>
      <c r="AL316" s="88"/>
      <c r="AM316" s="88"/>
      <c r="AN316" s="88"/>
      <c r="AO316" s="88"/>
      <c r="AP316" s="28"/>
      <c r="AQ316" s="45"/>
      <c r="AR316" s="87"/>
      <c r="AS316" s="87"/>
      <c r="AT316" s="20"/>
      <c r="AU316" s="20"/>
    </row>
    <row r="317" spans="2:47" ht="15" x14ac:dyDescent="0.25">
      <c r="B317" s="88"/>
      <c r="C317" s="102"/>
      <c r="D317" s="89" t="str">
        <f>IF(B317="","",(VLOOKUP(B317,'App Background'!A:F,2,0)))</f>
        <v/>
      </c>
      <c r="E317" s="90" t="str">
        <f>IF(B317="","",(VLOOKUP(B317,'App Background'!A:F,3,0)))</f>
        <v/>
      </c>
      <c r="F317" s="86" t="str">
        <f>IF(B317="","",(VLOOKUP(Application!B317,'App Background'!A:F,5,0)))</f>
        <v/>
      </c>
      <c r="G317" s="91"/>
      <c r="H317" s="94" t="str">
        <f>IF(B:B="","",(VLOOKUP(Application!B317,'App Background'!A:F,6,0)))</f>
        <v/>
      </c>
      <c r="I317" s="92" t="str">
        <f t="shared" si="50"/>
        <v/>
      </c>
      <c r="J317" s="93" t="str">
        <f t="shared" si="51"/>
        <v/>
      </c>
      <c r="K317" s="93" t="str">
        <f t="shared" si="52"/>
        <v/>
      </c>
      <c r="L317" s="93" t="str">
        <f t="shared" si="53"/>
        <v/>
      </c>
      <c r="M317" s="93" t="str">
        <f t="shared" si="54"/>
        <v/>
      </c>
      <c r="N317" s="93" t="str">
        <f t="shared" si="55"/>
        <v/>
      </c>
      <c r="O317" s="93" t="str">
        <f t="shared" si="56"/>
        <v/>
      </c>
      <c r="P317" s="87"/>
      <c r="Q317" s="17" t="str">
        <f t="shared" si="57"/>
        <v/>
      </c>
      <c r="R317" s="28" t="str">
        <f t="shared" si="58"/>
        <v/>
      </c>
      <c r="S317" s="28" t="str">
        <f t="shared" si="59"/>
        <v/>
      </c>
      <c r="T317" s="28"/>
      <c r="U317" s="86"/>
      <c r="V317" s="86"/>
      <c r="W317" s="85"/>
      <c r="X317" s="106"/>
      <c r="Y317" s="98" t="str">
        <f t="shared" si="60"/>
        <v/>
      </c>
      <c r="Z317" s="107"/>
      <c r="AA317" s="91"/>
      <c r="AB317" s="91"/>
      <c r="AC317" s="91"/>
      <c r="AD317" s="91"/>
      <c r="AE317" s="91"/>
      <c r="AF317" s="91"/>
      <c r="AG317" s="88"/>
      <c r="AH317" s="88"/>
      <c r="AI317" s="88"/>
      <c r="AJ317" s="88"/>
      <c r="AK317" s="88"/>
      <c r="AL317" s="88"/>
      <c r="AM317" s="88"/>
      <c r="AN317" s="88"/>
      <c r="AO317" s="88"/>
      <c r="AP317" s="28"/>
      <c r="AQ317" s="45"/>
      <c r="AR317" s="87"/>
      <c r="AS317" s="87"/>
      <c r="AT317" s="20"/>
      <c r="AU317" s="20"/>
    </row>
    <row r="318" spans="2:47" ht="15" x14ac:dyDescent="0.25">
      <c r="B318" s="88"/>
      <c r="C318" s="102"/>
      <c r="D318" s="89" t="str">
        <f>IF(B318="","",(VLOOKUP(B318,'App Background'!A:F,2,0)))</f>
        <v/>
      </c>
      <c r="E318" s="90" t="str">
        <f>IF(B318="","",(VLOOKUP(B318,'App Background'!A:F,3,0)))</f>
        <v/>
      </c>
      <c r="F318" s="86" t="str">
        <f>IF(B318="","",(VLOOKUP(Application!B318,'App Background'!A:F,5,0)))</f>
        <v/>
      </c>
      <c r="G318" s="91"/>
      <c r="H318" s="94" t="str">
        <f>IF(B:B="","",(VLOOKUP(Application!B318,'App Background'!A:F,6,0)))</f>
        <v/>
      </c>
      <c r="I318" s="92" t="str">
        <f t="shared" si="50"/>
        <v/>
      </c>
      <c r="J318" s="93" t="str">
        <f t="shared" si="51"/>
        <v/>
      </c>
      <c r="K318" s="93" t="str">
        <f t="shared" si="52"/>
        <v/>
      </c>
      <c r="L318" s="93" t="str">
        <f t="shared" si="53"/>
        <v/>
      </c>
      <c r="M318" s="93" t="str">
        <f t="shared" si="54"/>
        <v/>
      </c>
      <c r="N318" s="93" t="str">
        <f t="shared" si="55"/>
        <v/>
      </c>
      <c r="O318" s="93" t="str">
        <f t="shared" si="56"/>
        <v/>
      </c>
      <c r="P318" s="87"/>
      <c r="Q318" s="17" t="str">
        <f t="shared" si="57"/>
        <v/>
      </c>
      <c r="R318" s="28" t="str">
        <f t="shared" si="58"/>
        <v/>
      </c>
      <c r="S318" s="28" t="str">
        <f t="shared" si="59"/>
        <v/>
      </c>
      <c r="T318" s="28"/>
      <c r="U318" s="86"/>
      <c r="V318" s="86"/>
      <c r="W318" s="85"/>
      <c r="X318" s="106"/>
      <c r="Y318" s="98" t="str">
        <f t="shared" si="60"/>
        <v/>
      </c>
      <c r="Z318" s="107"/>
      <c r="AA318" s="91"/>
      <c r="AB318" s="91"/>
      <c r="AC318" s="91"/>
      <c r="AD318" s="91"/>
      <c r="AE318" s="91"/>
      <c r="AF318" s="91"/>
      <c r="AG318" s="88"/>
      <c r="AH318" s="88"/>
      <c r="AI318" s="88"/>
      <c r="AJ318" s="88"/>
      <c r="AK318" s="88"/>
      <c r="AL318" s="88"/>
      <c r="AM318" s="88"/>
      <c r="AN318" s="88"/>
      <c r="AO318" s="88"/>
      <c r="AP318" s="28"/>
      <c r="AQ318" s="45"/>
      <c r="AR318" s="87"/>
      <c r="AS318" s="87"/>
      <c r="AT318" s="20"/>
      <c r="AU318" s="20"/>
    </row>
    <row r="319" spans="2:47" ht="15" x14ac:dyDescent="0.25">
      <c r="B319" s="88"/>
      <c r="C319" s="102"/>
      <c r="D319" s="89" t="str">
        <f>IF(B319="","",(VLOOKUP(B319,'App Background'!A:F,2,0)))</f>
        <v/>
      </c>
      <c r="E319" s="90" t="str">
        <f>IF(B319="","",(VLOOKUP(B319,'App Background'!A:F,3,0)))</f>
        <v/>
      </c>
      <c r="F319" s="86" t="str">
        <f>IF(B319="","",(VLOOKUP(Application!B319,'App Background'!A:F,5,0)))</f>
        <v/>
      </c>
      <c r="G319" s="91"/>
      <c r="H319" s="94" t="str">
        <f>IF(B:B="","",(VLOOKUP(Application!B319,'App Background'!A:F,6,0)))</f>
        <v/>
      </c>
      <c r="I319" s="92" t="str">
        <f t="shared" si="50"/>
        <v/>
      </c>
      <c r="J319" s="93" t="str">
        <f t="shared" si="51"/>
        <v/>
      </c>
      <c r="K319" s="93" t="str">
        <f t="shared" si="52"/>
        <v/>
      </c>
      <c r="L319" s="93" t="str">
        <f t="shared" si="53"/>
        <v/>
      </c>
      <c r="M319" s="93" t="str">
        <f t="shared" si="54"/>
        <v/>
      </c>
      <c r="N319" s="93" t="str">
        <f t="shared" si="55"/>
        <v/>
      </c>
      <c r="O319" s="93" t="str">
        <f t="shared" si="56"/>
        <v/>
      </c>
      <c r="P319" s="87"/>
      <c r="Q319" s="17" t="str">
        <f t="shared" si="57"/>
        <v/>
      </c>
      <c r="R319" s="28" t="str">
        <f t="shared" si="58"/>
        <v/>
      </c>
      <c r="S319" s="28" t="str">
        <f t="shared" si="59"/>
        <v/>
      </c>
      <c r="T319" s="28"/>
      <c r="U319" s="86"/>
      <c r="V319" s="86"/>
      <c r="W319" s="85"/>
      <c r="X319" s="106"/>
      <c r="Y319" s="98" t="str">
        <f t="shared" si="60"/>
        <v/>
      </c>
      <c r="Z319" s="107"/>
      <c r="AA319" s="91"/>
      <c r="AB319" s="91"/>
      <c r="AC319" s="91"/>
      <c r="AD319" s="91"/>
      <c r="AE319" s="91"/>
      <c r="AF319" s="91"/>
      <c r="AG319" s="88"/>
      <c r="AH319" s="88"/>
      <c r="AI319" s="88"/>
      <c r="AJ319" s="88"/>
      <c r="AK319" s="88"/>
      <c r="AL319" s="88"/>
      <c r="AM319" s="88"/>
      <c r="AN319" s="88"/>
      <c r="AO319" s="88"/>
      <c r="AP319" s="28"/>
      <c r="AQ319" s="45"/>
      <c r="AR319" s="87"/>
      <c r="AS319" s="87"/>
      <c r="AT319" s="20"/>
      <c r="AU319" s="20"/>
    </row>
    <row r="320" spans="2:47" ht="15" x14ac:dyDescent="0.25">
      <c r="B320" s="88"/>
      <c r="C320" s="102"/>
      <c r="D320" s="89" t="str">
        <f>IF(B320="","",(VLOOKUP(B320,'App Background'!A:F,2,0)))</f>
        <v/>
      </c>
      <c r="E320" s="90" t="str">
        <f>IF(B320="","",(VLOOKUP(B320,'App Background'!A:F,3,0)))</f>
        <v/>
      </c>
      <c r="F320" s="86" t="str">
        <f>IF(B320="","",(VLOOKUP(Application!B320,'App Background'!A:F,5,0)))</f>
        <v/>
      </c>
      <c r="G320" s="91"/>
      <c r="H320" s="94" t="str">
        <f>IF(B:B="","",(VLOOKUP(Application!B320,'App Background'!A:F,6,0)))</f>
        <v/>
      </c>
      <c r="I320" s="92" t="str">
        <f t="shared" si="50"/>
        <v/>
      </c>
      <c r="J320" s="93" t="str">
        <f t="shared" si="51"/>
        <v/>
      </c>
      <c r="K320" s="93" t="str">
        <f t="shared" si="52"/>
        <v/>
      </c>
      <c r="L320" s="93" t="str">
        <f t="shared" si="53"/>
        <v/>
      </c>
      <c r="M320" s="93" t="str">
        <f t="shared" si="54"/>
        <v/>
      </c>
      <c r="N320" s="93" t="str">
        <f t="shared" si="55"/>
        <v/>
      </c>
      <c r="O320" s="93" t="str">
        <f t="shared" si="56"/>
        <v/>
      </c>
      <c r="P320" s="87"/>
      <c r="Q320" s="17" t="str">
        <f t="shared" si="57"/>
        <v/>
      </c>
      <c r="R320" s="28" t="str">
        <f t="shared" si="58"/>
        <v/>
      </c>
      <c r="S320" s="28" t="str">
        <f t="shared" si="59"/>
        <v/>
      </c>
      <c r="T320" s="28"/>
      <c r="U320" s="86"/>
      <c r="V320" s="86"/>
      <c r="W320" s="85"/>
      <c r="X320" s="106"/>
      <c r="Y320" s="98" t="str">
        <f t="shared" si="60"/>
        <v/>
      </c>
      <c r="Z320" s="107"/>
      <c r="AA320" s="91"/>
      <c r="AB320" s="91"/>
      <c r="AC320" s="91"/>
      <c r="AD320" s="91"/>
      <c r="AE320" s="91"/>
      <c r="AF320" s="91"/>
      <c r="AG320" s="88"/>
      <c r="AH320" s="88"/>
      <c r="AI320" s="88"/>
      <c r="AJ320" s="88"/>
      <c r="AK320" s="88"/>
      <c r="AL320" s="88"/>
      <c r="AM320" s="88"/>
      <c r="AN320" s="88"/>
      <c r="AO320" s="88"/>
      <c r="AP320" s="28"/>
      <c r="AQ320" s="45"/>
      <c r="AR320" s="87"/>
      <c r="AS320" s="87"/>
      <c r="AT320" s="20"/>
      <c r="AU320" s="20"/>
    </row>
    <row r="321" spans="2:47" ht="15" x14ac:dyDescent="0.25">
      <c r="B321" s="88"/>
      <c r="C321" s="102"/>
      <c r="D321" s="89" t="str">
        <f>IF(B321="","",(VLOOKUP(B321,'App Background'!A:F,2,0)))</f>
        <v/>
      </c>
      <c r="E321" s="90" t="str">
        <f>IF(B321="","",(VLOOKUP(B321,'App Background'!A:F,3,0)))</f>
        <v/>
      </c>
      <c r="F321" s="86" t="str">
        <f>IF(B321="","",(VLOOKUP(Application!B321,'App Background'!A:F,5,0)))</f>
        <v/>
      </c>
      <c r="G321" s="91"/>
      <c r="H321" s="94" t="str">
        <f>IF(B:B="","",(VLOOKUP(Application!B321,'App Background'!A:F,6,0)))</f>
        <v/>
      </c>
      <c r="I321" s="92" t="str">
        <f t="shared" si="50"/>
        <v/>
      </c>
      <c r="J321" s="93" t="str">
        <f t="shared" si="51"/>
        <v/>
      </c>
      <c r="K321" s="93" t="str">
        <f t="shared" si="52"/>
        <v/>
      </c>
      <c r="L321" s="93" t="str">
        <f t="shared" si="53"/>
        <v/>
      </c>
      <c r="M321" s="93" t="str">
        <f t="shared" si="54"/>
        <v/>
      </c>
      <c r="N321" s="93" t="str">
        <f t="shared" si="55"/>
        <v/>
      </c>
      <c r="O321" s="93" t="str">
        <f t="shared" si="56"/>
        <v/>
      </c>
      <c r="P321" s="87"/>
      <c r="Q321" s="17" t="str">
        <f t="shared" si="57"/>
        <v/>
      </c>
      <c r="R321" s="28" t="str">
        <f t="shared" si="58"/>
        <v/>
      </c>
      <c r="S321" s="28" t="str">
        <f t="shared" si="59"/>
        <v/>
      </c>
      <c r="T321" s="28"/>
      <c r="U321" s="86"/>
      <c r="V321" s="86"/>
      <c r="W321" s="85"/>
      <c r="X321" s="106"/>
      <c r="Y321" s="98" t="str">
        <f t="shared" si="60"/>
        <v/>
      </c>
      <c r="Z321" s="107"/>
      <c r="AA321" s="91"/>
      <c r="AB321" s="91"/>
      <c r="AC321" s="91"/>
      <c r="AD321" s="91"/>
      <c r="AE321" s="91"/>
      <c r="AF321" s="91"/>
      <c r="AG321" s="88"/>
      <c r="AH321" s="88"/>
      <c r="AI321" s="88"/>
      <c r="AJ321" s="88"/>
      <c r="AK321" s="88"/>
      <c r="AL321" s="88"/>
      <c r="AM321" s="88"/>
      <c r="AN321" s="88"/>
      <c r="AO321" s="88"/>
      <c r="AP321" s="28"/>
      <c r="AQ321" s="45"/>
      <c r="AR321" s="87"/>
      <c r="AS321" s="87"/>
      <c r="AT321" s="20"/>
      <c r="AU321" s="20"/>
    </row>
    <row r="322" spans="2:47" ht="15" x14ac:dyDescent="0.25">
      <c r="B322" s="88"/>
      <c r="C322" s="102"/>
      <c r="D322" s="89" t="str">
        <f>IF(B322="","",(VLOOKUP(B322,'App Background'!A:F,2,0)))</f>
        <v/>
      </c>
      <c r="E322" s="90" t="str">
        <f>IF(B322="","",(VLOOKUP(B322,'App Background'!A:F,3,0)))</f>
        <v/>
      </c>
      <c r="F322" s="86" t="str">
        <f>IF(B322="","",(VLOOKUP(Application!B322,'App Background'!A:F,5,0)))</f>
        <v/>
      </c>
      <c r="G322" s="91"/>
      <c r="H322" s="94" t="str">
        <f>IF(B:B="","",(VLOOKUP(Application!B322,'App Background'!A:F,6,0)))</f>
        <v/>
      </c>
      <c r="I322" s="92" t="str">
        <f t="shared" si="50"/>
        <v/>
      </c>
      <c r="J322" s="93" t="str">
        <f t="shared" si="51"/>
        <v/>
      </c>
      <c r="K322" s="93" t="str">
        <f t="shared" si="52"/>
        <v/>
      </c>
      <c r="L322" s="93" t="str">
        <f t="shared" si="53"/>
        <v/>
      </c>
      <c r="M322" s="93" t="str">
        <f t="shared" si="54"/>
        <v/>
      </c>
      <c r="N322" s="93" t="str">
        <f t="shared" si="55"/>
        <v/>
      </c>
      <c r="O322" s="93" t="str">
        <f t="shared" si="56"/>
        <v/>
      </c>
      <c r="P322" s="87"/>
      <c r="Q322" s="17" t="str">
        <f t="shared" si="57"/>
        <v/>
      </c>
      <c r="R322" s="28" t="str">
        <f t="shared" si="58"/>
        <v/>
      </c>
      <c r="S322" s="28" t="str">
        <f t="shared" si="59"/>
        <v/>
      </c>
      <c r="T322" s="28"/>
      <c r="U322" s="86"/>
      <c r="V322" s="86"/>
      <c r="W322" s="85"/>
      <c r="X322" s="106"/>
      <c r="Y322" s="98" t="str">
        <f t="shared" si="60"/>
        <v/>
      </c>
      <c r="Z322" s="107"/>
      <c r="AA322" s="91"/>
      <c r="AB322" s="91"/>
      <c r="AC322" s="91"/>
      <c r="AD322" s="91"/>
      <c r="AE322" s="91"/>
      <c r="AF322" s="91"/>
      <c r="AG322" s="88"/>
      <c r="AH322" s="88"/>
      <c r="AI322" s="88"/>
      <c r="AJ322" s="88"/>
      <c r="AK322" s="88"/>
      <c r="AL322" s="88"/>
      <c r="AM322" s="88"/>
      <c r="AN322" s="88"/>
      <c r="AO322" s="88"/>
      <c r="AP322" s="28"/>
      <c r="AQ322" s="45"/>
      <c r="AR322" s="87"/>
      <c r="AS322" s="87"/>
      <c r="AT322" s="20"/>
      <c r="AU322" s="20"/>
    </row>
    <row r="323" spans="2:47" ht="15" x14ac:dyDescent="0.25">
      <c r="B323" s="88"/>
      <c r="C323" s="102"/>
      <c r="D323" s="89" t="str">
        <f>IF(B323="","",(VLOOKUP(B323,'App Background'!A:F,2,0)))</f>
        <v/>
      </c>
      <c r="E323" s="90" t="str">
        <f>IF(B323="","",(VLOOKUP(B323,'App Background'!A:F,3,0)))</f>
        <v/>
      </c>
      <c r="F323" s="86" t="str">
        <f>IF(B323="","",(VLOOKUP(Application!B323,'App Background'!A:F,5,0)))</f>
        <v/>
      </c>
      <c r="G323" s="91"/>
      <c r="H323" s="94" t="str">
        <f>IF(B:B="","",(VLOOKUP(Application!B323,'App Background'!A:F,6,0)))</f>
        <v/>
      </c>
      <c r="I323" s="92" t="str">
        <f t="shared" si="50"/>
        <v/>
      </c>
      <c r="J323" s="93" t="str">
        <f t="shared" si="51"/>
        <v/>
      </c>
      <c r="K323" s="93" t="str">
        <f t="shared" si="52"/>
        <v/>
      </c>
      <c r="L323" s="93" t="str">
        <f t="shared" si="53"/>
        <v/>
      </c>
      <c r="M323" s="93" t="str">
        <f t="shared" si="54"/>
        <v/>
      </c>
      <c r="N323" s="93" t="str">
        <f t="shared" si="55"/>
        <v/>
      </c>
      <c r="O323" s="93" t="str">
        <f t="shared" si="56"/>
        <v/>
      </c>
      <c r="P323" s="87"/>
      <c r="Q323" s="17" t="str">
        <f t="shared" si="57"/>
        <v/>
      </c>
      <c r="R323" s="28" t="str">
        <f t="shared" si="58"/>
        <v/>
      </c>
      <c r="S323" s="28" t="str">
        <f t="shared" si="59"/>
        <v/>
      </c>
      <c r="T323" s="28"/>
      <c r="U323" s="86"/>
      <c r="V323" s="86"/>
      <c r="W323" s="85"/>
      <c r="X323" s="106"/>
      <c r="Y323" s="98" t="str">
        <f t="shared" si="60"/>
        <v/>
      </c>
      <c r="Z323" s="107"/>
      <c r="AA323" s="91"/>
      <c r="AB323" s="91"/>
      <c r="AC323" s="91"/>
      <c r="AD323" s="91"/>
      <c r="AE323" s="91"/>
      <c r="AF323" s="91"/>
      <c r="AG323" s="88"/>
      <c r="AH323" s="88"/>
      <c r="AI323" s="88"/>
      <c r="AJ323" s="88"/>
      <c r="AK323" s="88"/>
      <c r="AL323" s="88"/>
      <c r="AM323" s="88"/>
      <c r="AN323" s="88"/>
      <c r="AO323" s="88"/>
      <c r="AP323" s="28"/>
      <c r="AQ323" s="45"/>
      <c r="AR323" s="87"/>
      <c r="AS323" s="87"/>
      <c r="AT323" s="20"/>
      <c r="AU323" s="20"/>
    </row>
    <row r="324" spans="2:47" ht="15" x14ac:dyDescent="0.25">
      <c r="B324" s="88"/>
      <c r="C324" s="102"/>
      <c r="D324" s="89" t="str">
        <f>IF(B324="","",(VLOOKUP(B324,'App Background'!A:F,2,0)))</f>
        <v/>
      </c>
      <c r="E324" s="90" t="str">
        <f>IF(B324="","",(VLOOKUP(B324,'App Background'!A:F,3,0)))</f>
        <v/>
      </c>
      <c r="F324" s="86" t="str">
        <f>IF(B324="","",(VLOOKUP(Application!B324,'App Background'!A:F,5,0)))</f>
        <v/>
      </c>
      <c r="G324" s="91"/>
      <c r="H324" s="94" t="str">
        <f>IF(B:B="","",(VLOOKUP(Application!B324,'App Background'!A:F,6,0)))</f>
        <v/>
      </c>
      <c r="I324" s="92" t="str">
        <f t="shared" si="50"/>
        <v/>
      </c>
      <c r="J324" s="93" t="str">
        <f t="shared" si="51"/>
        <v/>
      </c>
      <c r="K324" s="93" t="str">
        <f t="shared" si="52"/>
        <v/>
      </c>
      <c r="L324" s="93" t="str">
        <f t="shared" si="53"/>
        <v/>
      </c>
      <c r="M324" s="93" t="str">
        <f t="shared" si="54"/>
        <v/>
      </c>
      <c r="N324" s="93" t="str">
        <f t="shared" si="55"/>
        <v/>
      </c>
      <c r="O324" s="93" t="str">
        <f t="shared" si="56"/>
        <v/>
      </c>
      <c r="P324" s="87"/>
      <c r="Q324" s="17" t="str">
        <f t="shared" si="57"/>
        <v/>
      </c>
      <c r="R324" s="28" t="str">
        <f t="shared" si="58"/>
        <v/>
      </c>
      <c r="S324" s="28" t="str">
        <f t="shared" si="59"/>
        <v/>
      </c>
      <c r="T324" s="28"/>
      <c r="U324" s="86"/>
      <c r="V324" s="86"/>
      <c r="W324" s="85"/>
      <c r="X324" s="106"/>
      <c r="Y324" s="98" t="str">
        <f t="shared" si="60"/>
        <v/>
      </c>
      <c r="Z324" s="107"/>
      <c r="AA324" s="91"/>
      <c r="AB324" s="91"/>
      <c r="AC324" s="91"/>
      <c r="AD324" s="91"/>
      <c r="AE324" s="91"/>
      <c r="AF324" s="91"/>
      <c r="AG324" s="88"/>
      <c r="AH324" s="88"/>
      <c r="AI324" s="88"/>
      <c r="AJ324" s="88"/>
      <c r="AK324" s="88"/>
      <c r="AL324" s="88"/>
      <c r="AM324" s="88"/>
      <c r="AN324" s="88"/>
      <c r="AO324" s="88"/>
      <c r="AP324" s="28"/>
      <c r="AQ324" s="45"/>
      <c r="AR324" s="87"/>
      <c r="AS324" s="87"/>
      <c r="AT324" s="20"/>
      <c r="AU324" s="20"/>
    </row>
    <row r="325" spans="2:47" ht="15" x14ac:dyDescent="0.25">
      <c r="B325" s="88"/>
      <c r="C325" s="102"/>
      <c r="D325" s="89" t="str">
        <f>IF(B325="","",(VLOOKUP(B325,'App Background'!A:F,2,0)))</f>
        <v/>
      </c>
      <c r="E325" s="90" t="str">
        <f>IF(B325="","",(VLOOKUP(B325,'App Background'!A:F,3,0)))</f>
        <v/>
      </c>
      <c r="F325" s="86" t="str">
        <f>IF(B325="","",(VLOOKUP(Application!B325,'App Background'!A:F,5,0)))</f>
        <v/>
      </c>
      <c r="G325" s="91"/>
      <c r="H325" s="94" t="str">
        <f>IF(B:B="","",(VLOOKUP(Application!B325,'App Background'!A:F,6,0)))</f>
        <v/>
      </c>
      <c r="I325" s="92" t="str">
        <f t="shared" si="50"/>
        <v/>
      </c>
      <c r="J325" s="93" t="str">
        <f t="shared" si="51"/>
        <v/>
      </c>
      <c r="K325" s="93" t="str">
        <f t="shared" si="52"/>
        <v/>
      </c>
      <c r="L325" s="93" t="str">
        <f t="shared" si="53"/>
        <v/>
      </c>
      <c r="M325" s="93" t="str">
        <f t="shared" si="54"/>
        <v/>
      </c>
      <c r="N325" s="93" t="str">
        <f t="shared" si="55"/>
        <v/>
      </c>
      <c r="O325" s="93" t="str">
        <f t="shared" si="56"/>
        <v/>
      </c>
      <c r="P325" s="87"/>
      <c r="Q325" s="17" t="str">
        <f t="shared" si="57"/>
        <v/>
      </c>
      <c r="R325" s="28" t="str">
        <f t="shared" si="58"/>
        <v/>
      </c>
      <c r="S325" s="28" t="str">
        <f t="shared" si="59"/>
        <v/>
      </c>
      <c r="T325" s="28"/>
      <c r="U325" s="86"/>
      <c r="V325" s="86"/>
      <c r="W325" s="85"/>
      <c r="X325" s="106"/>
      <c r="Y325" s="98" t="str">
        <f t="shared" si="60"/>
        <v/>
      </c>
      <c r="Z325" s="107"/>
      <c r="AA325" s="91"/>
      <c r="AB325" s="91"/>
      <c r="AC325" s="91"/>
      <c r="AD325" s="91"/>
      <c r="AE325" s="91"/>
      <c r="AF325" s="91"/>
      <c r="AG325" s="88"/>
      <c r="AH325" s="88"/>
      <c r="AI325" s="88"/>
      <c r="AJ325" s="88"/>
      <c r="AK325" s="88"/>
      <c r="AL325" s="88"/>
      <c r="AM325" s="88"/>
      <c r="AN325" s="88"/>
      <c r="AO325" s="88"/>
      <c r="AP325" s="28"/>
      <c r="AQ325" s="45"/>
      <c r="AR325" s="87"/>
      <c r="AS325" s="87"/>
      <c r="AT325" s="20"/>
      <c r="AU325" s="20"/>
    </row>
    <row r="326" spans="2:47" ht="15" x14ac:dyDescent="0.25">
      <c r="B326" s="88"/>
      <c r="C326" s="102"/>
      <c r="D326" s="89" t="str">
        <f>IF(B326="","",(VLOOKUP(B326,'App Background'!A:F,2,0)))</f>
        <v/>
      </c>
      <c r="E326" s="90" t="str">
        <f>IF(B326="","",(VLOOKUP(B326,'App Background'!A:F,3,0)))</f>
        <v/>
      </c>
      <c r="F326" s="86" t="str">
        <f>IF(B326="","",(VLOOKUP(Application!B326,'App Background'!A:F,5,0)))</f>
        <v/>
      </c>
      <c r="G326" s="91"/>
      <c r="H326" s="94" t="str">
        <f>IF(B:B="","",(VLOOKUP(Application!B326,'App Background'!A:F,6,0)))</f>
        <v/>
      </c>
      <c r="I326" s="92" t="str">
        <f t="shared" si="50"/>
        <v/>
      </c>
      <c r="J326" s="93" t="str">
        <f t="shared" si="51"/>
        <v/>
      </c>
      <c r="K326" s="93" t="str">
        <f t="shared" si="52"/>
        <v/>
      </c>
      <c r="L326" s="93" t="str">
        <f t="shared" si="53"/>
        <v/>
      </c>
      <c r="M326" s="93" t="str">
        <f t="shared" si="54"/>
        <v/>
      </c>
      <c r="N326" s="93" t="str">
        <f t="shared" si="55"/>
        <v/>
      </c>
      <c r="O326" s="93" t="str">
        <f t="shared" si="56"/>
        <v/>
      </c>
      <c r="P326" s="87"/>
      <c r="Q326" s="17" t="str">
        <f t="shared" si="57"/>
        <v/>
      </c>
      <c r="R326" s="28" t="str">
        <f t="shared" si="58"/>
        <v/>
      </c>
      <c r="S326" s="28" t="str">
        <f t="shared" si="59"/>
        <v/>
      </c>
      <c r="T326" s="28"/>
      <c r="U326" s="86"/>
      <c r="V326" s="86"/>
      <c r="W326" s="85"/>
      <c r="X326" s="106"/>
      <c r="Y326" s="98" t="str">
        <f t="shared" si="60"/>
        <v/>
      </c>
      <c r="Z326" s="107"/>
      <c r="AA326" s="91"/>
      <c r="AB326" s="91"/>
      <c r="AC326" s="91"/>
      <c r="AD326" s="91"/>
      <c r="AE326" s="91"/>
      <c r="AF326" s="91"/>
      <c r="AG326" s="88"/>
      <c r="AH326" s="88"/>
      <c r="AI326" s="88"/>
      <c r="AJ326" s="88"/>
      <c r="AK326" s="88"/>
      <c r="AL326" s="88"/>
      <c r="AM326" s="88"/>
      <c r="AN326" s="88"/>
      <c r="AO326" s="88"/>
      <c r="AP326" s="28"/>
      <c r="AQ326" s="45"/>
      <c r="AR326" s="87"/>
      <c r="AS326" s="87"/>
      <c r="AT326" s="20"/>
      <c r="AU326" s="20"/>
    </row>
    <row r="327" spans="2:47" ht="15" x14ac:dyDescent="0.25">
      <c r="B327" s="88"/>
      <c r="C327" s="102"/>
      <c r="D327" s="89" t="str">
        <f>IF(B327="","",(VLOOKUP(B327,'App Background'!A:F,2,0)))</f>
        <v/>
      </c>
      <c r="E327" s="90" t="str">
        <f>IF(B327="","",(VLOOKUP(B327,'App Background'!A:F,3,0)))</f>
        <v/>
      </c>
      <c r="F327" s="86" t="str">
        <f>IF(B327="","",(VLOOKUP(Application!B327,'App Background'!A:F,5,0)))</f>
        <v/>
      </c>
      <c r="G327" s="91"/>
      <c r="H327" s="94" t="str">
        <f>IF(B:B="","",(VLOOKUP(Application!B327,'App Background'!A:F,6,0)))</f>
        <v/>
      </c>
      <c r="I327" s="92" t="str">
        <f t="shared" si="50"/>
        <v/>
      </c>
      <c r="J327" s="93" t="str">
        <f t="shared" si="51"/>
        <v/>
      </c>
      <c r="K327" s="93" t="str">
        <f t="shared" si="52"/>
        <v/>
      </c>
      <c r="L327" s="93" t="str">
        <f t="shared" si="53"/>
        <v/>
      </c>
      <c r="M327" s="93" t="str">
        <f t="shared" si="54"/>
        <v/>
      </c>
      <c r="N327" s="93" t="str">
        <f t="shared" si="55"/>
        <v/>
      </c>
      <c r="O327" s="93" t="str">
        <f t="shared" si="56"/>
        <v/>
      </c>
      <c r="P327" s="87"/>
      <c r="Q327" s="17" t="str">
        <f t="shared" si="57"/>
        <v/>
      </c>
      <c r="R327" s="28" t="str">
        <f t="shared" si="58"/>
        <v/>
      </c>
      <c r="S327" s="28" t="str">
        <f t="shared" si="59"/>
        <v/>
      </c>
      <c r="T327" s="28"/>
      <c r="U327" s="86"/>
      <c r="V327" s="86"/>
      <c r="W327" s="85"/>
      <c r="X327" s="106"/>
      <c r="Y327" s="98" t="str">
        <f t="shared" si="60"/>
        <v/>
      </c>
      <c r="Z327" s="107"/>
      <c r="AA327" s="91"/>
      <c r="AB327" s="91"/>
      <c r="AC327" s="91"/>
      <c r="AD327" s="91"/>
      <c r="AE327" s="91"/>
      <c r="AF327" s="91"/>
      <c r="AG327" s="88"/>
      <c r="AH327" s="88"/>
      <c r="AI327" s="88"/>
      <c r="AJ327" s="88"/>
      <c r="AK327" s="88"/>
      <c r="AL327" s="88"/>
      <c r="AM327" s="88"/>
      <c r="AN327" s="88"/>
      <c r="AO327" s="88"/>
      <c r="AP327" s="28"/>
      <c r="AQ327" s="45"/>
      <c r="AR327" s="87"/>
      <c r="AS327" s="87"/>
      <c r="AT327" s="20"/>
      <c r="AU327" s="20"/>
    </row>
    <row r="328" spans="2:47" ht="15" x14ac:dyDescent="0.25">
      <c r="B328" s="88"/>
      <c r="C328" s="102"/>
      <c r="D328" s="89" t="str">
        <f>IF(B328="","",(VLOOKUP(B328,'App Background'!A:F,2,0)))</f>
        <v/>
      </c>
      <c r="E328" s="90" t="str">
        <f>IF(B328="","",(VLOOKUP(B328,'App Background'!A:F,3,0)))</f>
        <v/>
      </c>
      <c r="F328" s="86" t="str">
        <f>IF(B328="","",(VLOOKUP(Application!B328,'App Background'!A:F,5,0)))</f>
        <v/>
      </c>
      <c r="G328" s="91"/>
      <c r="H328" s="94" t="str">
        <f>IF(B:B="","",(VLOOKUP(Application!B328,'App Background'!A:F,6,0)))</f>
        <v/>
      </c>
      <c r="I328" s="92" t="str">
        <f t="shared" si="50"/>
        <v/>
      </c>
      <c r="J328" s="93" t="str">
        <f t="shared" si="51"/>
        <v/>
      </c>
      <c r="K328" s="93" t="str">
        <f t="shared" si="52"/>
        <v/>
      </c>
      <c r="L328" s="93" t="str">
        <f t="shared" si="53"/>
        <v/>
      </c>
      <c r="M328" s="93" t="str">
        <f t="shared" si="54"/>
        <v/>
      </c>
      <c r="N328" s="93" t="str">
        <f t="shared" si="55"/>
        <v/>
      </c>
      <c r="O328" s="93" t="str">
        <f t="shared" si="56"/>
        <v/>
      </c>
      <c r="P328" s="87"/>
      <c r="Q328" s="17" t="str">
        <f t="shared" si="57"/>
        <v/>
      </c>
      <c r="R328" s="28" t="str">
        <f t="shared" si="58"/>
        <v/>
      </c>
      <c r="S328" s="28" t="str">
        <f t="shared" si="59"/>
        <v/>
      </c>
      <c r="T328" s="28"/>
      <c r="U328" s="86"/>
      <c r="V328" s="86"/>
      <c r="W328" s="85"/>
      <c r="X328" s="106"/>
      <c r="Y328" s="98" t="str">
        <f t="shared" si="60"/>
        <v/>
      </c>
      <c r="Z328" s="107"/>
      <c r="AA328" s="91"/>
      <c r="AB328" s="91"/>
      <c r="AC328" s="91"/>
      <c r="AD328" s="91"/>
      <c r="AE328" s="91"/>
      <c r="AF328" s="91"/>
      <c r="AG328" s="88"/>
      <c r="AH328" s="88"/>
      <c r="AI328" s="88"/>
      <c r="AJ328" s="88"/>
      <c r="AK328" s="88"/>
      <c r="AL328" s="88"/>
      <c r="AM328" s="88"/>
      <c r="AN328" s="88"/>
      <c r="AO328" s="88"/>
      <c r="AP328" s="28"/>
      <c r="AQ328" s="45"/>
      <c r="AR328" s="87"/>
      <c r="AS328" s="87"/>
      <c r="AT328" s="20"/>
      <c r="AU328" s="20"/>
    </row>
    <row r="329" spans="2:47" ht="15" x14ac:dyDescent="0.25">
      <c r="B329" s="88"/>
      <c r="C329" s="102"/>
      <c r="D329" s="89" t="str">
        <f>IF(B329="","",(VLOOKUP(B329,'App Background'!A:F,2,0)))</f>
        <v/>
      </c>
      <c r="E329" s="90" t="str">
        <f>IF(B329="","",(VLOOKUP(B329,'App Background'!A:F,3,0)))</f>
        <v/>
      </c>
      <c r="F329" s="86" t="str">
        <f>IF(B329="","",(VLOOKUP(Application!B329,'App Background'!A:F,5,0)))</f>
        <v/>
      </c>
      <c r="G329" s="91"/>
      <c r="H329" s="94" t="str">
        <f>IF(B:B="","",(VLOOKUP(Application!B329,'App Background'!A:F,6,0)))</f>
        <v/>
      </c>
      <c r="I329" s="92" t="str">
        <f t="shared" si="50"/>
        <v/>
      </c>
      <c r="J329" s="93" t="str">
        <f t="shared" si="51"/>
        <v/>
      </c>
      <c r="K329" s="93" t="str">
        <f t="shared" si="52"/>
        <v/>
      </c>
      <c r="L329" s="93" t="str">
        <f t="shared" si="53"/>
        <v/>
      </c>
      <c r="M329" s="93" t="str">
        <f t="shared" si="54"/>
        <v/>
      </c>
      <c r="N329" s="93" t="str">
        <f t="shared" si="55"/>
        <v/>
      </c>
      <c r="O329" s="93" t="str">
        <f t="shared" si="56"/>
        <v/>
      </c>
      <c r="P329" s="87"/>
      <c r="Q329" s="17" t="str">
        <f t="shared" si="57"/>
        <v/>
      </c>
      <c r="R329" s="28" t="str">
        <f t="shared" si="58"/>
        <v/>
      </c>
      <c r="S329" s="28" t="str">
        <f t="shared" si="59"/>
        <v/>
      </c>
      <c r="T329" s="28"/>
      <c r="U329" s="86"/>
      <c r="V329" s="86"/>
      <c r="W329" s="85"/>
      <c r="X329" s="106"/>
      <c r="Y329" s="98" t="str">
        <f t="shared" si="60"/>
        <v/>
      </c>
      <c r="Z329" s="107"/>
      <c r="AA329" s="91"/>
      <c r="AB329" s="91"/>
      <c r="AC329" s="91"/>
      <c r="AD329" s="91"/>
      <c r="AE329" s="91"/>
      <c r="AF329" s="91"/>
      <c r="AG329" s="88"/>
      <c r="AH329" s="88"/>
      <c r="AI329" s="88"/>
      <c r="AJ329" s="88"/>
      <c r="AK329" s="88"/>
      <c r="AL329" s="88"/>
      <c r="AM329" s="88"/>
      <c r="AN329" s="88"/>
      <c r="AO329" s="88"/>
      <c r="AP329" s="28"/>
      <c r="AQ329" s="45"/>
      <c r="AR329" s="87"/>
      <c r="AS329" s="87"/>
      <c r="AT329" s="20"/>
      <c r="AU329" s="20"/>
    </row>
    <row r="330" spans="2:47" ht="15" x14ac:dyDescent="0.25">
      <c r="B330" s="88"/>
      <c r="C330" s="102"/>
      <c r="D330" s="89" t="str">
        <f>IF(B330="","",(VLOOKUP(B330,'App Background'!A:F,2,0)))</f>
        <v/>
      </c>
      <c r="E330" s="90" t="str">
        <f>IF(B330="","",(VLOOKUP(B330,'App Background'!A:F,3,0)))</f>
        <v/>
      </c>
      <c r="F330" s="86" t="str">
        <f>IF(B330="","",(VLOOKUP(Application!B330,'App Background'!A:F,5,0)))</f>
        <v/>
      </c>
      <c r="G330" s="91"/>
      <c r="H330" s="94" t="str">
        <f>IF(B:B="","",(VLOOKUP(Application!B330,'App Background'!A:F,6,0)))</f>
        <v/>
      </c>
      <c r="I330" s="92" t="str">
        <f t="shared" si="50"/>
        <v/>
      </c>
      <c r="J330" s="93" t="str">
        <f t="shared" si="51"/>
        <v/>
      </c>
      <c r="K330" s="93" t="str">
        <f t="shared" si="52"/>
        <v/>
      </c>
      <c r="L330" s="93" t="str">
        <f t="shared" si="53"/>
        <v/>
      </c>
      <c r="M330" s="93" t="str">
        <f t="shared" si="54"/>
        <v/>
      </c>
      <c r="N330" s="93" t="str">
        <f t="shared" si="55"/>
        <v/>
      </c>
      <c r="O330" s="93" t="str">
        <f t="shared" si="56"/>
        <v/>
      </c>
      <c r="P330" s="87"/>
      <c r="Q330" s="17" t="str">
        <f t="shared" si="57"/>
        <v/>
      </c>
      <c r="R330" s="28" t="str">
        <f t="shared" si="58"/>
        <v/>
      </c>
      <c r="S330" s="28" t="str">
        <f t="shared" si="59"/>
        <v/>
      </c>
      <c r="T330" s="28"/>
      <c r="U330" s="86"/>
      <c r="V330" s="86"/>
      <c r="W330" s="85"/>
      <c r="X330" s="106"/>
      <c r="Y330" s="98" t="str">
        <f t="shared" si="60"/>
        <v/>
      </c>
      <c r="Z330" s="107"/>
      <c r="AA330" s="91"/>
      <c r="AB330" s="91"/>
      <c r="AC330" s="91"/>
      <c r="AD330" s="91"/>
      <c r="AE330" s="91"/>
      <c r="AF330" s="91"/>
      <c r="AG330" s="88"/>
      <c r="AH330" s="88"/>
      <c r="AI330" s="88"/>
      <c r="AJ330" s="88"/>
      <c r="AK330" s="88"/>
      <c r="AL330" s="88"/>
      <c r="AM330" s="88"/>
      <c r="AN330" s="88"/>
      <c r="AO330" s="88"/>
      <c r="AP330" s="28"/>
      <c r="AQ330" s="45"/>
      <c r="AR330" s="87"/>
      <c r="AS330" s="87"/>
      <c r="AT330" s="20"/>
      <c r="AU330" s="20"/>
    </row>
    <row r="331" spans="2:47" ht="15" x14ac:dyDescent="0.25">
      <c r="B331" s="88"/>
      <c r="C331" s="102"/>
      <c r="D331" s="89" t="str">
        <f>IF(B331="","",(VLOOKUP(B331,'App Background'!A:F,2,0)))</f>
        <v/>
      </c>
      <c r="E331" s="90" t="str">
        <f>IF(B331="","",(VLOOKUP(B331,'App Background'!A:F,3,0)))</f>
        <v/>
      </c>
      <c r="F331" s="86" t="str">
        <f>IF(B331="","",(VLOOKUP(Application!B331,'App Background'!A:F,5,0)))</f>
        <v/>
      </c>
      <c r="G331" s="91"/>
      <c r="H331" s="94" t="str">
        <f>IF(B:B="","",(VLOOKUP(Application!B331,'App Background'!A:F,6,0)))</f>
        <v/>
      </c>
      <c r="I331" s="92" t="str">
        <f t="shared" si="50"/>
        <v/>
      </c>
      <c r="J331" s="93" t="str">
        <f t="shared" si="51"/>
        <v/>
      </c>
      <c r="K331" s="93" t="str">
        <f t="shared" si="52"/>
        <v/>
      </c>
      <c r="L331" s="93" t="str">
        <f t="shared" si="53"/>
        <v/>
      </c>
      <c r="M331" s="93" t="str">
        <f t="shared" si="54"/>
        <v/>
      </c>
      <c r="N331" s="93" t="str">
        <f t="shared" si="55"/>
        <v/>
      </c>
      <c r="O331" s="93" t="str">
        <f t="shared" si="56"/>
        <v/>
      </c>
      <c r="P331" s="87"/>
      <c r="Q331" s="17" t="str">
        <f t="shared" si="57"/>
        <v/>
      </c>
      <c r="R331" s="28" t="str">
        <f t="shared" si="58"/>
        <v/>
      </c>
      <c r="S331" s="28" t="str">
        <f t="shared" si="59"/>
        <v/>
      </c>
      <c r="T331" s="28"/>
      <c r="U331" s="86"/>
      <c r="V331" s="86"/>
      <c r="W331" s="85"/>
      <c r="X331" s="106"/>
      <c r="Y331" s="98" t="str">
        <f t="shared" si="60"/>
        <v/>
      </c>
      <c r="Z331" s="107"/>
      <c r="AA331" s="91"/>
      <c r="AB331" s="91"/>
      <c r="AC331" s="91"/>
      <c r="AD331" s="91"/>
      <c r="AE331" s="91"/>
      <c r="AF331" s="91"/>
      <c r="AG331" s="88"/>
      <c r="AH331" s="88"/>
      <c r="AI331" s="88"/>
      <c r="AJ331" s="88"/>
      <c r="AK331" s="88"/>
      <c r="AL331" s="88"/>
      <c r="AM331" s="88"/>
      <c r="AN331" s="88"/>
      <c r="AO331" s="88"/>
      <c r="AP331" s="28"/>
      <c r="AQ331" s="45"/>
      <c r="AR331" s="87"/>
      <c r="AS331" s="87"/>
      <c r="AT331" s="20"/>
      <c r="AU331" s="20"/>
    </row>
    <row r="332" spans="2:47" ht="15" x14ac:dyDescent="0.25">
      <c r="B332" s="88"/>
      <c r="C332" s="102"/>
      <c r="D332" s="89" t="str">
        <f>IF(B332="","",(VLOOKUP(B332,'App Background'!A:F,2,0)))</f>
        <v/>
      </c>
      <c r="E332" s="90" t="str">
        <f>IF(B332="","",(VLOOKUP(B332,'App Background'!A:F,3,0)))</f>
        <v/>
      </c>
      <c r="F332" s="86" t="str">
        <f>IF(B332="","",(VLOOKUP(Application!B332,'App Background'!A:F,5,0)))</f>
        <v/>
      </c>
      <c r="G332" s="91"/>
      <c r="H332" s="94" t="str">
        <f>IF(B:B="","",(VLOOKUP(Application!B332,'App Background'!A:F,6,0)))</f>
        <v/>
      </c>
      <c r="I332" s="92" t="str">
        <f t="shared" si="50"/>
        <v/>
      </c>
      <c r="J332" s="93" t="str">
        <f t="shared" si="51"/>
        <v/>
      </c>
      <c r="K332" s="93" t="str">
        <f t="shared" si="52"/>
        <v/>
      </c>
      <c r="L332" s="93" t="str">
        <f t="shared" si="53"/>
        <v/>
      </c>
      <c r="M332" s="93" t="str">
        <f t="shared" si="54"/>
        <v/>
      </c>
      <c r="N332" s="93" t="str">
        <f t="shared" si="55"/>
        <v/>
      </c>
      <c r="O332" s="93" t="str">
        <f t="shared" si="56"/>
        <v/>
      </c>
      <c r="P332" s="87"/>
      <c r="Q332" s="17" t="str">
        <f t="shared" si="57"/>
        <v/>
      </c>
      <c r="R332" s="28" t="str">
        <f t="shared" si="58"/>
        <v/>
      </c>
      <c r="S332" s="28" t="str">
        <f t="shared" si="59"/>
        <v/>
      </c>
      <c r="T332" s="28"/>
      <c r="U332" s="86"/>
      <c r="V332" s="86"/>
      <c r="W332" s="85"/>
      <c r="X332" s="106"/>
      <c r="Y332" s="98" t="str">
        <f t="shared" si="60"/>
        <v/>
      </c>
      <c r="Z332" s="107"/>
      <c r="AA332" s="91"/>
      <c r="AB332" s="91"/>
      <c r="AC332" s="91"/>
      <c r="AD332" s="91"/>
      <c r="AE332" s="91"/>
      <c r="AF332" s="91"/>
      <c r="AG332" s="88"/>
      <c r="AH332" s="88"/>
      <c r="AI332" s="88"/>
      <c r="AJ332" s="88"/>
      <c r="AK332" s="88"/>
      <c r="AL332" s="88"/>
      <c r="AM332" s="88"/>
      <c r="AN332" s="88"/>
      <c r="AO332" s="88"/>
      <c r="AP332" s="28"/>
      <c r="AQ332" s="45"/>
      <c r="AR332" s="87"/>
      <c r="AS332" s="87"/>
      <c r="AT332" s="20"/>
      <c r="AU332" s="20"/>
    </row>
    <row r="333" spans="2:47" ht="15" x14ac:dyDescent="0.25">
      <c r="B333" s="88"/>
      <c r="C333" s="102"/>
      <c r="D333" s="89" t="str">
        <f>IF(B333="","",(VLOOKUP(B333,'App Background'!A:F,2,0)))</f>
        <v/>
      </c>
      <c r="E333" s="90" t="str">
        <f>IF(B333="","",(VLOOKUP(B333,'App Background'!A:F,3,0)))</f>
        <v/>
      </c>
      <c r="F333" s="86" t="str">
        <f>IF(B333="","",(VLOOKUP(Application!B333,'App Background'!A:F,5,0)))</f>
        <v/>
      </c>
      <c r="G333" s="91"/>
      <c r="H333" s="94" t="str">
        <f>IF(B:B="","",(VLOOKUP(Application!B333,'App Background'!A:F,6,0)))</f>
        <v/>
      </c>
      <c r="I333" s="92" t="str">
        <f t="shared" ref="I333:I396" si="61">IF(B:B="","",P333/F333)</f>
        <v/>
      </c>
      <c r="J333" s="93" t="str">
        <f t="shared" ref="J333:J396" si="62">IF(B:B="","",IF(AND(I333&gt;0),1,""))</f>
        <v/>
      </c>
      <c r="K333" s="93" t="str">
        <f t="shared" ref="K333:K396" si="63">IF(OR(H333="Wine",H333="Refreshment Beverage",H333="Beer",E333="",F333=""),"",IF(AND(I333=""),"",IF((I333*100)&gt;=5,"",1)))</f>
        <v/>
      </c>
      <c r="L333" s="93" t="str">
        <f t="shared" ref="L333:L396" si="64">IF(B:B="","",IF(OR(G333="",H333="Spirits",B333="",D333="",E333="",F333=""),"",IF(AND(I333=""),"",IF(AND(G333="Hot Buy",(I333*100)&lt;=20),1,IF((I333*100)&gt;=10,"",1)))))</f>
        <v/>
      </c>
      <c r="M333" s="93" t="str">
        <f t="shared" ref="M333:M396" si="65">IF(B:B="","",IF(OR(G333="",H333="",B333="",D333="",E333="",F333=""),1,IF(AND(P333=""),1,"")))</f>
        <v/>
      </c>
      <c r="N333" s="93" t="str">
        <f t="shared" ref="N333:N396" si="66">IF(OR(G333="",B333="",D333="",E333="",F333=""),"",IF(AND(I333=""),"",IF((I333*100)&lt;=20,"",1)))</f>
        <v/>
      </c>
      <c r="O333" s="93" t="str">
        <f t="shared" ref="O333:O396" si="67">IF(OR(D333="",E333="",F333=""),"",IF(AND(J333=""),"",IF(AND(G333="LTO"),"",IF((I333*100)&gt;=15,"",1))))</f>
        <v/>
      </c>
      <c r="P333" s="87"/>
      <c r="Q333" s="17" t="str">
        <f t="shared" ref="Q333:Q396" si="68">IF(G333="","",(F333-P333))</f>
        <v/>
      </c>
      <c r="R333" s="28" t="str">
        <f t="shared" ref="R333:R396" si="69">IF(G333="","",IF(OR(K333=1,L333=1,M333=1,P333="",O333=1),"No","Yes"))</f>
        <v/>
      </c>
      <c r="S333" s="28" t="str">
        <f t="shared" ref="S333:S396" si="70">IF(G333="","",IF(R333=1,"Yes",IF(M333=1,"Missing Field(s)",IF(O333=1,"Hot Buy disc % too low",IF(OR(K333=1,L333=1),"Disc % too low",IF(AND(G333&lt;&gt;"Hot Buy",N333=1),"Qualifies for Hot Buy",""))))))</f>
        <v/>
      </c>
      <c r="T333" s="28"/>
      <c r="U333" s="86"/>
      <c r="V333" s="86"/>
      <c r="W333" s="85"/>
      <c r="X333" s="106"/>
      <c r="Y333" s="98" t="str">
        <f t="shared" ref="Y333:Y396" si="71">IF(B:B="","",IF(U333="Multi-sku buy 3",ROUNDUP(SUM(AVERAGEIF(W:W,W333,F:F)*3/1.99),0),IF(U333="Multi-sku buy 2",ROUNDUP(SUM((AVERAGEIF(W:W,W333,F:F)*2)/1.99),0),IF(U333="Max Miles",ROUNDUP(SUM(F333/1.5),0),IF(AND(OR(U333="At Shelf",U333="BUNDLE BUY"),F333&lt;10),2,IF(AND(OR(U333="At Shelf",U333="BUNDLE BUY"),F333&lt;15),3,IF(AND(OR(U333="At Shelf",U333="BUNDLE BUY"),F333&lt;20),4,IF(AND(OR(U333="At Shelf",U333="BUNDLE BUY"),F333&lt;30),6,IF(AND(OR(U333="At Shelf",U333="BUNDLE BUY"),F333&lt;40),8,IF(AND(OR(U333="At Shelf",U333="BUNDLE BUY"),F333&lt;50),10,IF(AND(OR(U333="At Shelf",U333="BUNDLE BUY"),F333&gt;49.99),12,"")))))))))))</f>
        <v/>
      </c>
      <c r="Z333" s="107"/>
      <c r="AA333" s="91"/>
      <c r="AB333" s="91"/>
      <c r="AC333" s="91"/>
      <c r="AD333" s="91"/>
      <c r="AE333" s="91"/>
      <c r="AF333" s="91"/>
      <c r="AG333" s="88"/>
      <c r="AH333" s="88"/>
      <c r="AI333" s="88"/>
      <c r="AJ333" s="88"/>
      <c r="AK333" s="88"/>
      <c r="AL333" s="88"/>
      <c r="AM333" s="88"/>
      <c r="AN333" s="88"/>
      <c r="AO333" s="88"/>
      <c r="AP333" s="28"/>
      <c r="AQ333" s="45"/>
      <c r="AR333" s="87"/>
      <c r="AS333" s="87"/>
      <c r="AT333" s="20"/>
      <c r="AU333" s="20"/>
    </row>
    <row r="334" spans="2:47" ht="15" x14ac:dyDescent="0.25">
      <c r="B334" s="88"/>
      <c r="C334" s="102"/>
      <c r="D334" s="89" t="str">
        <f>IF(B334="","",(VLOOKUP(B334,'App Background'!A:F,2,0)))</f>
        <v/>
      </c>
      <c r="E334" s="90" t="str">
        <f>IF(B334="","",(VLOOKUP(B334,'App Background'!A:F,3,0)))</f>
        <v/>
      </c>
      <c r="F334" s="86" t="str">
        <f>IF(B334="","",(VLOOKUP(Application!B334,'App Background'!A:F,5,0)))</f>
        <v/>
      </c>
      <c r="G334" s="91"/>
      <c r="H334" s="94" t="str">
        <f>IF(B:B="","",(VLOOKUP(Application!B334,'App Background'!A:F,6,0)))</f>
        <v/>
      </c>
      <c r="I334" s="92" t="str">
        <f t="shared" si="61"/>
        <v/>
      </c>
      <c r="J334" s="93" t="str">
        <f t="shared" si="62"/>
        <v/>
      </c>
      <c r="K334" s="93" t="str">
        <f t="shared" si="63"/>
        <v/>
      </c>
      <c r="L334" s="93" t="str">
        <f t="shared" si="64"/>
        <v/>
      </c>
      <c r="M334" s="93" t="str">
        <f t="shared" si="65"/>
        <v/>
      </c>
      <c r="N334" s="93" t="str">
        <f t="shared" si="66"/>
        <v/>
      </c>
      <c r="O334" s="93" t="str">
        <f t="shared" si="67"/>
        <v/>
      </c>
      <c r="P334" s="87"/>
      <c r="Q334" s="17" t="str">
        <f t="shared" si="68"/>
        <v/>
      </c>
      <c r="R334" s="28" t="str">
        <f t="shared" si="69"/>
        <v/>
      </c>
      <c r="S334" s="28" t="str">
        <f t="shared" si="70"/>
        <v/>
      </c>
      <c r="T334" s="28"/>
      <c r="U334" s="86"/>
      <c r="V334" s="86"/>
      <c r="W334" s="85"/>
      <c r="X334" s="106"/>
      <c r="Y334" s="98" t="str">
        <f t="shared" si="71"/>
        <v/>
      </c>
      <c r="Z334" s="107"/>
      <c r="AA334" s="91"/>
      <c r="AB334" s="91"/>
      <c r="AC334" s="91"/>
      <c r="AD334" s="91"/>
      <c r="AE334" s="91"/>
      <c r="AF334" s="91"/>
      <c r="AG334" s="88"/>
      <c r="AH334" s="88"/>
      <c r="AI334" s="88"/>
      <c r="AJ334" s="88"/>
      <c r="AK334" s="88"/>
      <c r="AL334" s="88"/>
      <c r="AM334" s="88"/>
      <c r="AN334" s="88"/>
      <c r="AO334" s="88"/>
      <c r="AP334" s="28"/>
      <c r="AQ334" s="45"/>
      <c r="AR334" s="87"/>
      <c r="AS334" s="87"/>
      <c r="AT334" s="20"/>
      <c r="AU334" s="20"/>
    </row>
    <row r="335" spans="2:47" ht="15" x14ac:dyDescent="0.25">
      <c r="B335" s="88"/>
      <c r="C335" s="102"/>
      <c r="D335" s="89" t="str">
        <f>IF(B335="","",(VLOOKUP(B335,'App Background'!A:F,2,0)))</f>
        <v/>
      </c>
      <c r="E335" s="90" t="str">
        <f>IF(B335="","",(VLOOKUP(B335,'App Background'!A:F,3,0)))</f>
        <v/>
      </c>
      <c r="F335" s="86" t="str">
        <f>IF(B335="","",(VLOOKUP(Application!B335,'App Background'!A:F,5,0)))</f>
        <v/>
      </c>
      <c r="G335" s="91"/>
      <c r="H335" s="94" t="str">
        <f>IF(B:B="","",(VLOOKUP(Application!B335,'App Background'!A:F,6,0)))</f>
        <v/>
      </c>
      <c r="I335" s="92" t="str">
        <f t="shared" si="61"/>
        <v/>
      </c>
      <c r="J335" s="93" t="str">
        <f t="shared" si="62"/>
        <v/>
      </c>
      <c r="K335" s="93" t="str">
        <f t="shared" si="63"/>
        <v/>
      </c>
      <c r="L335" s="93" t="str">
        <f t="shared" si="64"/>
        <v/>
      </c>
      <c r="M335" s="93" t="str">
        <f t="shared" si="65"/>
        <v/>
      </c>
      <c r="N335" s="93" t="str">
        <f t="shared" si="66"/>
        <v/>
      </c>
      <c r="O335" s="93" t="str">
        <f t="shared" si="67"/>
        <v/>
      </c>
      <c r="P335" s="87"/>
      <c r="Q335" s="17" t="str">
        <f t="shared" si="68"/>
        <v/>
      </c>
      <c r="R335" s="28" t="str">
        <f t="shared" si="69"/>
        <v/>
      </c>
      <c r="S335" s="28" t="str">
        <f t="shared" si="70"/>
        <v/>
      </c>
      <c r="T335" s="28"/>
      <c r="U335" s="86"/>
      <c r="V335" s="86"/>
      <c r="W335" s="85"/>
      <c r="X335" s="106"/>
      <c r="Y335" s="98" t="str">
        <f t="shared" si="71"/>
        <v/>
      </c>
      <c r="Z335" s="107"/>
      <c r="AA335" s="91"/>
      <c r="AB335" s="91"/>
      <c r="AC335" s="91"/>
      <c r="AD335" s="91"/>
      <c r="AE335" s="91"/>
      <c r="AF335" s="91"/>
      <c r="AG335" s="88"/>
      <c r="AH335" s="88"/>
      <c r="AI335" s="88"/>
      <c r="AJ335" s="88"/>
      <c r="AK335" s="88"/>
      <c r="AL335" s="88"/>
      <c r="AM335" s="88"/>
      <c r="AN335" s="88"/>
      <c r="AO335" s="88"/>
      <c r="AP335" s="28"/>
      <c r="AQ335" s="45"/>
      <c r="AR335" s="87"/>
      <c r="AS335" s="87"/>
      <c r="AT335" s="20"/>
      <c r="AU335" s="20"/>
    </row>
    <row r="336" spans="2:47" ht="15" x14ac:dyDescent="0.25">
      <c r="B336" s="88"/>
      <c r="C336" s="102"/>
      <c r="D336" s="89" t="str">
        <f>IF(B336="","",(VLOOKUP(B336,'App Background'!A:F,2,0)))</f>
        <v/>
      </c>
      <c r="E336" s="90" t="str">
        <f>IF(B336="","",(VLOOKUP(B336,'App Background'!A:F,3,0)))</f>
        <v/>
      </c>
      <c r="F336" s="86" t="str">
        <f>IF(B336="","",(VLOOKUP(Application!B336,'App Background'!A:F,5,0)))</f>
        <v/>
      </c>
      <c r="G336" s="91"/>
      <c r="H336" s="94" t="str">
        <f>IF(B:B="","",(VLOOKUP(Application!B336,'App Background'!A:F,6,0)))</f>
        <v/>
      </c>
      <c r="I336" s="92" t="str">
        <f t="shared" si="61"/>
        <v/>
      </c>
      <c r="J336" s="93" t="str">
        <f t="shared" si="62"/>
        <v/>
      </c>
      <c r="K336" s="93" t="str">
        <f t="shared" si="63"/>
        <v/>
      </c>
      <c r="L336" s="93" t="str">
        <f t="shared" si="64"/>
        <v/>
      </c>
      <c r="M336" s="93" t="str">
        <f t="shared" si="65"/>
        <v/>
      </c>
      <c r="N336" s="93" t="str">
        <f t="shared" si="66"/>
        <v/>
      </c>
      <c r="O336" s="93" t="str">
        <f t="shared" si="67"/>
        <v/>
      </c>
      <c r="P336" s="87"/>
      <c r="Q336" s="17" t="str">
        <f t="shared" si="68"/>
        <v/>
      </c>
      <c r="R336" s="28" t="str">
        <f t="shared" si="69"/>
        <v/>
      </c>
      <c r="S336" s="28" t="str">
        <f t="shared" si="70"/>
        <v/>
      </c>
      <c r="T336" s="28"/>
      <c r="U336" s="86"/>
      <c r="V336" s="86"/>
      <c r="W336" s="85"/>
      <c r="X336" s="106"/>
      <c r="Y336" s="98" t="str">
        <f t="shared" si="71"/>
        <v/>
      </c>
      <c r="Z336" s="107"/>
      <c r="AA336" s="91"/>
      <c r="AB336" s="91"/>
      <c r="AC336" s="91"/>
      <c r="AD336" s="91"/>
      <c r="AE336" s="91"/>
      <c r="AF336" s="91"/>
      <c r="AG336" s="88"/>
      <c r="AH336" s="88"/>
      <c r="AI336" s="88"/>
      <c r="AJ336" s="88"/>
      <c r="AK336" s="88"/>
      <c r="AL336" s="88"/>
      <c r="AM336" s="88"/>
      <c r="AN336" s="88"/>
      <c r="AO336" s="88"/>
      <c r="AP336" s="28"/>
      <c r="AQ336" s="45"/>
      <c r="AR336" s="87"/>
      <c r="AS336" s="87"/>
      <c r="AT336" s="20"/>
      <c r="AU336" s="20"/>
    </row>
    <row r="337" spans="2:47" ht="15" x14ac:dyDescent="0.25">
      <c r="B337" s="88"/>
      <c r="C337" s="102"/>
      <c r="D337" s="89" t="str">
        <f>IF(B337="","",(VLOOKUP(B337,'App Background'!A:F,2,0)))</f>
        <v/>
      </c>
      <c r="E337" s="90" t="str">
        <f>IF(B337="","",(VLOOKUP(B337,'App Background'!A:F,3,0)))</f>
        <v/>
      </c>
      <c r="F337" s="86" t="str">
        <f>IF(B337="","",(VLOOKUP(Application!B337,'App Background'!A:F,5,0)))</f>
        <v/>
      </c>
      <c r="G337" s="91"/>
      <c r="H337" s="94" t="str">
        <f>IF(B:B="","",(VLOOKUP(Application!B337,'App Background'!A:F,6,0)))</f>
        <v/>
      </c>
      <c r="I337" s="92" t="str">
        <f t="shared" si="61"/>
        <v/>
      </c>
      <c r="J337" s="93" t="str">
        <f t="shared" si="62"/>
        <v/>
      </c>
      <c r="K337" s="93" t="str">
        <f t="shared" si="63"/>
        <v/>
      </c>
      <c r="L337" s="93" t="str">
        <f t="shared" si="64"/>
        <v/>
      </c>
      <c r="M337" s="93" t="str">
        <f t="shared" si="65"/>
        <v/>
      </c>
      <c r="N337" s="93" t="str">
        <f t="shared" si="66"/>
        <v/>
      </c>
      <c r="O337" s="93" t="str">
        <f t="shared" si="67"/>
        <v/>
      </c>
      <c r="P337" s="87"/>
      <c r="Q337" s="17" t="str">
        <f t="shared" si="68"/>
        <v/>
      </c>
      <c r="R337" s="28" t="str">
        <f t="shared" si="69"/>
        <v/>
      </c>
      <c r="S337" s="28" t="str">
        <f t="shared" si="70"/>
        <v/>
      </c>
      <c r="T337" s="28"/>
      <c r="U337" s="86"/>
      <c r="V337" s="86"/>
      <c r="W337" s="85"/>
      <c r="X337" s="106"/>
      <c r="Y337" s="98" t="str">
        <f t="shared" si="71"/>
        <v/>
      </c>
      <c r="Z337" s="107"/>
      <c r="AA337" s="91"/>
      <c r="AB337" s="91"/>
      <c r="AC337" s="91"/>
      <c r="AD337" s="91"/>
      <c r="AE337" s="91"/>
      <c r="AF337" s="91"/>
      <c r="AG337" s="88"/>
      <c r="AH337" s="88"/>
      <c r="AI337" s="88"/>
      <c r="AJ337" s="88"/>
      <c r="AK337" s="88"/>
      <c r="AL337" s="88"/>
      <c r="AM337" s="88"/>
      <c r="AN337" s="88"/>
      <c r="AO337" s="88"/>
      <c r="AP337" s="28"/>
      <c r="AQ337" s="45"/>
      <c r="AR337" s="87"/>
      <c r="AS337" s="87"/>
      <c r="AT337" s="20"/>
      <c r="AU337" s="20"/>
    </row>
    <row r="338" spans="2:47" ht="15" x14ac:dyDescent="0.25">
      <c r="B338" s="88"/>
      <c r="C338" s="102"/>
      <c r="D338" s="89" t="str">
        <f>IF(B338="","",(VLOOKUP(B338,'App Background'!A:F,2,0)))</f>
        <v/>
      </c>
      <c r="E338" s="90" t="str">
        <f>IF(B338="","",(VLOOKUP(B338,'App Background'!A:F,3,0)))</f>
        <v/>
      </c>
      <c r="F338" s="86" t="str">
        <f>IF(B338="","",(VLOOKUP(Application!B338,'App Background'!A:F,5,0)))</f>
        <v/>
      </c>
      <c r="G338" s="91"/>
      <c r="H338" s="94" t="str">
        <f>IF(B:B="","",(VLOOKUP(Application!B338,'App Background'!A:F,6,0)))</f>
        <v/>
      </c>
      <c r="I338" s="92" t="str">
        <f t="shared" si="61"/>
        <v/>
      </c>
      <c r="J338" s="93" t="str">
        <f t="shared" si="62"/>
        <v/>
      </c>
      <c r="K338" s="93" t="str">
        <f t="shared" si="63"/>
        <v/>
      </c>
      <c r="L338" s="93" t="str">
        <f t="shared" si="64"/>
        <v/>
      </c>
      <c r="M338" s="93" t="str">
        <f t="shared" si="65"/>
        <v/>
      </c>
      <c r="N338" s="93" t="str">
        <f t="shared" si="66"/>
        <v/>
      </c>
      <c r="O338" s="93" t="str">
        <f t="shared" si="67"/>
        <v/>
      </c>
      <c r="P338" s="87"/>
      <c r="Q338" s="17" t="str">
        <f t="shared" si="68"/>
        <v/>
      </c>
      <c r="R338" s="28" t="str">
        <f t="shared" si="69"/>
        <v/>
      </c>
      <c r="S338" s="28" t="str">
        <f t="shared" si="70"/>
        <v/>
      </c>
      <c r="T338" s="28"/>
      <c r="U338" s="86"/>
      <c r="V338" s="86"/>
      <c r="W338" s="85"/>
      <c r="X338" s="106"/>
      <c r="Y338" s="98" t="str">
        <f t="shared" si="71"/>
        <v/>
      </c>
      <c r="Z338" s="107"/>
      <c r="AA338" s="91"/>
      <c r="AB338" s="91"/>
      <c r="AC338" s="91"/>
      <c r="AD338" s="91"/>
      <c r="AE338" s="91"/>
      <c r="AF338" s="91"/>
      <c r="AG338" s="88"/>
      <c r="AH338" s="88"/>
      <c r="AI338" s="88"/>
      <c r="AJ338" s="88"/>
      <c r="AK338" s="88"/>
      <c r="AL338" s="88"/>
      <c r="AM338" s="88"/>
      <c r="AN338" s="88"/>
      <c r="AO338" s="88"/>
      <c r="AP338" s="28"/>
      <c r="AQ338" s="45"/>
      <c r="AR338" s="87"/>
      <c r="AS338" s="87"/>
      <c r="AT338" s="20"/>
      <c r="AU338" s="20"/>
    </row>
    <row r="339" spans="2:47" ht="15" x14ac:dyDescent="0.25">
      <c r="B339" s="88"/>
      <c r="C339" s="102"/>
      <c r="D339" s="89" t="str">
        <f>IF(B339="","",(VLOOKUP(B339,'App Background'!A:F,2,0)))</f>
        <v/>
      </c>
      <c r="E339" s="90" t="str">
        <f>IF(B339="","",(VLOOKUP(B339,'App Background'!A:F,3,0)))</f>
        <v/>
      </c>
      <c r="F339" s="86" t="str">
        <f>IF(B339="","",(VLOOKUP(Application!B339,'App Background'!A:F,5,0)))</f>
        <v/>
      </c>
      <c r="G339" s="91"/>
      <c r="H339" s="94" t="str">
        <f>IF(B:B="","",(VLOOKUP(Application!B339,'App Background'!A:F,6,0)))</f>
        <v/>
      </c>
      <c r="I339" s="92" t="str">
        <f t="shared" si="61"/>
        <v/>
      </c>
      <c r="J339" s="93" t="str">
        <f t="shared" si="62"/>
        <v/>
      </c>
      <c r="K339" s="93" t="str">
        <f t="shared" si="63"/>
        <v/>
      </c>
      <c r="L339" s="93" t="str">
        <f t="shared" si="64"/>
        <v/>
      </c>
      <c r="M339" s="93" t="str">
        <f t="shared" si="65"/>
        <v/>
      </c>
      <c r="N339" s="93" t="str">
        <f t="shared" si="66"/>
        <v/>
      </c>
      <c r="O339" s="93" t="str">
        <f t="shared" si="67"/>
        <v/>
      </c>
      <c r="P339" s="87"/>
      <c r="Q339" s="17" t="str">
        <f t="shared" si="68"/>
        <v/>
      </c>
      <c r="R339" s="28" t="str">
        <f t="shared" si="69"/>
        <v/>
      </c>
      <c r="S339" s="28" t="str">
        <f t="shared" si="70"/>
        <v/>
      </c>
      <c r="T339" s="28"/>
      <c r="U339" s="86"/>
      <c r="V339" s="86"/>
      <c r="W339" s="85"/>
      <c r="X339" s="106"/>
      <c r="Y339" s="98" t="str">
        <f t="shared" si="71"/>
        <v/>
      </c>
      <c r="Z339" s="107"/>
      <c r="AA339" s="91"/>
      <c r="AB339" s="91"/>
      <c r="AC339" s="91"/>
      <c r="AD339" s="91"/>
      <c r="AE339" s="91"/>
      <c r="AF339" s="91"/>
      <c r="AG339" s="88"/>
      <c r="AH339" s="88"/>
      <c r="AI339" s="88"/>
      <c r="AJ339" s="88"/>
      <c r="AK339" s="88"/>
      <c r="AL339" s="88"/>
      <c r="AM339" s="88"/>
      <c r="AN339" s="88"/>
      <c r="AO339" s="88"/>
      <c r="AP339" s="28"/>
      <c r="AQ339" s="45"/>
      <c r="AR339" s="87"/>
      <c r="AS339" s="87"/>
      <c r="AT339" s="20"/>
      <c r="AU339" s="20"/>
    </row>
    <row r="340" spans="2:47" ht="15" x14ac:dyDescent="0.25">
      <c r="B340" s="88"/>
      <c r="C340" s="102"/>
      <c r="D340" s="89" t="str">
        <f>IF(B340="","",(VLOOKUP(B340,'App Background'!A:F,2,0)))</f>
        <v/>
      </c>
      <c r="E340" s="90" t="str">
        <f>IF(B340="","",(VLOOKUP(B340,'App Background'!A:F,3,0)))</f>
        <v/>
      </c>
      <c r="F340" s="86" t="str">
        <f>IF(B340="","",(VLOOKUP(Application!B340,'App Background'!A:F,5,0)))</f>
        <v/>
      </c>
      <c r="G340" s="91"/>
      <c r="H340" s="94" t="str">
        <f>IF(B:B="","",(VLOOKUP(Application!B340,'App Background'!A:F,6,0)))</f>
        <v/>
      </c>
      <c r="I340" s="92" t="str">
        <f t="shared" si="61"/>
        <v/>
      </c>
      <c r="J340" s="93" t="str">
        <f t="shared" si="62"/>
        <v/>
      </c>
      <c r="K340" s="93" t="str">
        <f t="shared" si="63"/>
        <v/>
      </c>
      <c r="L340" s="93" t="str">
        <f t="shared" si="64"/>
        <v/>
      </c>
      <c r="M340" s="93" t="str">
        <f t="shared" si="65"/>
        <v/>
      </c>
      <c r="N340" s="93" t="str">
        <f t="shared" si="66"/>
        <v/>
      </c>
      <c r="O340" s="93" t="str">
        <f t="shared" si="67"/>
        <v/>
      </c>
      <c r="P340" s="87"/>
      <c r="Q340" s="17" t="str">
        <f t="shared" si="68"/>
        <v/>
      </c>
      <c r="R340" s="28" t="str">
        <f t="shared" si="69"/>
        <v/>
      </c>
      <c r="S340" s="28" t="str">
        <f t="shared" si="70"/>
        <v/>
      </c>
      <c r="T340" s="28"/>
      <c r="U340" s="86"/>
      <c r="V340" s="86"/>
      <c r="W340" s="85"/>
      <c r="X340" s="106"/>
      <c r="Y340" s="98" t="str">
        <f t="shared" si="71"/>
        <v/>
      </c>
      <c r="Z340" s="107"/>
      <c r="AA340" s="91"/>
      <c r="AB340" s="91"/>
      <c r="AC340" s="91"/>
      <c r="AD340" s="91"/>
      <c r="AE340" s="91"/>
      <c r="AF340" s="91"/>
      <c r="AG340" s="88"/>
      <c r="AH340" s="88"/>
      <c r="AI340" s="88"/>
      <c r="AJ340" s="88"/>
      <c r="AK340" s="88"/>
      <c r="AL340" s="88"/>
      <c r="AM340" s="88"/>
      <c r="AN340" s="88"/>
      <c r="AO340" s="88"/>
      <c r="AP340" s="28"/>
      <c r="AQ340" s="45"/>
      <c r="AR340" s="87"/>
      <c r="AS340" s="87"/>
      <c r="AT340" s="20"/>
      <c r="AU340" s="20"/>
    </row>
    <row r="341" spans="2:47" ht="15" x14ac:dyDescent="0.25">
      <c r="B341" s="88"/>
      <c r="C341" s="102"/>
      <c r="D341" s="89" t="str">
        <f>IF(B341="","",(VLOOKUP(B341,'App Background'!A:F,2,0)))</f>
        <v/>
      </c>
      <c r="E341" s="90" t="str">
        <f>IF(B341="","",(VLOOKUP(B341,'App Background'!A:F,3,0)))</f>
        <v/>
      </c>
      <c r="F341" s="86" t="str">
        <f>IF(B341="","",(VLOOKUP(Application!B341,'App Background'!A:F,5,0)))</f>
        <v/>
      </c>
      <c r="G341" s="91"/>
      <c r="H341" s="94" t="str">
        <f>IF(B:B="","",(VLOOKUP(Application!B341,'App Background'!A:F,6,0)))</f>
        <v/>
      </c>
      <c r="I341" s="92" t="str">
        <f t="shared" si="61"/>
        <v/>
      </c>
      <c r="J341" s="93" t="str">
        <f t="shared" si="62"/>
        <v/>
      </c>
      <c r="K341" s="93" t="str">
        <f t="shared" si="63"/>
        <v/>
      </c>
      <c r="L341" s="93" t="str">
        <f t="shared" si="64"/>
        <v/>
      </c>
      <c r="M341" s="93" t="str">
        <f t="shared" si="65"/>
        <v/>
      </c>
      <c r="N341" s="93" t="str">
        <f t="shared" si="66"/>
        <v/>
      </c>
      <c r="O341" s="93" t="str">
        <f t="shared" si="67"/>
        <v/>
      </c>
      <c r="P341" s="87"/>
      <c r="Q341" s="17" t="str">
        <f t="shared" si="68"/>
        <v/>
      </c>
      <c r="R341" s="28" t="str">
        <f t="shared" si="69"/>
        <v/>
      </c>
      <c r="S341" s="28" t="str">
        <f t="shared" si="70"/>
        <v/>
      </c>
      <c r="T341" s="28"/>
      <c r="U341" s="86"/>
      <c r="V341" s="86"/>
      <c r="W341" s="85"/>
      <c r="X341" s="106"/>
      <c r="Y341" s="98" t="str">
        <f t="shared" si="71"/>
        <v/>
      </c>
      <c r="Z341" s="107"/>
      <c r="AA341" s="91"/>
      <c r="AB341" s="91"/>
      <c r="AC341" s="91"/>
      <c r="AD341" s="91"/>
      <c r="AE341" s="91"/>
      <c r="AF341" s="91"/>
      <c r="AG341" s="88"/>
      <c r="AH341" s="88"/>
      <c r="AI341" s="88"/>
      <c r="AJ341" s="88"/>
      <c r="AK341" s="88"/>
      <c r="AL341" s="88"/>
      <c r="AM341" s="88"/>
      <c r="AN341" s="88"/>
      <c r="AO341" s="88"/>
      <c r="AP341" s="28"/>
      <c r="AQ341" s="45"/>
      <c r="AR341" s="87"/>
      <c r="AS341" s="87"/>
      <c r="AT341" s="20"/>
      <c r="AU341" s="20"/>
    </row>
    <row r="342" spans="2:47" ht="15" x14ac:dyDescent="0.25">
      <c r="B342" s="88"/>
      <c r="C342" s="102"/>
      <c r="D342" s="89" t="str">
        <f>IF(B342="","",(VLOOKUP(B342,'App Background'!A:F,2,0)))</f>
        <v/>
      </c>
      <c r="E342" s="90" t="str">
        <f>IF(B342="","",(VLOOKUP(B342,'App Background'!A:F,3,0)))</f>
        <v/>
      </c>
      <c r="F342" s="86" t="str">
        <f>IF(B342="","",(VLOOKUP(Application!B342,'App Background'!A:F,5,0)))</f>
        <v/>
      </c>
      <c r="G342" s="91"/>
      <c r="H342" s="94" t="str">
        <f>IF(B:B="","",(VLOOKUP(Application!B342,'App Background'!A:F,6,0)))</f>
        <v/>
      </c>
      <c r="I342" s="92" t="str">
        <f t="shared" si="61"/>
        <v/>
      </c>
      <c r="J342" s="93" t="str">
        <f t="shared" si="62"/>
        <v/>
      </c>
      <c r="K342" s="93" t="str">
        <f t="shared" si="63"/>
        <v/>
      </c>
      <c r="L342" s="93" t="str">
        <f t="shared" si="64"/>
        <v/>
      </c>
      <c r="M342" s="93" t="str">
        <f t="shared" si="65"/>
        <v/>
      </c>
      <c r="N342" s="93" t="str">
        <f t="shared" si="66"/>
        <v/>
      </c>
      <c r="O342" s="93" t="str">
        <f t="shared" si="67"/>
        <v/>
      </c>
      <c r="P342" s="87"/>
      <c r="Q342" s="17" t="str">
        <f t="shared" si="68"/>
        <v/>
      </c>
      <c r="R342" s="28" t="str">
        <f t="shared" si="69"/>
        <v/>
      </c>
      <c r="S342" s="28" t="str">
        <f t="shared" si="70"/>
        <v/>
      </c>
      <c r="T342" s="28"/>
      <c r="U342" s="86"/>
      <c r="V342" s="86"/>
      <c r="W342" s="85"/>
      <c r="X342" s="106"/>
      <c r="Y342" s="98" t="str">
        <f t="shared" si="71"/>
        <v/>
      </c>
      <c r="Z342" s="107"/>
      <c r="AA342" s="91"/>
      <c r="AB342" s="91"/>
      <c r="AC342" s="91"/>
      <c r="AD342" s="91"/>
      <c r="AE342" s="91"/>
      <c r="AF342" s="91"/>
      <c r="AG342" s="88"/>
      <c r="AH342" s="88"/>
      <c r="AI342" s="88"/>
      <c r="AJ342" s="88"/>
      <c r="AK342" s="88"/>
      <c r="AL342" s="88"/>
      <c r="AM342" s="88"/>
      <c r="AN342" s="88"/>
      <c r="AO342" s="88"/>
      <c r="AP342" s="28"/>
      <c r="AQ342" s="45"/>
      <c r="AR342" s="87"/>
      <c r="AS342" s="87"/>
      <c r="AT342" s="20"/>
      <c r="AU342" s="20"/>
    </row>
    <row r="343" spans="2:47" ht="15" x14ac:dyDescent="0.25">
      <c r="B343" s="88"/>
      <c r="C343" s="102"/>
      <c r="D343" s="89" t="str">
        <f>IF(B343="","",(VLOOKUP(B343,'App Background'!A:F,2,0)))</f>
        <v/>
      </c>
      <c r="E343" s="90" t="str">
        <f>IF(B343="","",(VLOOKUP(B343,'App Background'!A:F,3,0)))</f>
        <v/>
      </c>
      <c r="F343" s="86" t="str">
        <f>IF(B343="","",(VLOOKUP(Application!B343,'App Background'!A:F,5,0)))</f>
        <v/>
      </c>
      <c r="G343" s="91"/>
      <c r="H343" s="94" t="str">
        <f>IF(B:B="","",(VLOOKUP(Application!B343,'App Background'!A:F,6,0)))</f>
        <v/>
      </c>
      <c r="I343" s="92" t="str">
        <f t="shared" si="61"/>
        <v/>
      </c>
      <c r="J343" s="93" t="str">
        <f t="shared" si="62"/>
        <v/>
      </c>
      <c r="K343" s="93" t="str">
        <f t="shared" si="63"/>
        <v/>
      </c>
      <c r="L343" s="93" t="str">
        <f t="shared" si="64"/>
        <v/>
      </c>
      <c r="M343" s="93" t="str">
        <f t="shared" si="65"/>
        <v/>
      </c>
      <c r="N343" s="93" t="str">
        <f t="shared" si="66"/>
        <v/>
      </c>
      <c r="O343" s="93" t="str">
        <f t="shared" si="67"/>
        <v/>
      </c>
      <c r="P343" s="87"/>
      <c r="Q343" s="17" t="str">
        <f t="shared" si="68"/>
        <v/>
      </c>
      <c r="R343" s="28" t="str">
        <f t="shared" si="69"/>
        <v/>
      </c>
      <c r="S343" s="28" t="str">
        <f t="shared" si="70"/>
        <v/>
      </c>
      <c r="T343" s="28"/>
      <c r="U343" s="86"/>
      <c r="V343" s="86"/>
      <c r="W343" s="85"/>
      <c r="X343" s="106"/>
      <c r="Y343" s="98" t="str">
        <f t="shared" si="71"/>
        <v/>
      </c>
      <c r="Z343" s="107"/>
      <c r="AA343" s="91"/>
      <c r="AB343" s="91"/>
      <c r="AC343" s="91"/>
      <c r="AD343" s="91"/>
      <c r="AE343" s="91"/>
      <c r="AF343" s="91"/>
      <c r="AG343" s="88"/>
      <c r="AH343" s="88"/>
      <c r="AI343" s="88"/>
      <c r="AJ343" s="88"/>
      <c r="AK343" s="88"/>
      <c r="AL343" s="88"/>
      <c r="AM343" s="88"/>
      <c r="AN343" s="88"/>
      <c r="AO343" s="88"/>
      <c r="AP343" s="28"/>
      <c r="AQ343" s="45"/>
      <c r="AR343" s="87"/>
      <c r="AS343" s="87"/>
      <c r="AT343" s="20"/>
      <c r="AU343" s="20"/>
    </row>
    <row r="344" spans="2:47" ht="15" x14ac:dyDescent="0.25">
      <c r="B344" s="88"/>
      <c r="C344" s="102"/>
      <c r="D344" s="89" t="str">
        <f>IF(B344="","",(VLOOKUP(B344,'App Background'!A:F,2,0)))</f>
        <v/>
      </c>
      <c r="E344" s="90" t="str">
        <f>IF(B344="","",(VLOOKUP(B344,'App Background'!A:F,3,0)))</f>
        <v/>
      </c>
      <c r="F344" s="86" t="str">
        <f>IF(B344="","",(VLOOKUP(Application!B344,'App Background'!A:F,5,0)))</f>
        <v/>
      </c>
      <c r="G344" s="91"/>
      <c r="H344" s="94" t="str">
        <f>IF(B:B="","",(VLOOKUP(Application!B344,'App Background'!A:F,6,0)))</f>
        <v/>
      </c>
      <c r="I344" s="92" t="str">
        <f t="shared" si="61"/>
        <v/>
      </c>
      <c r="J344" s="93" t="str">
        <f t="shared" si="62"/>
        <v/>
      </c>
      <c r="K344" s="93" t="str">
        <f t="shared" si="63"/>
        <v/>
      </c>
      <c r="L344" s="93" t="str">
        <f t="shared" si="64"/>
        <v/>
      </c>
      <c r="M344" s="93" t="str">
        <f t="shared" si="65"/>
        <v/>
      </c>
      <c r="N344" s="93" t="str">
        <f t="shared" si="66"/>
        <v/>
      </c>
      <c r="O344" s="93" t="str">
        <f t="shared" si="67"/>
        <v/>
      </c>
      <c r="P344" s="87"/>
      <c r="Q344" s="17" t="str">
        <f t="shared" si="68"/>
        <v/>
      </c>
      <c r="R344" s="28" t="str">
        <f t="shared" si="69"/>
        <v/>
      </c>
      <c r="S344" s="28" t="str">
        <f t="shared" si="70"/>
        <v/>
      </c>
      <c r="T344" s="28"/>
      <c r="U344" s="86"/>
      <c r="V344" s="86"/>
      <c r="W344" s="85"/>
      <c r="X344" s="106"/>
      <c r="Y344" s="98" t="str">
        <f t="shared" si="71"/>
        <v/>
      </c>
      <c r="Z344" s="107"/>
      <c r="AA344" s="91"/>
      <c r="AB344" s="91"/>
      <c r="AC344" s="91"/>
      <c r="AD344" s="91"/>
      <c r="AE344" s="91"/>
      <c r="AF344" s="91"/>
      <c r="AG344" s="88"/>
      <c r="AH344" s="88"/>
      <c r="AI344" s="88"/>
      <c r="AJ344" s="88"/>
      <c r="AK344" s="88"/>
      <c r="AL344" s="88"/>
      <c r="AM344" s="88"/>
      <c r="AN344" s="88"/>
      <c r="AO344" s="88"/>
      <c r="AP344" s="28"/>
      <c r="AQ344" s="45"/>
      <c r="AR344" s="87"/>
      <c r="AS344" s="87"/>
      <c r="AT344" s="20"/>
      <c r="AU344" s="20"/>
    </row>
    <row r="345" spans="2:47" ht="15" x14ac:dyDescent="0.25">
      <c r="B345" s="88"/>
      <c r="C345" s="102"/>
      <c r="D345" s="89" t="str">
        <f>IF(B345="","",(VLOOKUP(B345,'App Background'!A:F,2,0)))</f>
        <v/>
      </c>
      <c r="E345" s="90" t="str">
        <f>IF(B345="","",(VLOOKUP(B345,'App Background'!A:F,3,0)))</f>
        <v/>
      </c>
      <c r="F345" s="86" t="str">
        <f>IF(B345="","",(VLOOKUP(Application!B345,'App Background'!A:F,5,0)))</f>
        <v/>
      </c>
      <c r="G345" s="91"/>
      <c r="H345" s="94" t="str">
        <f>IF(B:B="","",(VLOOKUP(Application!B345,'App Background'!A:F,6,0)))</f>
        <v/>
      </c>
      <c r="I345" s="92" t="str">
        <f t="shared" si="61"/>
        <v/>
      </c>
      <c r="J345" s="93" t="str">
        <f t="shared" si="62"/>
        <v/>
      </c>
      <c r="K345" s="93" t="str">
        <f t="shared" si="63"/>
        <v/>
      </c>
      <c r="L345" s="93" t="str">
        <f t="shared" si="64"/>
        <v/>
      </c>
      <c r="M345" s="93" t="str">
        <f t="shared" si="65"/>
        <v/>
      </c>
      <c r="N345" s="93" t="str">
        <f t="shared" si="66"/>
        <v/>
      </c>
      <c r="O345" s="93" t="str">
        <f t="shared" si="67"/>
        <v/>
      </c>
      <c r="P345" s="87"/>
      <c r="Q345" s="17" t="str">
        <f t="shared" si="68"/>
        <v/>
      </c>
      <c r="R345" s="28" t="str">
        <f t="shared" si="69"/>
        <v/>
      </c>
      <c r="S345" s="28" t="str">
        <f t="shared" si="70"/>
        <v/>
      </c>
      <c r="T345" s="28"/>
      <c r="U345" s="86"/>
      <c r="V345" s="86"/>
      <c r="W345" s="85"/>
      <c r="X345" s="106"/>
      <c r="Y345" s="98" t="str">
        <f t="shared" si="71"/>
        <v/>
      </c>
      <c r="Z345" s="107"/>
      <c r="AA345" s="91"/>
      <c r="AB345" s="91"/>
      <c r="AC345" s="91"/>
      <c r="AD345" s="91"/>
      <c r="AE345" s="91"/>
      <c r="AF345" s="91"/>
      <c r="AG345" s="88"/>
      <c r="AH345" s="88"/>
      <c r="AI345" s="88"/>
      <c r="AJ345" s="88"/>
      <c r="AK345" s="88"/>
      <c r="AL345" s="88"/>
      <c r="AM345" s="88"/>
      <c r="AN345" s="88"/>
      <c r="AO345" s="88"/>
      <c r="AP345" s="28"/>
      <c r="AQ345" s="45"/>
      <c r="AR345" s="87"/>
      <c r="AS345" s="87"/>
      <c r="AT345" s="20"/>
      <c r="AU345" s="20"/>
    </row>
    <row r="346" spans="2:47" ht="15" x14ac:dyDescent="0.25">
      <c r="B346" s="88"/>
      <c r="C346" s="102"/>
      <c r="D346" s="89" t="str">
        <f>IF(B346="","",(VLOOKUP(B346,'App Background'!A:F,2,0)))</f>
        <v/>
      </c>
      <c r="E346" s="90" t="str">
        <f>IF(B346="","",(VLOOKUP(B346,'App Background'!A:F,3,0)))</f>
        <v/>
      </c>
      <c r="F346" s="86" t="str">
        <f>IF(B346="","",(VLOOKUP(Application!B346,'App Background'!A:F,5,0)))</f>
        <v/>
      </c>
      <c r="G346" s="91"/>
      <c r="H346" s="94" t="str">
        <f>IF(B:B="","",(VLOOKUP(Application!B346,'App Background'!A:F,6,0)))</f>
        <v/>
      </c>
      <c r="I346" s="92" t="str">
        <f t="shared" si="61"/>
        <v/>
      </c>
      <c r="J346" s="93" t="str">
        <f t="shared" si="62"/>
        <v/>
      </c>
      <c r="K346" s="93" t="str">
        <f t="shared" si="63"/>
        <v/>
      </c>
      <c r="L346" s="93" t="str">
        <f t="shared" si="64"/>
        <v/>
      </c>
      <c r="M346" s="93" t="str">
        <f t="shared" si="65"/>
        <v/>
      </c>
      <c r="N346" s="93" t="str">
        <f t="shared" si="66"/>
        <v/>
      </c>
      <c r="O346" s="93" t="str">
        <f t="shared" si="67"/>
        <v/>
      </c>
      <c r="P346" s="87"/>
      <c r="Q346" s="17" t="str">
        <f t="shared" si="68"/>
        <v/>
      </c>
      <c r="R346" s="28" t="str">
        <f t="shared" si="69"/>
        <v/>
      </c>
      <c r="S346" s="28" t="str">
        <f t="shared" si="70"/>
        <v/>
      </c>
      <c r="T346" s="28"/>
      <c r="U346" s="86"/>
      <c r="V346" s="86"/>
      <c r="W346" s="85"/>
      <c r="X346" s="106"/>
      <c r="Y346" s="98" t="str">
        <f t="shared" si="71"/>
        <v/>
      </c>
      <c r="Z346" s="107"/>
      <c r="AA346" s="91"/>
      <c r="AB346" s="91"/>
      <c r="AC346" s="91"/>
      <c r="AD346" s="91"/>
      <c r="AE346" s="91"/>
      <c r="AF346" s="91"/>
      <c r="AG346" s="88"/>
      <c r="AH346" s="88"/>
      <c r="AI346" s="88"/>
      <c r="AJ346" s="88"/>
      <c r="AK346" s="88"/>
      <c r="AL346" s="88"/>
      <c r="AM346" s="88"/>
      <c r="AN346" s="88"/>
      <c r="AO346" s="88"/>
      <c r="AP346" s="28"/>
      <c r="AQ346" s="45"/>
      <c r="AR346" s="87"/>
      <c r="AS346" s="87"/>
      <c r="AT346" s="20"/>
      <c r="AU346" s="20"/>
    </row>
    <row r="347" spans="2:47" ht="15" x14ac:dyDescent="0.25">
      <c r="B347" s="88"/>
      <c r="C347" s="102"/>
      <c r="D347" s="89" t="str">
        <f>IF(B347="","",(VLOOKUP(B347,'App Background'!A:F,2,0)))</f>
        <v/>
      </c>
      <c r="E347" s="90" t="str">
        <f>IF(B347="","",(VLOOKUP(B347,'App Background'!A:F,3,0)))</f>
        <v/>
      </c>
      <c r="F347" s="86" t="str">
        <f>IF(B347="","",(VLOOKUP(Application!B347,'App Background'!A:F,5,0)))</f>
        <v/>
      </c>
      <c r="G347" s="91"/>
      <c r="H347" s="94" t="str">
        <f>IF(B:B="","",(VLOOKUP(Application!B347,'App Background'!A:F,6,0)))</f>
        <v/>
      </c>
      <c r="I347" s="92" t="str">
        <f t="shared" si="61"/>
        <v/>
      </c>
      <c r="J347" s="93" t="str">
        <f t="shared" si="62"/>
        <v/>
      </c>
      <c r="K347" s="93" t="str">
        <f t="shared" si="63"/>
        <v/>
      </c>
      <c r="L347" s="93" t="str">
        <f t="shared" si="64"/>
        <v/>
      </c>
      <c r="M347" s="93" t="str">
        <f t="shared" si="65"/>
        <v/>
      </c>
      <c r="N347" s="93" t="str">
        <f t="shared" si="66"/>
        <v/>
      </c>
      <c r="O347" s="93" t="str">
        <f t="shared" si="67"/>
        <v/>
      </c>
      <c r="P347" s="87"/>
      <c r="Q347" s="17" t="str">
        <f t="shared" si="68"/>
        <v/>
      </c>
      <c r="R347" s="28" t="str">
        <f t="shared" si="69"/>
        <v/>
      </c>
      <c r="S347" s="28" t="str">
        <f t="shared" si="70"/>
        <v/>
      </c>
      <c r="T347" s="28"/>
      <c r="U347" s="86"/>
      <c r="V347" s="86"/>
      <c r="W347" s="85"/>
      <c r="X347" s="106"/>
      <c r="Y347" s="98" t="str">
        <f t="shared" si="71"/>
        <v/>
      </c>
      <c r="Z347" s="107"/>
      <c r="AA347" s="91"/>
      <c r="AB347" s="91"/>
      <c r="AC347" s="91"/>
      <c r="AD347" s="91"/>
      <c r="AE347" s="91"/>
      <c r="AF347" s="91"/>
      <c r="AG347" s="88"/>
      <c r="AH347" s="88"/>
      <c r="AI347" s="88"/>
      <c r="AJ347" s="88"/>
      <c r="AK347" s="88"/>
      <c r="AL347" s="88"/>
      <c r="AM347" s="88"/>
      <c r="AN347" s="88"/>
      <c r="AO347" s="88"/>
      <c r="AP347" s="28"/>
      <c r="AQ347" s="45"/>
      <c r="AR347" s="87"/>
      <c r="AS347" s="87"/>
      <c r="AT347" s="20"/>
      <c r="AU347" s="20"/>
    </row>
    <row r="348" spans="2:47" ht="15" x14ac:dyDescent="0.25">
      <c r="B348" s="88"/>
      <c r="C348" s="102"/>
      <c r="D348" s="89" t="str">
        <f>IF(B348="","",(VLOOKUP(B348,'App Background'!A:F,2,0)))</f>
        <v/>
      </c>
      <c r="E348" s="90" t="str">
        <f>IF(B348="","",(VLOOKUP(B348,'App Background'!A:F,3,0)))</f>
        <v/>
      </c>
      <c r="F348" s="86" t="str">
        <f>IF(B348="","",(VLOOKUP(Application!B348,'App Background'!A:F,5,0)))</f>
        <v/>
      </c>
      <c r="G348" s="91"/>
      <c r="H348" s="94" t="str">
        <f>IF(B:B="","",(VLOOKUP(Application!B348,'App Background'!A:F,6,0)))</f>
        <v/>
      </c>
      <c r="I348" s="92" t="str">
        <f t="shared" si="61"/>
        <v/>
      </c>
      <c r="J348" s="93" t="str">
        <f t="shared" si="62"/>
        <v/>
      </c>
      <c r="K348" s="93" t="str">
        <f t="shared" si="63"/>
        <v/>
      </c>
      <c r="L348" s="93" t="str">
        <f t="shared" si="64"/>
        <v/>
      </c>
      <c r="M348" s="93" t="str">
        <f t="shared" si="65"/>
        <v/>
      </c>
      <c r="N348" s="93" t="str">
        <f t="shared" si="66"/>
        <v/>
      </c>
      <c r="O348" s="93" t="str">
        <f t="shared" si="67"/>
        <v/>
      </c>
      <c r="P348" s="87"/>
      <c r="Q348" s="17" t="str">
        <f t="shared" si="68"/>
        <v/>
      </c>
      <c r="R348" s="28" t="str">
        <f t="shared" si="69"/>
        <v/>
      </c>
      <c r="S348" s="28" t="str">
        <f t="shared" si="70"/>
        <v/>
      </c>
      <c r="T348" s="28"/>
      <c r="U348" s="86"/>
      <c r="V348" s="86"/>
      <c r="W348" s="85"/>
      <c r="X348" s="106"/>
      <c r="Y348" s="98" t="str">
        <f t="shared" si="71"/>
        <v/>
      </c>
      <c r="Z348" s="107"/>
      <c r="AA348" s="91"/>
      <c r="AB348" s="91"/>
      <c r="AC348" s="91"/>
      <c r="AD348" s="91"/>
      <c r="AE348" s="91"/>
      <c r="AF348" s="91"/>
      <c r="AG348" s="88"/>
      <c r="AH348" s="88"/>
      <c r="AI348" s="88"/>
      <c r="AJ348" s="88"/>
      <c r="AK348" s="88"/>
      <c r="AL348" s="88"/>
      <c r="AM348" s="88"/>
      <c r="AN348" s="88"/>
      <c r="AO348" s="88"/>
      <c r="AP348" s="28"/>
      <c r="AQ348" s="45"/>
      <c r="AR348" s="87"/>
      <c r="AS348" s="87"/>
      <c r="AT348" s="20"/>
      <c r="AU348" s="20"/>
    </row>
    <row r="349" spans="2:47" ht="15" x14ac:dyDescent="0.25">
      <c r="B349" s="88"/>
      <c r="C349" s="102"/>
      <c r="D349" s="89" t="str">
        <f>IF(B349="","",(VLOOKUP(B349,'App Background'!A:F,2,0)))</f>
        <v/>
      </c>
      <c r="E349" s="90" t="str">
        <f>IF(B349="","",(VLOOKUP(B349,'App Background'!A:F,3,0)))</f>
        <v/>
      </c>
      <c r="F349" s="86" t="str">
        <f>IF(B349="","",(VLOOKUP(Application!B349,'App Background'!A:F,5,0)))</f>
        <v/>
      </c>
      <c r="G349" s="91"/>
      <c r="H349" s="94" t="str">
        <f>IF(B:B="","",(VLOOKUP(Application!B349,'App Background'!A:F,6,0)))</f>
        <v/>
      </c>
      <c r="I349" s="92" t="str">
        <f t="shared" si="61"/>
        <v/>
      </c>
      <c r="J349" s="93" t="str">
        <f t="shared" si="62"/>
        <v/>
      </c>
      <c r="K349" s="93" t="str">
        <f t="shared" si="63"/>
        <v/>
      </c>
      <c r="L349" s="93" t="str">
        <f t="shared" si="64"/>
        <v/>
      </c>
      <c r="M349" s="93" t="str">
        <f t="shared" si="65"/>
        <v/>
      </c>
      <c r="N349" s="93" t="str">
        <f t="shared" si="66"/>
        <v/>
      </c>
      <c r="O349" s="93" t="str">
        <f t="shared" si="67"/>
        <v/>
      </c>
      <c r="P349" s="87"/>
      <c r="Q349" s="17" t="str">
        <f t="shared" si="68"/>
        <v/>
      </c>
      <c r="R349" s="28" t="str">
        <f t="shared" si="69"/>
        <v/>
      </c>
      <c r="S349" s="28" t="str">
        <f t="shared" si="70"/>
        <v/>
      </c>
      <c r="T349" s="28"/>
      <c r="U349" s="86"/>
      <c r="V349" s="86"/>
      <c r="W349" s="85"/>
      <c r="X349" s="106"/>
      <c r="Y349" s="98" t="str">
        <f t="shared" si="71"/>
        <v/>
      </c>
      <c r="Z349" s="107"/>
      <c r="AA349" s="91"/>
      <c r="AB349" s="91"/>
      <c r="AC349" s="91"/>
      <c r="AD349" s="91"/>
      <c r="AE349" s="91"/>
      <c r="AF349" s="91"/>
      <c r="AG349" s="88"/>
      <c r="AH349" s="88"/>
      <c r="AI349" s="88"/>
      <c r="AJ349" s="88"/>
      <c r="AK349" s="88"/>
      <c r="AL349" s="88"/>
      <c r="AM349" s="88"/>
      <c r="AN349" s="88"/>
      <c r="AO349" s="88"/>
      <c r="AP349" s="28"/>
      <c r="AQ349" s="45"/>
      <c r="AR349" s="87"/>
      <c r="AS349" s="87"/>
      <c r="AT349" s="20"/>
      <c r="AU349" s="20"/>
    </row>
    <row r="350" spans="2:47" ht="15" x14ac:dyDescent="0.25">
      <c r="B350" s="88"/>
      <c r="C350" s="102"/>
      <c r="D350" s="89" t="str">
        <f>IF(B350="","",(VLOOKUP(B350,'App Background'!A:F,2,0)))</f>
        <v/>
      </c>
      <c r="E350" s="90" t="str">
        <f>IF(B350="","",(VLOOKUP(B350,'App Background'!A:F,3,0)))</f>
        <v/>
      </c>
      <c r="F350" s="86" t="str">
        <f>IF(B350="","",(VLOOKUP(Application!B350,'App Background'!A:F,5,0)))</f>
        <v/>
      </c>
      <c r="G350" s="91"/>
      <c r="H350" s="94" t="str">
        <f>IF(B:B="","",(VLOOKUP(Application!B350,'App Background'!A:F,6,0)))</f>
        <v/>
      </c>
      <c r="I350" s="92" t="str">
        <f t="shared" si="61"/>
        <v/>
      </c>
      <c r="J350" s="93" t="str">
        <f t="shared" si="62"/>
        <v/>
      </c>
      <c r="K350" s="93" t="str">
        <f t="shared" si="63"/>
        <v/>
      </c>
      <c r="L350" s="93" t="str">
        <f t="shared" si="64"/>
        <v/>
      </c>
      <c r="M350" s="93" t="str">
        <f t="shared" si="65"/>
        <v/>
      </c>
      <c r="N350" s="93" t="str">
        <f t="shared" si="66"/>
        <v/>
      </c>
      <c r="O350" s="93" t="str">
        <f t="shared" si="67"/>
        <v/>
      </c>
      <c r="P350" s="87"/>
      <c r="Q350" s="17" t="str">
        <f t="shared" si="68"/>
        <v/>
      </c>
      <c r="R350" s="28" t="str">
        <f t="shared" si="69"/>
        <v/>
      </c>
      <c r="S350" s="28" t="str">
        <f t="shared" si="70"/>
        <v/>
      </c>
      <c r="T350" s="28"/>
      <c r="U350" s="86"/>
      <c r="V350" s="86"/>
      <c r="W350" s="85"/>
      <c r="X350" s="106"/>
      <c r="Y350" s="98" t="str">
        <f t="shared" si="71"/>
        <v/>
      </c>
      <c r="Z350" s="107"/>
      <c r="AA350" s="91"/>
      <c r="AB350" s="91"/>
      <c r="AC350" s="91"/>
      <c r="AD350" s="91"/>
      <c r="AE350" s="91"/>
      <c r="AF350" s="91"/>
      <c r="AG350" s="88"/>
      <c r="AH350" s="88"/>
      <c r="AI350" s="88"/>
      <c r="AJ350" s="88"/>
      <c r="AK350" s="88"/>
      <c r="AL350" s="88"/>
      <c r="AM350" s="88"/>
      <c r="AN350" s="88"/>
      <c r="AO350" s="88"/>
      <c r="AP350" s="28"/>
      <c r="AQ350" s="45"/>
      <c r="AR350" s="87"/>
      <c r="AS350" s="87"/>
      <c r="AT350" s="20"/>
      <c r="AU350" s="20"/>
    </row>
    <row r="351" spans="2:47" ht="15" x14ac:dyDescent="0.25">
      <c r="B351" s="88"/>
      <c r="C351" s="102"/>
      <c r="D351" s="89" t="str">
        <f>IF(B351="","",(VLOOKUP(B351,'App Background'!A:F,2,0)))</f>
        <v/>
      </c>
      <c r="E351" s="90" t="str">
        <f>IF(B351="","",(VLOOKUP(B351,'App Background'!A:F,3,0)))</f>
        <v/>
      </c>
      <c r="F351" s="86" t="str">
        <f>IF(B351="","",(VLOOKUP(Application!B351,'App Background'!A:F,5,0)))</f>
        <v/>
      </c>
      <c r="G351" s="91"/>
      <c r="H351" s="94" t="str">
        <f>IF(B:B="","",(VLOOKUP(Application!B351,'App Background'!A:F,6,0)))</f>
        <v/>
      </c>
      <c r="I351" s="92" t="str">
        <f t="shared" si="61"/>
        <v/>
      </c>
      <c r="J351" s="93" t="str">
        <f t="shared" si="62"/>
        <v/>
      </c>
      <c r="K351" s="93" t="str">
        <f t="shared" si="63"/>
        <v/>
      </c>
      <c r="L351" s="93" t="str">
        <f t="shared" si="64"/>
        <v/>
      </c>
      <c r="M351" s="93" t="str">
        <f t="shared" si="65"/>
        <v/>
      </c>
      <c r="N351" s="93" t="str">
        <f t="shared" si="66"/>
        <v/>
      </c>
      <c r="O351" s="93" t="str">
        <f t="shared" si="67"/>
        <v/>
      </c>
      <c r="P351" s="87"/>
      <c r="Q351" s="17" t="str">
        <f t="shared" si="68"/>
        <v/>
      </c>
      <c r="R351" s="28" t="str">
        <f t="shared" si="69"/>
        <v/>
      </c>
      <c r="S351" s="28" t="str">
        <f t="shared" si="70"/>
        <v/>
      </c>
      <c r="T351" s="28"/>
      <c r="U351" s="86"/>
      <c r="V351" s="86"/>
      <c r="W351" s="85"/>
      <c r="X351" s="106"/>
      <c r="Y351" s="98" t="str">
        <f t="shared" si="71"/>
        <v/>
      </c>
      <c r="Z351" s="107"/>
      <c r="AA351" s="91"/>
      <c r="AB351" s="91"/>
      <c r="AC351" s="91"/>
      <c r="AD351" s="91"/>
      <c r="AE351" s="91"/>
      <c r="AF351" s="91"/>
      <c r="AG351" s="88"/>
      <c r="AH351" s="88"/>
      <c r="AI351" s="88"/>
      <c r="AJ351" s="88"/>
      <c r="AK351" s="88"/>
      <c r="AL351" s="88"/>
      <c r="AM351" s="88"/>
      <c r="AN351" s="88"/>
      <c r="AO351" s="88"/>
      <c r="AP351" s="28"/>
      <c r="AQ351" s="45"/>
      <c r="AR351" s="87"/>
      <c r="AS351" s="87"/>
      <c r="AT351" s="20"/>
      <c r="AU351" s="20"/>
    </row>
    <row r="352" spans="2:47" ht="15" x14ac:dyDescent="0.25">
      <c r="B352" s="88"/>
      <c r="C352" s="102"/>
      <c r="D352" s="89" t="str">
        <f>IF(B352="","",(VLOOKUP(B352,'App Background'!A:F,2,0)))</f>
        <v/>
      </c>
      <c r="E352" s="90" t="str">
        <f>IF(B352="","",(VLOOKUP(B352,'App Background'!A:F,3,0)))</f>
        <v/>
      </c>
      <c r="F352" s="86" t="str">
        <f>IF(B352="","",(VLOOKUP(Application!B352,'App Background'!A:F,5,0)))</f>
        <v/>
      </c>
      <c r="G352" s="91"/>
      <c r="H352" s="94" t="str">
        <f>IF(B:B="","",(VLOOKUP(Application!B352,'App Background'!A:F,6,0)))</f>
        <v/>
      </c>
      <c r="I352" s="92" t="str">
        <f t="shared" si="61"/>
        <v/>
      </c>
      <c r="J352" s="93" t="str">
        <f t="shared" si="62"/>
        <v/>
      </c>
      <c r="K352" s="93" t="str">
        <f t="shared" si="63"/>
        <v/>
      </c>
      <c r="L352" s="93" t="str">
        <f t="shared" si="64"/>
        <v/>
      </c>
      <c r="M352" s="93" t="str">
        <f t="shared" si="65"/>
        <v/>
      </c>
      <c r="N352" s="93" t="str">
        <f t="shared" si="66"/>
        <v/>
      </c>
      <c r="O352" s="93" t="str">
        <f t="shared" si="67"/>
        <v/>
      </c>
      <c r="P352" s="87"/>
      <c r="Q352" s="17" t="str">
        <f t="shared" si="68"/>
        <v/>
      </c>
      <c r="R352" s="28" t="str">
        <f t="shared" si="69"/>
        <v/>
      </c>
      <c r="S352" s="28" t="str">
        <f t="shared" si="70"/>
        <v/>
      </c>
      <c r="T352" s="28"/>
      <c r="U352" s="86"/>
      <c r="V352" s="86"/>
      <c r="W352" s="85"/>
      <c r="X352" s="106"/>
      <c r="Y352" s="98" t="str">
        <f t="shared" si="71"/>
        <v/>
      </c>
      <c r="Z352" s="107"/>
      <c r="AA352" s="91"/>
      <c r="AB352" s="91"/>
      <c r="AC352" s="91"/>
      <c r="AD352" s="91"/>
      <c r="AE352" s="91"/>
      <c r="AF352" s="91"/>
      <c r="AG352" s="88"/>
      <c r="AH352" s="88"/>
      <c r="AI352" s="88"/>
      <c r="AJ352" s="88"/>
      <c r="AK352" s="88"/>
      <c r="AL352" s="88"/>
      <c r="AM352" s="88"/>
      <c r="AN352" s="88"/>
      <c r="AO352" s="88"/>
      <c r="AP352" s="28"/>
      <c r="AQ352" s="45"/>
      <c r="AR352" s="87"/>
      <c r="AS352" s="87"/>
      <c r="AT352" s="20"/>
      <c r="AU352" s="20"/>
    </row>
    <row r="353" spans="2:47" ht="15" x14ac:dyDescent="0.25">
      <c r="B353" s="88"/>
      <c r="C353" s="102"/>
      <c r="D353" s="89" t="str">
        <f>IF(B353="","",(VLOOKUP(B353,'App Background'!A:F,2,0)))</f>
        <v/>
      </c>
      <c r="E353" s="90" t="str">
        <f>IF(B353="","",(VLOOKUP(B353,'App Background'!A:F,3,0)))</f>
        <v/>
      </c>
      <c r="F353" s="86" t="str">
        <f>IF(B353="","",(VLOOKUP(Application!B353,'App Background'!A:F,5,0)))</f>
        <v/>
      </c>
      <c r="G353" s="91"/>
      <c r="H353" s="94" t="str">
        <f>IF(B:B="","",(VLOOKUP(Application!B353,'App Background'!A:F,6,0)))</f>
        <v/>
      </c>
      <c r="I353" s="92" t="str">
        <f t="shared" si="61"/>
        <v/>
      </c>
      <c r="J353" s="93" t="str">
        <f t="shared" si="62"/>
        <v/>
      </c>
      <c r="K353" s="93" t="str">
        <f t="shared" si="63"/>
        <v/>
      </c>
      <c r="L353" s="93" t="str">
        <f t="shared" si="64"/>
        <v/>
      </c>
      <c r="M353" s="93" t="str">
        <f t="shared" si="65"/>
        <v/>
      </c>
      <c r="N353" s="93" t="str">
        <f t="shared" si="66"/>
        <v/>
      </c>
      <c r="O353" s="93" t="str">
        <f t="shared" si="67"/>
        <v/>
      </c>
      <c r="P353" s="87"/>
      <c r="Q353" s="17" t="str">
        <f t="shared" si="68"/>
        <v/>
      </c>
      <c r="R353" s="28" t="str">
        <f t="shared" si="69"/>
        <v/>
      </c>
      <c r="S353" s="28" t="str">
        <f t="shared" si="70"/>
        <v/>
      </c>
      <c r="T353" s="28"/>
      <c r="U353" s="86"/>
      <c r="V353" s="86"/>
      <c r="W353" s="85"/>
      <c r="X353" s="106"/>
      <c r="Y353" s="98" t="str">
        <f t="shared" si="71"/>
        <v/>
      </c>
      <c r="Z353" s="107"/>
      <c r="AA353" s="91"/>
      <c r="AB353" s="91"/>
      <c r="AC353" s="91"/>
      <c r="AD353" s="91"/>
      <c r="AE353" s="91"/>
      <c r="AF353" s="91"/>
      <c r="AG353" s="88"/>
      <c r="AH353" s="88"/>
      <c r="AI353" s="88"/>
      <c r="AJ353" s="88"/>
      <c r="AK353" s="88"/>
      <c r="AL353" s="88"/>
      <c r="AM353" s="88"/>
      <c r="AN353" s="88"/>
      <c r="AO353" s="88"/>
      <c r="AP353" s="28"/>
      <c r="AQ353" s="45"/>
      <c r="AR353" s="87"/>
      <c r="AS353" s="87"/>
      <c r="AT353" s="20"/>
      <c r="AU353" s="20"/>
    </row>
    <row r="354" spans="2:47" ht="15" x14ac:dyDescent="0.25">
      <c r="B354" s="88"/>
      <c r="C354" s="102"/>
      <c r="D354" s="89" t="str">
        <f>IF(B354="","",(VLOOKUP(B354,'App Background'!A:F,2,0)))</f>
        <v/>
      </c>
      <c r="E354" s="90" t="str">
        <f>IF(B354="","",(VLOOKUP(B354,'App Background'!A:F,3,0)))</f>
        <v/>
      </c>
      <c r="F354" s="86" t="str">
        <f>IF(B354="","",(VLOOKUP(Application!B354,'App Background'!A:F,5,0)))</f>
        <v/>
      </c>
      <c r="G354" s="91"/>
      <c r="H354" s="94" t="str">
        <f>IF(B:B="","",(VLOOKUP(Application!B354,'App Background'!A:F,6,0)))</f>
        <v/>
      </c>
      <c r="I354" s="92" t="str">
        <f t="shared" si="61"/>
        <v/>
      </c>
      <c r="J354" s="93" t="str">
        <f t="shared" si="62"/>
        <v/>
      </c>
      <c r="K354" s="93" t="str">
        <f t="shared" si="63"/>
        <v/>
      </c>
      <c r="L354" s="93" t="str">
        <f t="shared" si="64"/>
        <v/>
      </c>
      <c r="M354" s="93" t="str">
        <f t="shared" si="65"/>
        <v/>
      </c>
      <c r="N354" s="93" t="str">
        <f t="shared" si="66"/>
        <v/>
      </c>
      <c r="O354" s="93" t="str">
        <f t="shared" si="67"/>
        <v/>
      </c>
      <c r="P354" s="87"/>
      <c r="Q354" s="17" t="str">
        <f t="shared" si="68"/>
        <v/>
      </c>
      <c r="R354" s="28" t="str">
        <f t="shared" si="69"/>
        <v/>
      </c>
      <c r="S354" s="28" t="str">
        <f t="shared" si="70"/>
        <v/>
      </c>
      <c r="T354" s="28"/>
      <c r="U354" s="86"/>
      <c r="V354" s="86"/>
      <c r="W354" s="85"/>
      <c r="X354" s="106"/>
      <c r="Y354" s="98" t="str">
        <f t="shared" si="71"/>
        <v/>
      </c>
      <c r="Z354" s="107"/>
      <c r="AA354" s="91"/>
      <c r="AB354" s="91"/>
      <c r="AC354" s="91"/>
      <c r="AD354" s="91"/>
      <c r="AE354" s="91"/>
      <c r="AF354" s="91"/>
      <c r="AG354" s="88"/>
      <c r="AH354" s="88"/>
      <c r="AI354" s="88"/>
      <c r="AJ354" s="88"/>
      <c r="AK354" s="88"/>
      <c r="AL354" s="88"/>
      <c r="AM354" s="88"/>
      <c r="AN354" s="88"/>
      <c r="AO354" s="88"/>
      <c r="AP354" s="28"/>
      <c r="AQ354" s="45"/>
      <c r="AR354" s="87"/>
      <c r="AS354" s="87"/>
      <c r="AT354" s="20"/>
      <c r="AU354" s="20"/>
    </row>
    <row r="355" spans="2:47" ht="15" x14ac:dyDescent="0.25">
      <c r="B355" s="88"/>
      <c r="C355" s="102"/>
      <c r="D355" s="89" t="str">
        <f>IF(B355="","",(VLOOKUP(B355,'App Background'!A:F,2,0)))</f>
        <v/>
      </c>
      <c r="E355" s="90" t="str">
        <f>IF(B355="","",(VLOOKUP(B355,'App Background'!A:F,3,0)))</f>
        <v/>
      </c>
      <c r="F355" s="86" t="str">
        <f>IF(B355="","",(VLOOKUP(Application!B355,'App Background'!A:F,5,0)))</f>
        <v/>
      </c>
      <c r="G355" s="91"/>
      <c r="H355" s="94" t="str">
        <f>IF(B:B="","",(VLOOKUP(Application!B355,'App Background'!A:F,6,0)))</f>
        <v/>
      </c>
      <c r="I355" s="92" t="str">
        <f t="shared" si="61"/>
        <v/>
      </c>
      <c r="J355" s="93" t="str">
        <f t="shared" si="62"/>
        <v/>
      </c>
      <c r="K355" s="93" t="str">
        <f t="shared" si="63"/>
        <v/>
      </c>
      <c r="L355" s="93" t="str">
        <f t="shared" si="64"/>
        <v/>
      </c>
      <c r="M355" s="93" t="str">
        <f t="shared" si="65"/>
        <v/>
      </c>
      <c r="N355" s="93" t="str">
        <f t="shared" si="66"/>
        <v/>
      </c>
      <c r="O355" s="93" t="str">
        <f t="shared" si="67"/>
        <v/>
      </c>
      <c r="P355" s="87"/>
      <c r="Q355" s="17" t="str">
        <f t="shared" si="68"/>
        <v/>
      </c>
      <c r="R355" s="28" t="str">
        <f t="shared" si="69"/>
        <v/>
      </c>
      <c r="S355" s="28" t="str">
        <f t="shared" si="70"/>
        <v/>
      </c>
      <c r="T355" s="28"/>
      <c r="U355" s="86"/>
      <c r="V355" s="86"/>
      <c r="W355" s="85"/>
      <c r="X355" s="106"/>
      <c r="Y355" s="98" t="str">
        <f t="shared" si="71"/>
        <v/>
      </c>
      <c r="Z355" s="107"/>
      <c r="AA355" s="91"/>
      <c r="AB355" s="91"/>
      <c r="AC355" s="91"/>
      <c r="AD355" s="91"/>
      <c r="AE355" s="91"/>
      <c r="AF355" s="91"/>
      <c r="AG355" s="88"/>
      <c r="AH355" s="88"/>
      <c r="AI355" s="88"/>
      <c r="AJ355" s="88"/>
      <c r="AK355" s="88"/>
      <c r="AL355" s="88"/>
      <c r="AM355" s="88"/>
      <c r="AN355" s="88"/>
      <c r="AO355" s="88"/>
      <c r="AP355" s="28"/>
      <c r="AQ355" s="45"/>
      <c r="AR355" s="87"/>
      <c r="AS355" s="87"/>
      <c r="AT355" s="20"/>
      <c r="AU355" s="20"/>
    </row>
    <row r="356" spans="2:47" ht="15" x14ac:dyDescent="0.25">
      <c r="B356" s="88"/>
      <c r="C356" s="102"/>
      <c r="D356" s="89" t="str">
        <f>IF(B356="","",(VLOOKUP(B356,'App Background'!A:F,2,0)))</f>
        <v/>
      </c>
      <c r="E356" s="90" t="str">
        <f>IF(B356="","",(VLOOKUP(B356,'App Background'!A:F,3,0)))</f>
        <v/>
      </c>
      <c r="F356" s="86" t="str">
        <f>IF(B356="","",(VLOOKUP(Application!B356,'App Background'!A:F,5,0)))</f>
        <v/>
      </c>
      <c r="G356" s="91"/>
      <c r="H356" s="94" t="str">
        <f>IF(B:B="","",(VLOOKUP(Application!B356,'App Background'!A:F,6,0)))</f>
        <v/>
      </c>
      <c r="I356" s="92" t="str">
        <f t="shared" si="61"/>
        <v/>
      </c>
      <c r="J356" s="93" t="str">
        <f t="shared" si="62"/>
        <v/>
      </c>
      <c r="K356" s="93" t="str">
        <f t="shared" si="63"/>
        <v/>
      </c>
      <c r="L356" s="93" t="str">
        <f t="shared" si="64"/>
        <v/>
      </c>
      <c r="M356" s="93" t="str">
        <f t="shared" si="65"/>
        <v/>
      </c>
      <c r="N356" s="93" t="str">
        <f t="shared" si="66"/>
        <v/>
      </c>
      <c r="O356" s="93" t="str">
        <f t="shared" si="67"/>
        <v/>
      </c>
      <c r="P356" s="87"/>
      <c r="Q356" s="17" t="str">
        <f t="shared" si="68"/>
        <v/>
      </c>
      <c r="R356" s="28" t="str">
        <f t="shared" si="69"/>
        <v/>
      </c>
      <c r="S356" s="28" t="str">
        <f t="shared" si="70"/>
        <v/>
      </c>
      <c r="T356" s="28"/>
      <c r="U356" s="86"/>
      <c r="V356" s="86"/>
      <c r="W356" s="85"/>
      <c r="X356" s="106"/>
      <c r="Y356" s="98" t="str">
        <f t="shared" si="71"/>
        <v/>
      </c>
      <c r="Z356" s="107"/>
      <c r="AA356" s="91"/>
      <c r="AB356" s="91"/>
      <c r="AC356" s="91"/>
      <c r="AD356" s="91"/>
      <c r="AE356" s="91"/>
      <c r="AF356" s="91"/>
      <c r="AG356" s="88"/>
      <c r="AH356" s="88"/>
      <c r="AI356" s="88"/>
      <c r="AJ356" s="88"/>
      <c r="AK356" s="88"/>
      <c r="AL356" s="88"/>
      <c r="AM356" s="88"/>
      <c r="AN356" s="88"/>
      <c r="AO356" s="88"/>
      <c r="AP356" s="28"/>
      <c r="AQ356" s="45"/>
      <c r="AR356" s="87"/>
      <c r="AS356" s="87"/>
      <c r="AT356" s="20"/>
      <c r="AU356" s="20"/>
    </row>
    <row r="357" spans="2:47" ht="15" x14ac:dyDescent="0.25">
      <c r="B357" s="88"/>
      <c r="C357" s="102"/>
      <c r="D357" s="89" t="str">
        <f>IF(B357="","",(VLOOKUP(B357,'App Background'!A:F,2,0)))</f>
        <v/>
      </c>
      <c r="E357" s="90" t="str">
        <f>IF(B357="","",(VLOOKUP(B357,'App Background'!A:F,3,0)))</f>
        <v/>
      </c>
      <c r="F357" s="86" t="str">
        <f>IF(B357="","",(VLOOKUP(Application!B357,'App Background'!A:F,5,0)))</f>
        <v/>
      </c>
      <c r="G357" s="91"/>
      <c r="H357" s="94" t="str">
        <f>IF(B:B="","",(VLOOKUP(Application!B357,'App Background'!A:F,6,0)))</f>
        <v/>
      </c>
      <c r="I357" s="92" t="str">
        <f t="shared" si="61"/>
        <v/>
      </c>
      <c r="J357" s="93" t="str">
        <f t="shared" si="62"/>
        <v/>
      </c>
      <c r="K357" s="93" t="str">
        <f t="shared" si="63"/>
        <v/>
      </c>
      <c r="L357" s="93" t="str">
        <f t="shared" si="64"/>
        <v/>
      </c>
      <c r="M357" s="93" t="str">
        <f t="shared" si="65"/>
        <v/>
      </c>
      <c r="N357" s="93" t="str">
        <f t="shared" si="66"/>
        <v/>
      </c>
      <c r="O357" s="93" t="str">
        <f t="shared" si="67"/>
        <v/>
      </c>
      <c r="P357" s="87"/>
      <c r="Q357" s="17" t="str">
        <f t="shared" si="68"/>
        <v/>
      </c>
      <c r="R357" s="28" t="str">
        <f t="shared" si="69"/>
        <v/>
      </c>
      <c r="S357" s="28" t="str">
        <f t="shared" si="70"/>
        <v/>
      </c>
      <c r="T357" s="28"/>
      <c r="U357" s="86"/>
      <c r="V357" s="86"/>
      <c r="W357" s="85"/>
      <c r="X357" s="106"/>
      <c r="Y357" s="98" t="str">
        <f t="shared" si="71"/>
        <v/>
      </c>
      <c r="Z357" s="107"/>
      <c r="AA357" s="91"/>
      <c r="AB357" s="91"/>
      <c r="AC357" s="91"/>
      <c r="AD357" s="91"/>
      <c r="AE357" s="91"/>
      <c r="AF357" s="91"/>
      <c r="AG357" s="88"/>
      <c r="AH357" s="88"/>
      <c r="AI357" s="88"/>
      <c r="AJ357" s="88"/>
      <c r="AK357" s="88"/>
      <c r="AL357" s="88"/>
      <c r="AM357" s="88"/>
      <c r="AN357" s="88"/>
      <c r="AO357" s="88"/>
      <c r="AP357" s="28"/>
      <c r="AQ357" s="45"/>
      <c r="AR357" s="87"/>
      <c r="AS357" s="87"/>
      <c r="AT357" s="20"/>
      <c r="AU357" s="20"/>
    </row>
    <row r="358" spans="2:47" ht="15" x14ac:dyDescent="0.25">
      <c r="B358" s="88"/>
      <c r="C358" s="102"/>
      <c r="D358" s="89" t="str">
        <f>IF(B358="","",(VLOOKUP(B358,'App Background'!A:F,2,0)))</f>
        <v/>
      </c>
      <c r="E358" s="90" t="str">
        <f>IF(B358="","",(VLOOKUP(B358,'App Background'!A:F,3,0)))</f>
        <v/>
      </c>
      <c r="F358" s="86" t="str">
        <f>IF(B358="","",(VLOOKUP(Application!B358,'App Background'!A:F,5,0)))</f>
        <v/>
      </c>
      <c r="G358" s="91"/>
      <c r="H358" s="94" t="str">
        <f>IF(B:B="","",(VLOOKUP(Application!B358,'App Background'!A:F,6,0)))</f>
        <v/>
      </c>
      <c r="I358" s="92" t="str">
        <f t="shared" si="61"/>
        <v/>
      </c>
      <c r="J358" s="93" t="str">
        <f t="shared" si="62"/>
        <v/>
      </c>
      <c r="K358" s="93" t="str">
        <f t="shared" si="63"/>
        <v/>
      </c>
      <c r="L358" s="93" t="str">
        <f t="shared" si="64"/>
        <v/>
      </c>
      <c r="M358" s="93" t="str">
        <f t="shared" si="65"/>
        <v/>
      </c>
      <c r="N358" s="93" t="str">
        <f t="shared" si="66"/>
        <v/>
      </c>
      <c r="O358" s="93" t="str">
        <f t="shared" si="67"/>
        <v/>
      </c>
      <c r="P358" s="87"/>
      <c r="Q358" s="17" t="str">
        <f t="shared" si="68"/>
        <v/>
      </c>
      <c r="R358" s="28" t="str">
        <f t="shared" si="69"/>
        <v/>
      </c>
      <c r="S358" s="28" t="str">
        <f t="shared" si="70"/>
        <v/>
      </c>
      <c r="T358" s="28"/>
      <c r="U358" s="86"/>
      <c r="V358" s="86"/>
      <c r="W358" s="85"/>
      <c r="X358" s="106"/>
      <c r="Y358" s="98" t="str">
        <f t="shared" si="71"/>
        <v/>
      </c>
      <c r="Z358" s="107"/>
      <c r="AA358" s="91"/>
      <c r="AB358" s="91"/>
      <c r="AC358" s="91"/>
      <c r="AD358" s="91"/>
      <c r="AE358" s="91"/>
      <c r="AF358" s="91"/>
      <c r="AG358" s="88"/>
      <c r="AH358" s="88"/>
      <c r="AI358" s="88"/>
      <c r="AJ358" s="88"/>
      <c r="AK358" s="88"/>
      <c r="AL358" s="88"/>
      <c r="AM358" s="88"/>
      <c r="AN358" s="88"/>
      <c r="AO358" s="88"/>
      <c r="AP358" s="28"/>
      <c r="AQ358" s="45"/>
      <c r="AR358" s="87"/>
      <c r="AS358" s="87"/>
      <c r="AT358" s="20"/>
      <c r="AU358" s="20"/>
    </row>
    <row r="359" spans="2:47" ht="15" x14ac:dyDescent="0.25">
      <c r="B359" s="88"/>
      <c r="C359" s="102"/>
      <c r="D359" s="89" t="str">
        <f>IF(B359="","",(VLOOKUP(B359,'App Background'!A:F,2,0)))</f>
        <v/>
      </c>
      <c r="E359" s="90" t="str">
        <f>IF(B359="","",(VLOOKUP(B359,'App Background'!A:F,3,0)))</f>
        <v/>
      </c>
      <c r="F359" s="86" t="str">
        <f>IF(B359="","",(VLOOKUP(Application!B359,'App Background'!A:F,5,0)))</f>
        <v/>
      </c>
      <c r="G359" s="91"/>
      <c r="H359" s="94" t="str">
        <f>IF(B:B="","",(VLOOKUP(Application!B359,'App Background'!A:F,6,0)))</f>
        <v/>
      </c>
      <c r="I359" s="92" t="str">
        <f t="shared" si="61"/>
        <v/>
      </c>
      <c r="J359" s="93" t="str">
        <f t="shared" si="62"/>
        <v/>
      </c>
      <c r="K359" s="93" t="str">
        <f t="shared" si="63"/>
        <v/>
      </c>
      <c r="L359" s="93" t="str">
        <f t="shared" si="64"/>
        <v/>
      </c>
      <c r="M359" s="93" t="str">
        <f t="shared" si="65"/>
        <v/>
      </c>
      <c r="N359" s="93" t="str">
        <f t="shared" si="66"/>
        <v/>
      </c>
      <c r="O359" s="93" t="str">
        <f t="shared" si="67"/>
        <v/>
      </c>
      <c r="P359" s="87"/>
      <c r="Q359" s="17" t="str">
        <f t="shared" si="68"/>
        <v/>
      </c>
      <c r="R359" s="28" t="str">
        <f t="shared" si="69"/>
        <v/>
      </c>
      <c r="S359" s="28" t="str">
        <f t="shared" si="70"/>
        <v/>
      </c>
      <c r="T359" s="28"/>
      <c r="U359" s="86"/>
      <c r="V359" s="86"/>
      <c r="W359" s="85"/>
      <c r="X359" s="106"/>
      <c r="Y359" s="98" t="str">
        <f t="shared" si="71"/>
        <v/>
      </c>
      <c r="Z359" s="107"/>
      <c r="AA359" s="91"/>
      <c r="AB359" s="91"/>
      <c r="AC359" s="91"/>
      <c r="AD359" s="91"/>
      <c r="AE359" s="91"/>
      <c r="AF359" s="91"/>
      <c r="AG359" s="88"/>
      <c r="AH359" s="88"/>
      <c r="AI359" s="88"/>
      <c r="AJ359" s="88"/>
      <c r="AK359" s="88"/>
      <c r="AL359" s="88"/>
      <c r="AM359" s="88"/>
      <c r="AN359" s="88"/>
      <c r="AO359" s="88"/>
      <c r="AP359" s="28"/>
      <c r="AQ359" s="45"/>
      <c r="AR359" s="87"/>
      <c r="AS359" s="87"/>
      <c r="AT359" s="20"/>
      <c r="AU359" s="20"/>
    </row>
    <row r="360" spans="2:47" ht="15" x14ac:dyDescent="0.25">
      <c r="B360" s="88"/>
      <c r="C360" s="102"/>
      <c r="D360" s="89" t="str">
        <f>IF(B360="","",(VLOOKUP(B360,'App Background'!A:F,2,0)))</f>
        <v/>
      </c>
      <c r="E360" s="90" t="str">
        <f>IF(B360="","",(VLOOKUP(B360,'App Background'!A:F,3,0)))</f>
        <v/>
      </c>
      <c r="F360" s="86" t="str">
        <f>IF(B360="","",(VLOOKUP(Application!B360,'App Background'!A:F,5,0)))</f>
        <v/>
      </c>
      <c r="G360" s="91"/>
      <c r="H360" s="94" t="str">
        <f>IF(B:B="","",(VLOOKUP(Application!B360,'App Background'!A:F,6,0)))</f>
        <v/>
      </c>
      <c r="I360" s="92" t="str">
        <f t="shared" si="61"/>
        <v/>
      </c>
      <c r="J360" s="93" t="str">
        <f t="shared" si="62"/>
        <v/>
      </c>
      <c r="K360" s="93" t="str">
        <f t="shared" si="63"/>
        <v/>
      </c>
      <c r="L360" s="93" t="str">
        <f t="shared" si="64"/>
        <v/>
      </c>
      <c r="M360" s="93" t="str">
        <f t="shared" si="65"/>
        <v/>
      </c>
      <c r="N360" s="93" t="str">
        <f t="shared" si="66"/>
        <v/>
      </c>
      <c r="O360" s="93" t="str">
        <f t="shared" si="67"/>
        <v/>
      </c>
      <c r="P360" s="87"/>
      <c r="Q360" s="17" t="str">
        <f t="shared" si="68"/>
        <v/>
      </c>
      <c r="R360" s="28" t="str">
        <f t="shared" si="69"/>
        <v/>
      </c>
      <c r="S360" s="28" t="str">
        <f t="shared" si="70"/>
        <v/>
      </c>
      <c r="T360" s="28"/>
      <c r="U360" s="86"/>
      <c r="V360" s="86"/>
      <c r="W360" s="85"/>
      <c r="X360" s="106"/>
      <c r="Y360" s="98" t="str">
        <f t="shared" si="71"/>
        <v/>
      </c>
      <c r="Z360" s="107"/>
      <c r="AA360" s="91"/>
      <c r="AB360" s="91"/>
      <c r="AC360" s="91"/>
      <c r="AD360" s="91"/>
      <c r="AE360" s="91"/>
      <c r="AF360" s="91"/>
      <c r="AG360" s="88"/>
      <c r="AH360" s="88"/>
      <c r="AI360" s="88"/>
      <c r="AJ360" s="88"/>
      <c r="AK360" s="88"/>
      <c r="AL360" s="88"/>
      <c r="AM360" s="88"/>
      <c r="AN360" s="88"/>
      <c r="AO360" s="88"/>
      <c r="AP360" s="28"/>
      <c r="AQ360" s="45"/>
      <c r="AR360" s="87"/>
      <c r="AS360" s="87"/>
      <c r="AT360" s="20"/>
      <c r="AU360" s="20"/>
    </row>
    <row r="361" spans="2:47" ht="15" x14ac:dyDescent="0.25">
      <c r="B361" s="88"/>
      <c r="C361" s="102"/>
      <c r="D361" s="89" t="str">
        <f>IF(B361="","",(VLOOKUP(B361,'App Background'!A:F,2,0)))</f>
        <v/>
      </c>
      <c r="E361" s="90" t="str">
        <f>IF(B361="","",(VLOOKUP(B361,'App Background'!A:F,3,0)))</f>
        <v/>
      </c>
      <c r="F361" s="86" t="str">
        <f>IF(B361="","",(VLOOKUP(Application!B361,'App Background'!A:F,5,0)))</f>
        <v/>
      </c>
      <c r="G361" s="91"/>
      <c r="H361" s="94" t="str">
        <f>IF(B:B="","",(VLOOKUP(Application!B361,'App Background'!A:F,6,0)))</f>
        <v/>
      </c>
      <c r="I361" s="92" t="str">
        <f t="shared" si="61"/>
        <v/>
      </c>
      <c r="J361" s="93" t="str">
        <f t="shared" si="62"/>
        <v/>
      </c>
      <c r="K361" s="93" t="str">
        <f t="shared" si="63"/>
        <v/>
      </c>
      <c r="L361" s="93" t="str">
        <f t="shared" si="64"/>
        <v/>
      </c>
      <c r="M361" s="93" t="str">
        <f t="shared" si="65"/>
        <v/>
      </c>
      <c r="N361" s="93" t="str">
        <f t="shared" si="66"/>
        <v/>
      </c>
      <c r="O361" s="93" t="str">
        <f t="shared" si="67"/>
        <v/>
      </c>
      <c r="P361" s="87"/>
      <c r="Q361" s="17" t="str">
        <f t="shared" si="68"/>
        <v/>
      </c>
      <c r="R361" s="28" t="str">
        <f t="shared" si="69"/>
        <v/>
      </c>
      <c r="S361" s="28" t="str">
        <f t="shared" si="70"/>
        <v/>
      </c>
      <c r="T361" s="28"/>
      <c r="U361" s="86"/>
      <c r="V361" s="86"/>
      <c r="W361" s="85"/>
      <c r="X361" s="106"/>
      <c r="Y361" s="98" t="str">
        <f t="shared" si="71"/>
        <v/>
      </c>
      <c r="Z361" s="107"/>
      <c r="AA361" s="91"/>
      <c r="AB361" s="91"/>
      <c r="AC361" s="91"/>
      <c r="AD361" s="91"/>
      <c r="AE361" s="91"/>
      <c r="AF361" s="91"/>
      <c r="AG361" s="88"/>
      <c r="AH361" s="88"/>
      <c r="AI361" s="88"/>
      <c r="AJ361" s="88"/>
      <c r="AK361" s="88"/>
      <c r="AL361" s="88"/>
      <c r="AM361" s="88"/>
      <c r="AN361" s="88"/>
      <c r="AO361" s="88"/>
      <c r="AP361" s="28"/>
      <c r="AQ361" s="45"/>
      <c r="AR361" s="87"/>
      <c r="AS361" s="87"/>
      <c r="AT361" s="20"/>
      <c r="AU361" s="20"/>
    </row>
    <row r="362" spans="2:47" ht="15" x14ac:dyDescent="0.25">
      <c r="B362" s="88"/>
      <c r="C362" s="102"/>
      <c r="D362" s="89" t="str">
        <f>IF(B362="","",(VLOOKUP(B362,'App Background'!A:F,2,0)))</f>
        <v/>
      </c>
      <c r="E362" s="90" t="str">
        <f>IF(B362="","",(VLOOKUP(B362,'App Background'!A:F,3,0)))</f>
        <v/>
      </c>
      <c r="F362" s="86" t="str">
        <f>IF(B362="","",(VLOOKUP(Application!B362,'App Background'!A:F,5,0)))</f>
        <v/>
      </c>
      <c r="G362" s="91"/>
      <c r="H362" s="94" t="str">
        <f>IF(B:B="","",(VLOOKUP(Application!B362,'App Background'!A:F,6,0)))</f>
        <v/>
      </c>
      <c r="I362" s="92" t="str">
        <f t="shared" si="61"/>
        <v/>
      </c>
      <c r="J362" s="93" t="str">
        <f t="shared" si="62"/>
        <v/>
      </c>
      <c r="K362" s="93" t="str">
        <f t="shared" si="63"/>
        <v/>
      </c>
      <c r="L362" s="93" t="str">
        <f t="shared" si="64"/>
        <v/>
      </c>
      <c r="M362" s="93" t="str">
        <f t="shared" si="65"/>
        <v/>
      </c>
      <c r="N362" s="93" t="str">
        <f t="shared" si="66"/>
        <v/>
      </c>
      <c r="O362" s="93" t="str">
        <f t="shared" si="67"/>
        <v/>
      </c>
      <c r="P362" s="87"/>
      <c r="Q362" s="17" t="str">
        <f t="shared" si="68"/>
        <v/>
      </c>
      <c r="R362" s="28" t="str">
        <f t="shared" si="69"/>
        <v/>
      </c>
      <c r="S362" s="28" t="str">
        <f t="shared" si="70"/>
        <v/>
      </c>
      <c r="T362" s="28"/>
      <c r="U362" s="86"/>
      <c r="V362" s="86"/>
      <c r="W362" s="85"/>
      <c r="X362" s="106"/>
      <c r="Y362" s="98" t="str">
        <f t="shared" si="71"/>
        <v/>
      </c>
      <c r="Z362" s="107"/>
      <c r="AA362" s="91"/>
      <c r="AB362" s="91"/>
      <c r="AC362" s="91"/>
      <c r="AD362" s="91"/>
      <c r="AE362" s="91"/>
      <c r="AF362" s="91"/>
      <c r="AG362" s="88"/>
      <c r="AH362" s="88"/>
      <c r="AI362" s="88"/>
      <c r="AJ362" s="88"/>
      <c r="AK362" s="88"/>
      <c r="AL362" s="88"/>
      <c r="AM362" s="88"/>
      <c r="AN362" s="88"/>
      <c r="AO362" s="88"/>
      <c r="AP362" s="28"/>
      <c r="AQ362" s="45"/>
      <c r="AR362" s="87"/>
      <c r="AS362" s="87"/>
      <c r="AT362" s="20"/>
      <c r="AU362" s="20"/>
    </row>
    <row r="363" spans="2:47" ht="15" x14ac:dyDescent="0.25">
      <c r="B363" s="88"/>
      <c r="C363" s="102"/>
      <c r="D363" s="89" t="str">
        <f>IF(B363="","",(VLOOKUP(B363,'App Background'!A:F,2,0)))</f>
        <v/>
      </c>
      <c r="E363" s="90" t="str">
        <f>IF(B363="","",(VLOOKUP(B363,'App Background'!A:F,3,0)))</f>
        <v/>
      </c>
      <c r="F363" s="86" t="str">
        <f>IF(B363="","",(VLOOKUP(Application!B363,'App Background'!A:F,5,0)))</f>
        <v/>
      </c>
      <c r="G363" s="91"/>
      <c r="H363" s="94" t="str">
        <f>IF(B:B="","",(VLOOKUP(Application!B363,'App Background'!A:F,6,0)))</f>
        <v/>
      </c>
      <c r="I363" s="92" t="str">
        <f t="shared" si="61"/>
        <v/>
      </c>
      <c r="J363" s="93" t="str">
        <f t="shared" si="62"/>
        <v/>
      </c>
      <c r="K363" s="93" t="str">
        <f t="shared" si="63"/>
        <v/>
      </c>
      <c r="L363" s="93" t="str">
        <f t="shared" si="64"/>
        <v/>
      </c>
      <c r="M363" s="93" t="str">
        <f t="shared" si="65"/>
        <v/>
      </c>
      <c r="N363" s="93" t="str">
        <f t="shared" si="66"/>
        <v/>
      </c>
      <c r="O363" s="93" t="str">
        <f t="shared" si="67"/>
        <v/>
      </c>
      <c r="P363" s="87"/>
      <c r="Q363" s="17" t="str">
        <f t="shared" si="68"/>
        <v/>
      </c>
      <c r="R363" s="28" t="str">
        <f t="shared" si="69"/>
        <v/>
      </c>
      <c r="S363" s="28" t="str">
        <f t="shared" si="70"/>
        <v/>
      </c>
      <c r="T363" s="28"/>
      <c r="U363" s="86"/>
      <c r="V363" s="86"/>
      <c r="W363" s="85"/>
      <c r="X363" s="106"/>
      <c r="Y363" s="98" t="str">
        <f t="shared" si="71"/>
        <v/>
      </c>
      <c r="Z363" s="107"/>
      <c r="AA363" s="91"/>
      <c r="AB363" s="91"/>
      <c r="AC363" s="91"/>
      <c r="AD363" s="91"/>
      <c r="AE363" s="91"/>
      <c r="AF363" s="91"/>
      <c r="AG363" s="88"/>
      <c r="AH363" s="88"/>
      <c r="AI363" s="88"/>
      <c r="AJ363" s="88"/>
      <c r="AK363" s="88"/>
      <c r="AL363" s="88"/>
      <c r="AM363" s="88"/>
      <c r="AN363" s="88"/>
      <c r="AO363" s="88"/>
      <c r="AP363" s="28"/>
      <c r="AQ363" s="45"/>
      <c r="AR363" s="87"/>
      <c r="AS363" s="87"/>
      <c r="AT363" s="20"/>
      <c r="AU363" s="20"/>
    </row>
    <row r="364" spans="2:47" ht="15" x14ac:dyDescent="0.25">
      <c r="B364" s="88"/>
      <c r="C364" s="102"/>
      <c r="D364" s="89" t="str">
        <f>IF(B364="","",(VLOOKUP(B364,'App Background'!A:F,2,0)))</f>
        <v/>
      </c>
      <c r="E364" s="90" t="str">
        <f>IF(B364="","",(VLOOKUP(B364,'App Background'!A:F,3,0)))</f>
        <v/>
      </c>
      <c r="F364" s="86" t="str">
        <f>IF(B364="","",(VLOOKUP(Application!B364,'App Background'!A:F,5,0)))</f>
        <v/>
      </c>
      <c r="G364" s="91"/>
      <c r="H364" s="94" t="str">
        <f>IF(B:B="","",(VLOOKUP(Application!B364,'App Background'!A:F,6,0)))</f>
        <v/>
      </c>
      <c r="I364" s="92" t="str">
        <f t="shared" si="61"/>
        <v/>
      </c>
      <c r="J364" s="93" t="str">
        <f t="shared" si="62"/>
        <v/>
      </c>
      <c r="K364" s="93" t="str">
        <f t="shared" si="63"/>
        <v/>
      </c>
      <c r="L364" s="93" t="str">
        <f t="shared" si="64"/>
        <v/>
      </c>
      <c r="M364" s="93" t="str">
        <f t="shared" si="65"/>
        <v/>
      </c>
      <c r="N364" s="93" t="str">
        <f t="shared" si="66"/>
        <v/>
      </c>
      <c r="O364" s="93" t="str">
        <f t="shared" si="67"/>
        <v/>
      </c>
      <c r="P364" s="87"/>
      <c r="Q364" s="17" t="str">
        <f t="shared" si="68"/>
        <v/>
      </c>
      <c r="R364" s="28" t="str">
        <f t="shared" si="69"/>
        <v/>
      </c>
      <c r="S364" s="28" t="str">
        <f t="shared" si="70"/>
        <v/>
      </c>
      <c r="T364" s="28"/>
      <c r="U364" s="86"/>
      <c r="V364" s="86"/>
      <c r="W364" s="85"/>
      <c r="X364" s="106"/>
      <c r="Y364" s="98" t="str">
        <f t="shared" si="71"/>
        <v/>
      </c>
      <c r="Z364" s="107"/>
      <c r="AA364" s="91"/>
      <c r="AB364" s="91"/>
      <c r="AC364" s="91"/>
      <c r="AD364" s="91"/>
      <c r="AE364" s="91"/>
      <c r="AF364" s="91"/>
      <c r="AG364" s="88"/>
      <c r="AH364" s="88"/>
      <c r="AI364" s="88"/>
      <c r="AJ364" s="88"/>
      <c r="AK364" s="88"/>
      <c r="AL364" s="88"/>
      <c r="AM364" s="88"/>
      <c r="AN364" s="88"/>
      <c r="AO364" s="88"/>
      <c r="AP364" s="28"/>
      <c r="AQ364" s="45"/>
      <c r="AR364" s="87"/>
      <c r="AS364" s="87"/>
      <c r="AT364" s="20"/>
      <c r="AU364" s="20"/>
    </row>
    <row r="365" spans="2:47" ht="15" x14ac:dyDescent="0.25">
      <c r="B365" s="88"/>
      <c r="C365" s="102"/>
      <c r="D365" s="89" t="str">
        <f>IF(B365="","",(VLOOKUP(B365,'App Background'!A:F,2,0)))</f>
        <v/>
      </c>
      <c r="E365" s="90" t="str">
        <f>IF(B365="","",(VLOOKUP(B365,'App Background'!A:F,3,0)))</f>
        <v/>
      </c>
      <c r="F365" s="86" t="str">
        <f>IF(B365="","",(VLOOKUP(Application!B365,'App Background'!A:F,5,0)))</f>
        <v/>
      </c>
      <c r="G365" s="91"/>
      <c r="H365" s="94" t="str">
        <f>IF(B:B="","",(VLOOKUP(Application!B365,'App Background'!A:F,6,0)))</f>
        <v/>
      </c>
      <c r="I365" s="92" t="str">
        <f t="shared" si="61"/>
        <v/>
      </c>
      <c r="J365" s="93" t="str">
        <f t="shared" si="62"/>
        <v/>
      </c>
      <c r="K365" s="93" t="str">
        <f t="shared" si="63"/>
        <v/>
      </c>
      <c r="L365" s="93" t="str">
        <f t="shared" si="64"/>
        <v/>
      </c>
      <c r="M365" s="93" t="str">
        <f t="shared" si="65"/>
        <v/>
      </c>
      <c r="N365" s="93" t="str">
        <f t="shared" si="66"/>
        <v/>
      </c>
      <c r="O365" s="93" t="str">
        <f t="shared" si="67"/>
        <v/>
      </c>
      <c r="P365" s="87"/>
      <c r="Q365" s="17" t="str">
        <f t="shared" si="68"/>
        <v/>
      </c>
      <c r="R365" s="28" t="str">
        <f t="shared" si="69"/>
        <v/>
      </c>
      <c r="S365" s="28" t="str">
        <f t="shared" si="70"/>
        <v/>
      </c>
      <c r="T365" s="28"/>
      <c r="U365" s="86"/>
      <c r="V365" s="86"/>
      <c r="W365" s="85"/>
      <c r="X365" s="106"/>
      <c r="Y365" s="98" t="str">
        <f t="shared" si="71"/>
        <v/>
      </c>
      <c r="Z365" s="107"/>
      <c r="AA365" s="91"/>
      <c r="AB365" s="91"/>
      <c r="AC365" s="91"/>
      <c r="AD365" s="91"/>
      <c r="AE365" s="91"/>
      <c r="AF365" s="91"/>
      <c r="AG365" s="88"/>
      <c r="AH365" s="88"/>
      <c r="AI365" s="88"/>
      <c r="AJ365" s="88"/>
      <c r="AK365" s="88"/>
      <c r="AL365" s="88"/>
      <c r="AM365" s="88"/>
      <c r="AN365" s="88"/>
      <c r="AO365" s="88"/>
      <c r="AP365" s="28"/>
      <c r="AQ365" s="45"/>
      <c r="AR365" s="87"/>
      <c r="AS365" s="87"/>
      <c r="AT365" s="20"/>
      <c r="AU365" s="20"/>
    </row>
    <row r="366" spans="2:47" ht="15" x14ac:dyDescent="0.25">
      <c r="B366" s="88"/>
      <c r="C366" s="102"/>
      <c r="D366" s="89" t="str">
        <f>IF(B366="","",(VLOOKUP(B366,'App Background'!A:F,2,0)))</f>
        <v/>
      </c>
      <c r="E366" s="90" t="str">
        <f>IF(B366="","",(VLOOKUP(B366,'App Background'!A:F,3,0)))</f>
        <v/>
      </c>
      <c r="F366" s="86" t="str">
        <f>IF(B366="","",(VLOOKUP(Application!B366,'App Background'!A:F,5,0)))</f>
        <v/>
      </c>
      <c r="G366" s="91"/>
      <c r="H366" s="94" t="str">
        <f>IF(B:B="","",(VLOOKUP(Application!B366,'App Background'!A:F,6,0)))</f>
        <v/>
      </c>
      <c r="I366" s="92" t="str">
        <f t="shared" si="61"/>
        <v/>
      </c>
      <c r="J366" s="93" t="str">
        <f t="shared" si="62"/>
        <v/>
      </c>
      <c r="K366" s="93" t="str">
        <f t="shared" si="63"/>
        <v/>
      </c>
      <c r="L366" s="93" t="str">
        <f t="shared" si="64"/>
        <v/>
      </c>
      <c r="M366" s="93" t="str">
        <f t="shared" si="65"/>
        <v/>
      </c>
      <c r="N366" s="93" t="str">
        <f t="shared" si="66"/>
        <v/>
      </c>
      <c r="O366" s="93" t="str">
        <f t="shared" si="67"/>
        <v/>
      </c>
      <c r="P366" s="87"/>
      <c r="Q366" s="17" t="str">
        <f t="shared" si="68"/>
        <v/>
      </c>
      <c r="R366" s="28" t="str">
        <f t="shared" si="69"/>
        <v/>
      </c>
      <c r="S366" s="28" t="str">
        <f t="shared" si="70"/>
        <v/>
      </c>
      <c r="T366" s="28"/>
      <c r="U366" s="86"/>
      <c r="V366" s="86"/>
      <c r="W366" s="85"/>
      <c r="X366" s="106"/>
      <c r="Y366" s="98" t="str">
        <f t="shared" si="71"/>
        <v/>
      </c>
      <c r="Z366" s="107"/>
      <c r="AA366" s="91"/>
      <c r="AB366" s="91"/>
      <c r="AC366" s="91"/>
      <c r="AD366" s="91"/>
      <c r="AE366" s="91"/>
      <c r="AF366" s="91"/>
      <c r="AG366" s="88"/>
      <c r="AH366" s="88"/>
      <c r="AI366" s="88"/>
      <c r="AJ366" s="88"/>
      <c r="AK366" s="88"/>
      <c r="AL366" s="88"/>
      <c r="AM366" s="88"/>
      <c r="AN366" s="88"/>
      <c r="AO366" s="88"/>
      <c r="AP366" s="28"/>
      <c r="AQ366" s="45"/>
      <c r="AR366" s="87"/>
      <c r="AS366" s="87"/>
      <c r="AT366" s="20"/>
      <c r="AU366" s="20"/>
    </row>
    <row r="367" spans="2:47" ht="15" x14ac:dyDescent="0.25">
      <c r="B367" s="88"/>
      <c r="C367" s="102"/>
      <c r="D367" s="89" t="str">
        <f>IF(B367="","",(VLOOKUP(B367,'App Background'!A:F,2,0)))</f>
        <v/>
      </c>
      <c r="E367" s="90" t="str">
        <f>IF(B367="","",(VLOOKUP(B367,'App Background'!A:F,3,0)))</f>
        <v/>
      </c>
      <c r="F367" s="86" t="str">
        <f>IF(B367="","",(VLOOKUP(Application!B367,'App Background'!A:F,5,0)))</f>
        <v/>
      </c>
      <c r="G367" s="91"/>
      <c r="H367" s="94" t="str">
        <f>IF(B:B="","",(VLOOKUP(Application!B367,'App Background'!A:F,6,0)))</f>
        <v/>
      </c>
      <c r="I367" s="92" t="str">
        <f t="shared" si="61"/>
        <v/>
      </c>
      <c r="J367" s="93" t="str">
        <f t="shared" si="62"/>
        <v/>
      </c>
      <c r="K367" s="93" t="str">
        <f t="shared" si="63"/>
        <v/>
      </c>
      <c r="L367" s="93" t="str">
        <f t="shared" si="64"/>
        <v/>
      </c>
      <c r="M367" s="93" t="str">
        <f t="shared" si="65"/>
        <v/>
      </c>
      <c r="N367" s="93" t="str">
        <f t="shared" si="66"/>
        <v/>
      </c>
      <c r="O367" s="93" t="str">
        <f t="shared" si="67"/>
        <v/>
      </c>
      <c r="P367" s="87"/>
      <c r="Q367" s="17" t="str">
        <f t="shared" si="68"/>
        <v/>
      </c>
      <c r="R367" s="28" t="str">
        <f t="shared" si="69"/>
        <v/>
      </c>
      <c r="S367" s="28" t="str">
        <f t="shared" si="70"/>
        <v/>
      </c>
      <c r="T367" s="28"/>
      <c r="U367" s="86"/>
      <c r="V367" s="86"/>
      <c r="W367" s="85"/>
      <c r="X367" s="106"/>
      <c r="Y367" s="98" t="str">
        <f t="shared" si="71"/>
        <v/>
      </c>
      <c r="Z367" s="107"/>
      <c r="AA367" s="91"/>
      <c r="AB367" s="91"/>
      <c r="AC367" s="91"/>
      <c r="AD367" s="91"/>
      <c r="AE367" s="91"/>
      <c r="AF367" s="91"/>
      <c r="AG367" s="88"/>
      <c r="AH367" s="88"/>
      <c r="AI367" s="88"/>
      <c r="AJ367" s="88"/>
      <c r="AK367" s="88"/>
      <c r="AL367" s="88"/>
      <c r="AM367" s="88"/>
      <c r="AN367" s="88"/>
      <c r="AO367" s="88"/>
      <c r="AP367" s="28"/>
      <c r="AQ367" s="45"/>
      <c r="AR367" s="87"/>
      <c r="AS367" s="87"/>
      <c r="AT367" s="20"/>
      <c r="AU367" s="20"/>
    </row>
    <row r="368" spans="2:47" ht="15" x14ac:dyDescent="0.25">
      <c r="B368" s="88"/>
      <c r="C368" s="102"/>
      <c r="D368" s="89" t="str">
        <f>IF(B368="","",(VLOOKUP(B368,'App Background'!A:F,2,0)))</f>
        <v/>
      </c>
      <c r="E368" s="90" t="str">
        <f>IF(B368="","",(VLOOKUP(B368,'App Background'!A:F,3,0)))</f>
        <v/>
      </c>
      <c r="F368" s="86" t="str">
        <f>IF(B368="","",(VLOOKUP(Application!B368,'App Background'!A:F,5,0)))</f>
        <v/>
      </c>
      <c r="G368" s="91"/>
      <c r="H368" s="94" t="str">
        <f>IF(B:B="","",(VLOOKUP(Application!B368,'App Background'!A:F,6,0)))</f>
        <v/>
      </c>
      <c r="I368" s="92" t="str">
        <f t="shared" si="61"/>
        <v/>
      </c>
      <c r="J368" s="93" t="str">
        <f t="shared" si="62"/>
        <v/>
      </c>
      <c r="K368" s="93" t="str">
        <f t="shared" si="63"/>
        <v/>
      </c>
      <c r="L368" s="93" t="str">
        <f t="shared" si="64"/>
        <v/>
      </c>
      <c r="M368" s="93" t="str">
        <f t="shared" si="65"/>
        <v/>
      </c>
      <c r="N368" s="93" t="str">
        <f t="shared" si="66"/>
        <v/>
      </c>
      <c r="O368" s="93" t="str">
        <f t="shared" si="67"/>
        <v/>
      </c>
      <c r="P368" s="87"/>
      <c r="Q368" s="17" t="str">
        <f t="shared" si="68"/>
        <v/>
      </c>
      <c r="R368" s="28" t="str">
        <f t="shared" si="69"/>
        <v/>
      </c>
      <c r="S368" s="28" t="str">
        <f t="shared" si="70"/>
        <v/>
      </c>
      <c r="T368" s="28"/>
      <c r="U368" s="86"/>
      <c r="V368" s="86"/>
      <c r="W368" s="85"/>
      <c r="X368" s="106"/>
      <c r="Y368" s="98" t="str">
        <f t="shared" si="71"/>
        <v/>
      </c>
      <c r="Z368" s="107"/>
      <c r="AA368" s="91"/>
      <c r="AB368" s="91"/>
      <c r="AC368" s="91"/>
      <c r="AD368" s="91"/>
      <c r="AE368" s="91"/>
      <c r="AF368" s="91"/>
      <c r="AG368" s="88"/>
      <c r="AH368" s="88"/>
      <c r="AI368" s="88"/>
      <c r="AJ368" s="88"/>
      <c r="AK368" s="88"/>
      <c r="AL368" s="88"/>
      <c r="AM368" s="88"/>
      <c r="AN368" s="88"/>
      <c r="AO368" s="88"/>
      <c r="AP368" s="28"/>
      <c r="AQ368" s="45"/>
      <c r="AR368" s="87"/>
      <c r="AS368" s="87"/>
      <c r="AT368" s="20"/>
      <c r="AU368" s="20"/>
    </row>
    <row r="369" spans="2:47" ht="15" x14ac:dyDescent="0.25">
      <c r="B369" s="88"/>
      <c r="C369" s="102"/>
      <c r="D369" s="89" t="str">
        <f>IF(B369="","",(VLOOKUP(B369,'App Background'!A:F,2,0)))</f>
        <v/>
      </c>
      <c r="E369" s="90" t="str">
        <f>IF(B369="","",(VLOOKUP(B369,'App Background'!A:F,3,0)))</f>
        <v/>
      </c>
      <c r="F369" s="86" t="str">
        <f>IF(B369="","",(VLOOKUP(Application!B369,'App Background'!A:F,5,0)))</f>
        <v/>
      </c>
      <c r="G369" s="91"/>
      <c r="H369" s="94" t="str">
        <f>IF(B:B="","",(VLOOKUP(Application!B369,'App Background'!A:F,6,0)))</f>
        <v/>
      </c>
      <c r="I369" s="92" t="str">
        <f t="shared" si="61"/>
        <v/>
      </c>
      <c r="J369" s="93" t="str">
        <f t="shared" si="62"/>
        <v/>
      </c>
      <c r="K369" s="93" t="str">
        <f t="shared" si="63"/>
        <v/>
      </c>
      <c r="L369" s="93" t="str">
        <f t="shared" si="64"/>
        <v/>
      </c>
      <c r="M369" s="93" t="str">
        <f t="shared" si="65"/>
        <v/>
      </c>
      <c r="N369" s="93" t="str">
        <f t="shared" si="66"/>
        <v/>
      </c>
      <c r="O369" s="93" t="str">
        <f t="shared" si="67"/>
        <v/>
      </c>
      <c r="P369" s="87"/>
      <c r="Q369" s="17" t="str">
        <f t="shared" si="68"/>
        <v/>
      </c>
      <c r="R369" s="28" t="str">
        <f t="shared" si="69"/>
        <v/>
      </c>
      <c r="S369" s="28" t="str">
        <f t="shared" si="70"/>
        <v/>
      </c>
      <c r="T369" s="28"/>
      <c r="U369" s="86"/>
      <c r="V369" s="86"/>
      <c r="W369" s="85"/>
      <c r="X369" s="106"/>
      <c r="Y369" s="98" t="str">
        <f t="shared" si="71"/>
        <v/>
      </c>
      <c r="Z369" s="107"/>
      <c r="AA369" s="91"/>
      <c r="AB369" s="91"/>
      <c r="AC369" s="91"/>
      <c r="AD369" s="91"/>
      <c r="AE369" s="91"/>
      <c r="AF369" s="91"/>
      <c r="AG369" s="88"/>
      <c r="AH369" s="88"/>
      <c r="AI369" s="88"/>
      <c r="AJ369" s="88"/>
      <c r="AK369" s="88"/>
      <c r="AL369" s="88"/>
      <c r="AM369" s="88"/>
      <c r="AN369" s="88"/>
      <c r="AO369" s="88"/>
      <c r="AP369" s="28"/>
      <c r="AQ369" s="45"/>
      <c r="AR369" s="87"/>
      <c r="AS369" s="87"/>
      <c r="AT369" s="20"/>
      <c r="AU369" s="20"/>
    </row>
    <row r="370" spans="2:47" ht="15" x14ac:dyDescent="0.25">
      <c r="B370" s="88"/>
      <c r="C370" s="102"/>
      <c r="D370" s="89" t="str">
        <f>IF(B370="","",(VLOOKUP(B370,'App Background'!A:F,2,0)))</f>
        <v/>
      </c>
      <c r="E370" s="90" t="str">
        <f>IF(B370="","",(VLOOKUP(B370,'App Background'!A:F,3,0)))</f>
        <v/>
      </c>
      <c r="F370" s="86" t="str">
        <f>IF(B370="","",(VLOOKUP(Application!B370,'App Background'!A:F,5,0)))</f>
        <v/>
      </c>
      <c r="G370" s="91"/>
      <c r="H370" s="94" t="str">
        <f>IF(B:B="","",(VLOOKUP(Application!B370,'App Background'!A:F,6,0)))</f>
        <v/>
      </c>
      <c r="I370" s="92" t="str">
        <f t="shared" si="61"/>
        <v/>
      </c>
      <c r="J370" s="93" t="str">
        <f t="shared" si="62"/>
        <v/>
      </c>
      <c r="K370" s="93" t="str">
        <f t="shared" si="63"/>
        <v/>
      </c>
      <c r="L370" s="93" t="str">
        <f t="shared" si="64"/>
        <v/>
      </c>
      <c r="M370" s="93" t="str">
        <f t="shared" si="65"/>
        <v/>
      </c>
      <c r="N370" s="93" t="str">
        <f t="shared" si="66"/>
        <v/>
      </c>
      <c r="O370" s="93" t="str">
        <f t="shared" si="67"/>
        <v/>
      </c>
      <c r="P370" s="87"/>
      <c r="Q370" s="17" t="str">
        <f t="shared" si="68"/>
        <v/>
      </c>
      <c r="R370" s="28" t="str">
        <f t="shared" si="69"/>
        <v/>
      </c>
      <c r="S370" s="28" t="str">
        <f t="shared" si="70"/>
        <v/>
      </c>
      <c r="T370" s="28"/>
      <c r="U370" s="86"/>
      <c r="V370" s="86"/>
      <c r="W370" s="85"/>
      <c r="X370" s="106"/>
      <c r="Y370" s="98" t="str">
        <f t="shared" si="71"/>
        <v/>
      </c>
      <c r="Z370" s="107"/>
      <c r="AA370" s="91"/>
      <c r="AB370" s="91"/>
      <c r="AC370" s="91"/>
      <c r="AD370" s="91"/>
      <c r="AE370" s="91"/>
      <c r="AF370" s="91"/>
      <c r="AG370" s="88"/>
      <c r="AH370" s="88"/>
      <c r="AI370" s="88"/>
      <c r="AJ370" s="88"/>
      <c r="AK370" s="88"/>
      <c r="AL370" s="88"/>
      <c r="AM370" s="88"/>
      <c r="AN370" s="88"/>
      <c r="AO370" s="88"/>
      <c r="AP370" s="28"/>
      <c r="AQ370" s="45"/>
      <c r="AR370" s="87"/>
      <c r="AS370" s="87"/>
      <c r="AT370" s="20"/>
      <c r="AU370" s="20"/>
    </row>
    <row r="371" spans="2:47" ht="15" x14ac:dyDescent="0.25">
      <c r="B371" s="88"/>
      <c r="C371" s="102"/>
      <c r="D371" s="89" t="str">
        <f>IF(B371="","",(VLOOKUP(B371,'App Background'!A:F,2,0)))</f>
        <v/>
      </c>
      <c r="E371" s="90" t="str">
        <f>IF(B371="","",(VLOOKUP(B371,'App Background'!A:F,3,0)))</f>
        <v/>
      </c>
      <c r="F371" s="86" t="str">
        <f>IF(B371="","",(VLOOKUP(Application!B371,'App Background'!A:F,5,0)))</f>
        <v/>
      </c>
      <c r="G371" s="91"/>
      <c r="H371" s="94" t="str">
        <f>IF(B:B="","",(VLOOKUP(Application!B371,'App Background'!A:F,6,0)))</f>
        <v/>
      </c>
      <c r="I371" s="92" t="str">
        <f t="shared" si="61"/>
        <v/>
      </c>
      <c r="J371" s="93" t="str">
        <f t="shared" si="62"/>
        <v/>
      </c>
      <c r="K371" s="93" t="str">
        <f t="shared" si="63"/>
        <v/>
      </c>
      <c r="L371" s="93" t="str">
        <f t="shared" si="64"/>
        <v/>
      </c>
      <c r="M371" s="93" t="str">
        <f t="shared" si="65"/>
        <v/>
      </c>
      <c r="N371" s="93" t="str">
        <f t="shared" si="66"/>
        <v/>
      </c>
      <c r="O371" s="93" t="str">
        <f t="shared" si="67"/>
        <v/>
      </c>
      <c r="P371" s="87"/>
      <c r="Q371" s="17" t="str">
        <f t="shared" si="68"/>
        <v/>
      </c>
      <c r="R371" s="28" t="str">
        <f t="shared" si="69"/>
        <v/>
      </c>
      <c r="S371" s="28" t="str">
        <f t="shared" si="70"/>
        <v/>
      </c>
      <c r="T371" s="28"/>
      <c r="U371" s="86"/>
      <c r="V371" s="86"/>
      <c r="W371" s="85"/>
      <c r="X371" s="106"/>
      <c r="Y371" s="98" t="str">
        <f t="shared" si="71"/>
        <v/>
      </c>
      <c r="Z371" s="107"/>
      <c r="AA371" s="91"/>
      <c r="AB371" s="91"/>
      <c r="AC371" s="91"/>
      <c r="AD371" s="91"/>
      <c r="AE371" s="91"/>
      <c r="AF371" s="91"/>
      <c r="AG371" s="88"/>
      <c r="AH371" s="88"/>
      <c r="AI371" s="88"/>
      <c r="AJ371" s="88"/>
      <c r="AK371" s="88"/>
      <c r="AL371" s="88"/>
      <c r="AM371" s="88"/>
      <c r="AN371" s="88"/>
      <c r="AO371" s="88"/>
      <c r="AP371" s="28"/>
      <c r="AQ371" s="45"/>
      <c r="AR371" s="87"/>
      <c r="AS371" s="87"/>
      <c r="AT371" s="20"/>
      <c r="AU371" s="20"/>
    </row>
    <row r="372" spans="2:47" ht="15" x14ac:dyDescent="0.25">
      <c r="B372" s="88"/>
      <c r="C372" s="102"/>
      <c r="D372" s="89" t="str">
        <f>IF(B372="","",(VLOOKUP(B372,'App Background'!A:F,2,0)))</f>
        <v/>
      </c>
      <c r="E372" s="90" t="str">
        <f>IF(B372="","",(VLOOKUP(B372,'App Background'!A:F,3,0)))</f>
        <v/>
      </c>
      <c r="F372" s="86" t="str">
        <f>IF(B372="","",(VLOOKUP(Application!B372,'App Background'!A:F,5,0)))</f>
        <v/>
      </c>
      <c r="G372" s="91"/>
      <c r="H372" s="94" t="str">
        <f>IF(B:B="","",(VLOOKUP(Application!B372,'App Background'!A:F,6,0)))</f>
        <v/>
      </c>
      <c r="I372" s="92" t="str">
        <f t="shared" si="61"/>
        <v/>
      </c>
      <c r="J372" s="93" t="str">
        <f t="shared" si="62"/>
        <v/>
      </c>
      <c r="K372" s="93" t="str">
        <f t="shared" si="63"/>
        <v/>
      </c>
      <c r="L372" s="93" t="str">
        <f t="shared" si="64"/>
        <v/>
      </c>
      <c r="M372" s="93" t="str">
        <f t="shared" si="65"/>
        <v/>
      </c>
      <c r="N372" s="93" t="str">
        <f t="shared" si="66"/>
        <v/>
      </c>
      <c r="O372" s="93" t="str">
        <f t="shared" si="67"/>
        <v/>
      </c>
      <c r="P372" s="87"/>
      <c r="Q372" s="17" t="str">
        <f t="shared" si="68"/>
        <v/>
      </c>
      <c r="R372" s="28" t="str">
        <f t="shared" si="69"/>
        <v/>
      </c>
      <c r="S372" s="28" t="str">
        <f t="shared" si="70"/>
        <v/>
      </c>
      <c r="T372" s="28"/>
      <c r="U372" s="86"/>
      <c r="V372" s="86"/>
      <c r="W372" s="85"/>
      <c r="X372" s="106"/>
      <c r="Y372" s="98" t="str">
        <f t="shared" si="71"/>
        <v/>
      </c>
      <c r="Z372" s="107"/>
      <c r="AA372" s="91"/>
      <c r="AB372" s="91"/>
      <c r="AC372" s="91"/>
      <c r="AD372" s="91"/>
      <c r="AE372" s="91"/>
      <c r="AF372" s="91"/>
      <c r="AG372" s="88"/>
      <c r="AH372" s="88"/>
      <c r="AI372" s="88"/>
      <c r="AJ372" s="88"/>
      <c r="AK372" s="88"/>
      <c r="AL372" s="88"/>
      <c r="AM372" s="88"/>
      <c r="AN372" s="88"/>
      <c r="AO372" s="88"/>
      <c r="AP372" s="28"/>
      <c r="AQ372" s="45"/>
      <c r="AR372" s="87"/>
      <c r="AS372" s="87"/>
      <c r="AT372" s="20"/>
      <c r="AU372" s="20"/>
    </row>
    <row r="373" spans="2:47" ht="15" x14ac:dyDescent="0.25">
      <c r="B373" s="88"/>
      <c r="C373" s="102"/>
      <c r="D373" s="89" t="str">
        <f>IF(B373="","",(VLOOKUP(B373,'App Background'!A:F,2,0)))</f>
        <v/>
      </c>
      <c r="E373" s="90" t="str">
        <f>IF(B373="","",(VLOOKUP(B373,'App Background'!A:F,3,0)))</f>
        <v/>
      </c>
      <c r="F373" s="86" t="str">
        <f>IF(B373="","",(VLOOKUP(Application!B373,'App Background'!A:F,5,0)))</f>
        <v/>
      </c>
      <c r="G373" s="91"/>
      <c r="H373" s="94" t="str">
        <f>IF(B:B="","",(VLOOKUP(Application!B373,'App Background'!A:F,6,0)))</f>
        <v/>
      </c>
      <c r="I373" s="92" t="str">
        <f t="shared" si="61"/>
        <v/>
      </c>
      <c r="J373" s="93" t="str">
        <f t="shared" si="62"/>
        <v/>
      </c>
      <c r="K373" s="93" t="str">
        <f t="shared" si="63"/>
        <v/>
      </c>
      <c r="L373" s="93" t="str">
        <f t="shared" si="64"/>
        <v/>
      </c>
      <c r="M373" s="93" t="str">
        <f t="shared" si="65"/>
        <v/>
      </c>
      <c r="N373" s="93" t="str">
        <f t="shared" si="66"/>
        <v/>
      </c>
      <c r="O373" s="93" t="str">
        <f t="shared" si="67"/>
        <v/>
      </c>
      <c r="P373" s="87"/>
      <c r="Q373" s="17" t="str">
        <f t="shared" si="68"/>
        <v/>
      </c>
      <c r="R373" s="28" t="str">
        <f t="shared" si="69"/>
        <v/>
      </c>
      <c r="S373" s="28" t="str">
        <f t="shared" si="70"/>
        <v/>
      </c>
      <c r="T373" s="28"/>
      <c r="U373" s="86"/>
      <c r="V373" s="86"/>
      <c r="W373" s="85"/>
      <c r="X373" s="106"/>
      <c r="Y373" s="98" t="str">
        <f t="shared" si="71"/>
        <v/>
      </c>
      <c r="Z373" s="107"/>
      <c r="AA373" s="91"/>
      <c r="AB373" s="91"/>
      <c r="AC373" s="91"/>
      <c r="AD373" s="91"/>
      <c r="AE373" s="91"/>
      <c r="AF373" s="91"/>
      <c r="AG373" s="88"/>
      <c r="AH373" s="88"/>
      <c r="AI373" s="88"/>
      <c r="AJ373" s="88"/>
      <c r="AK373" s="88"/>
      <c r="AL373" s="88"/>
      <c r="AM373" s="88"/>
      <c r="AN373" s="88"/>
      <c r="AO373" s="88"/>
      <c r="AP373" s="28"/>
      <c r="AQ373" s="45"/>
      <c r="AR373" s="87"/>
      <c r="AS373" s="87"/>
      <c r="AT373" s="20"/>
      <c r="AU373" s="20"/>
    </row>
    <row r="374" spans="2:47" ht="15" x14ac:dyDescent="0.25">
      <c r="B374" s="88"/>
      <c r="C374" s="102"/>
      <c r="D374" s="89" t="str">
        <f>IF(B374="","",(VLOOKUP(B374,'App Background'!A:F,2,0)))</f>
        <v/>
      </c>
      <c r="E374" s="90" t="str">
        <f>IF(B374="","",(VLOOKUP(B374,'App Background'!A:F,3,0)))</f>
        <v/>
      </c>
      <c r="F374" s="86" t="str">
        <f>IF(B374="","",(VLOOKUP(Application!B374,'App Background'!A:F,5,0)))</f>
        <v/>
      </c>
      <c r="G374" s="91"/>
      <c r="H374" s="94" t="str">
        <f>IF(B:B="","",(VLOOKUP(Application!B374,'App Background'!A:F,6,0)))</f>
        <v/>
      </c>
      <c r="I374" s="92" t="str">
        <f t="shared" si="61"/>
        <v/>
      </c>
      <c r="J374" s="93" t="str">
        <f t="shared" si="62"/>
        <v/>
      </c>
      <c r="K374" s="93" t="str">
        <f t="shared" si="63"/>
        <v/>
      </c>
      <c r="L374" s="93" t="str">
        <f t="shared" si="64"/>
        <v/>
      </c>
      <c r="M374" s="93" t="str">
        <f t="shared" si="65"/>
        <v/>
      </c>
      <c r="N374" s="93" t="str">
        <f t="shared" si="66"/>
        <v/>
      </c>
      <c r="O374" s="93" t="str">
        <f t="shared" si="67"/>
        <v/>
      </c>
      <c r="P374" s="87"/>
      <c r="Q374" s="17" t="str">
        <f t="shared" si="68"/>
        <v/>
      </c>
      <c r="R374" s="28" t="str">
        <f t="shared" si="69"/>
        <v/>
      </c>
      <c r="S374" s="28" t="str">
        <f t="shared" si="70"/>
        <v/>
      </c>
      <c r="T374" s="28"/>
      <c r="U374" s="86"/>
      <c r="V374" s="86"/>
      <c r="W374" s="85"/>
      <c r="X374" s="106"/>
      <c r="Y374" s="98" t="str">
        <f t="shared" si="71"/>
        <v/>
      </c>
      <c r="Z374" s="107"/>
      <c r="AA374" s="91"/>
      <c r="AB374" s="91"/>
      <c r="AC374" s="91"/>
      <c r="AD374" s="91"/>
      <c r="AE374" s="91"/>
      <c r="AF374" s="91"/>
      <c r="AG374" s="88"/>
      <c r="AH374" s="88"/>
      <c r="AI374" s="88"/>
      <c r="AJ374" s="88"/>
      <c r="AK374" s="88"/>
      <c r="AL374" s="88"/>
      <c r="AM374" s="88"/>
      <c r="AN374" s="88"/>
      <c r="AO374" s="88"/>
      <c r="AP374" s="28"/>
      <c r="AQ374" s="45"/>
      <c r="AR374" s="87"/>
      <c r="AS374" s="87"/>
      <c r="AT374" s="20"/>
      <c r="AU374" s="20"/>
    </row>
    <row r="375" spans="2:47" ht="15" x14ac:dyDescent="0.25">
      <c r="B375" s="88"/>
      <c r="C375" s="102"/>
      <c r="D375" s="89" t="str">
        <f>IF(B375="","",(VLOOKUP(B375,'App Background'!A:F,2,0)))</f>
        <v/>
      </c>
      <c r="E375" s="90" t="str">
        <f>IF(B375="","",(VLOOKUP(B375,'App Background'!A:F,3,0)))</f>
        <v/>
      </c>
      <c r="F375" s="86" t="str">
        <f>IF(B375="","",(VLOOKUP(Application!B375,'App Background'!A:F,5,0)))</f>
        <v/>
      </c>
      <c r="G375" s="91"/>
      <c r="H375" s="94" t="str">
        <f>IF(B:B="","",(VLOOKUP(Application!B375,'App Background'!A:F,6,0)))</f>
        <v/>
      </c>
      <c r="I375" s="92" t="str">
        <f t="shared" si="61"/>
        <v/>
      </c>
      <c r="J375" s="93" t="str">
        <f t="shared" si="62"/>
        <v/>
      </c>
      <c r="K375" s="93" t="str">
        <f t="shared" si="63"/>
        <v/>
      </c>
      <c r="L375" s="93" t="str">
        <f t="shared" si="64"/>
        <v/>
      </c>
      <c r="M375" s="93" t="str">
        <f t="shared" si="65"/>
        <v/>
      </c>
      <c r="N375" s="93" t="str">
        <f t="shared" si="66"/>
        <v/>
      </c>
      <c r="O375" s="93" t="str">
        <f t="shared" si="67"/>
        <v/>
      </c>
      <c r="P375" s="87"/>
      <c r="Q375" s="17" t="str">
        <f t="shared" si="68"/>
        <v/>
      </c>
      <c r="R375" s="28" t="str">
        <f t="shared" si="69"/>
        <v/>
      </c>
      <c r="S375" s="28" t="str">
        <f t="shared" si="70"/>
        <v/>
      </c>
      <c r="T375" s="28"/>
      <c r="U375" s="86"/>
      <c r="V375" s="86"/>
      <c r="W375" s="85"/>
      <c r="X375" s="106"/>
      <c r="Y375" s="98" t="str">
        <f t="shared" si="71"/>
        <v/>
      </c>
      <c r="Z375" s="107"/>
      <c r="AA375" s="91"/>
      <c r="AB375" s="91"/>
      <c r="AC375" s="91"/>
      <c r="AD375" s="91"/>
      <c r="AE375" s="91"/>
      <c r="AF375" s="91"/>
      <c r="AG375" s="88"/>
      <c r="AH375" s="88"/>
      <c r="AI375" s="88"/>
      <c r="AJ375" s="88"/>
      <c r="AK375" s="88"/>
      <c r="AL375" s="88"/>
      <c r="AM375" s="88"/>
      <c r="AN375" s="88"/>
      <c r="AO375" s="88"/>
      <c r="AP375" s="28"/>
      <c r="AQ375" s="45"/>
      <c r="AR375" s="87"/>
      <c r="AS375" s="87"/>
      <c r="AT375" s="20"/>
      <c r="AU375" s="20"/>
    </row>
    <row r="376" spans="2:47" ht="15" x14ac:dyDescent="0.25">
      <c r="B376" s="88"/>
      <c r="C376" s="102"/>
      <c r="D376" s="89" t="str">
        <f>IF(B376="","",(VLOOKUP(B376,'App Background'!A:F,2,0)))</f>
        <v/>
      </c>
      <c r="E376" s="90" t="str">
        <f>IF(B376="","",(VLOOKUP(B376,'App Background'!A:F,3,0)))</f>
        <v/>
      </c>
      <c r="F376" s="86" t="str">
        <f>IF(B376="","",(VLOOKUP(Application!B376,'App Background'!A:F,5,0)))</f>
        <v/>
      </c>
      <c r="G376" s="91"/>
      <c r="H376" s="94" t="str">
        <f>IF(B:B="","",(VLOOKUP(Application!B376,'App Background'!A:F,6,0)))</f>
        <v/>
      </c>
      <c r="I376" s="92" t="str">
        <f t="shared" si="61"/>
        <v/>
      </c>
      <c r="J376" s="93" t="str">
        <f t="shared" si="62"/>
        <v/>
      </c>
      <c r="K376" s="93" t="str">
        <f t="shared" si="63"/>
        <v/>
      </c>
      <c r="L376" s="93" t="str">
        <f t="shared" si="64"/>
        <v/>
      </c>
      <c r="M376" s="93" t="str">
        <f t="shared" si="65"/>
        <v/>
      </c>
      <c r="N376" s="93" t="str">
        <f t="shared" si="66"/>
        <v/>
      </c>
      <c r="O376" s="93" t="str">
        <f t="shared" si="67"/>
        <v/>
      </c>
      <c r="P376" s="87"/>
      <c r="Q376" s="17" t="str">
        <f t="shared" si="68"/>
        <v/>
      </c>
      <c r="R376" s="28" t="str">
        <f t="shared" si="69"/>
        <v/>
      </c>
      <c r="S376" s="28" t="str">
        <f t="shared" si="70"/>
        <v/>
      </c>
      <c r="T376" s="28"/>
      <c r="U376" s="86"/>
      <c r="V376" s="86"/>
      <c r="W376" s="85"/>
      <c r="X376" s="106"/>
      <c r="Y376" s="98" t="str">
        <f t="shared" si="71"/>
        <v/>
      </c>
      <c r="Z376" s="107"/>
      <c r="AA376" s="91"/>
      <c r="AB376" s="91"/>
      <c r="AC376" s="91"/>
      <c r="AD376" s="91"/>
      <c r="AE376" s="91"/>
      <c r="AF376" s="91"/>
      <c r="AG376" s="88"/>
      <c r="AH376" s="88"/>
      <c r="AI376" s="88"/>
      <c r="AJ376" s="88"/>
      <c r="AK376" s="88"/>
      <c r="AL376" s="88"/>
      <c r="AM376" s="88"/>
      <c r="AN376" s="88"/>
      <c r="AO376" s="88"/>
      <c r="AP376" s="28"/>
      <c r="AQ376" s="45"/>
      <c r="AR376" s="87"/>
      <c r="AS376" s="87"/>
      <c r="AT376" s="20"/>
      <c r="AU376" s="20"/>
    </row>
    <row r="377" spans="2:47" ht="15" x14ac:dyDescent="0.25">
      <c r="B377" s="88"/>
      <c r="C377" s="102"/>
      <c r="D377" s="89" t="str">
        <f>IF(B377="","",(VLOOKUP(B377,'App Background'!A:F,2,0)))</f>
        <v/>
      </c>
      <c r="E377" s="90" t="str">
        <f>IF(B377="","",(VLOOKUP(B377,'App Background'!A:F,3,0)))</f>
        <v/>
      </c>
      <c r="F377" s="86" t="str">
        <f>IF(B377="","",(VLOOKUP(Application!B377,'App Background'!A:F,5,0)))</f>
        <v/>
      </c>
      <c r="G377" s="91"/>
      <c r="H377" s="94" t="str">
        <f>IF(B:B="","",(VLOOKUP(Application!B377,'App Background'!A:F,6,0)))</f>
        <v/>
      </c>
      <c r="I377" s="92" t="str">
        <f t="shared" si="61"/>
        <v/>
      </c>
      <c r="J377" s="93" t="str">
        <f t="shared" si="62"/>
        <v/>
      </c>
      <c r="K377" s="93" t="str">
        <f t="shared" si="63"/>
        <v/>
      </c>
      <c r="L377" s="93" t="str">
        <f t="shared" si="64"/>
        <v/>
      </c>
      <c r="M377" s="93" t="str">
        <f t="shared" si="65"/>
        <v/>
      </c>
      <c r="N377" s="93" t="str">
        <f t="shared" si="66"/>
        <v/>
      </c>
      <c r="O377" s="93" t="str">
        <f t="shared" si="67"/>
        <v/>
      </c>
      <c r="P377" s="87"/>
      <c r="Q377" s="17" t="str">
        <f t="shared" si="68"/>
        <v/>
      </c>
      <c r="R377" s="28" t="str">
        <f t="shared" si="69"/>
        <v/>
      </c>
      <c r="S377" s="28" t="str">
        <f t="shared" si="70"/>
        <v/>
      </c>
      <c r="T377" s="28"/>
      <c r="U377" s="86"/>
      <c r="V377" s="86"/>
      <c r="W377" s="85"/>
      <c r="X377" s="106"/>
      <c r="Y377" s="98" t="str">
        <f t="shared" si="71"/>
        <v/>
      </c>
      <c r="Z377" s="107"/>
      <c r="AA377" s="91"/>
      <c r="AB377" s="91"/>
      <c r="AC377" s="91"/>
      <c r="AD377" s="91"/>
      <c r="AE377" s="91"/>
      <c r="AF377" s="91"/>
      <c r="AG377" s="88"/>
      <c r="AH377" s="88"/>
      <c r="AI377" s="88"/>
      <c r="AJ377" s="88"/>
      <c r="AK377" s="88"/>
      <c r="AL377" s="88"/>
      <c r="AM377" s="88"/>
      <c r="AN377" s="88"/>
      <c r="AO377" s="88"/>
      <c r="AP377" s="28"/>
      <c r="AQ377" s="45"/>
      <c r="AR377" s="87"/>
      <c r="AS377" s="87"/>
      <c r="AT377" s="20"/>
      <c r="AU377" s="20"/>
    </row>
    <row r="378" spans="2:47" ht="15" x14ac:dyDescent="0.25">
      <c r="B378" s="88"/>
      <c r="C378" s="102"/>
      <c r="D378" s="89" t="str">
        <f>IF(B378="","",(VLOOKUP(B378,'App Background'!A:F,2,0)))</f>
        <v/>
      </c>
      <c r="E378" s="90" t="str">
        <f>IF(B378="","",(VLOOKUP(B378,'App Background'!A:F,3,0)))</f>
        <v/>
      </c>
      <c r="F378" s="86" t="str">
        <f>IF(B378="","",(VLOOKUP(Application!B378,'App Background'!A:F,5,0)))</f>
        <v/>
      </c>
      <c r="G378" s="91"/>
      <c r="H378" s="94" t="str">
        <f>IF(B:B="","",(VLOOKUP(Application!B378,'App Background'!A:F,6,0)))</f>
        <v/>
      </c>
      <c r="I378" s="92" t="str">
        <f t="shared" si="61"/>
        <v/>
      </c>
      <c r="J378" s="93" t="str">
        <f t="shared" si="62"/>
        <v/>
      </c>
      <c r="K378" s="93" t="str">
        <f t="shared" si="63"/>
        <v/>
      </c>
      <c r="L378" s="93" t="str">
        <f t="shared" si="64"/>
        <v/>
      </c>
      <c r="M378" s="93" t="str">
        <f t="shared" si="65"/>
        <v/>
      </c>
      <c r="N378" s="93" t="str">
        <f t="shared" si="66"/>
        <v/>
      </c>
      <c r="O378" s="93" t="str">
        <f t="shared" si="67"/>
        <v/>
      </c>
      <c r="P378" s="87"/>
      <c r="Q378" s="17" t="str">
        <f t="shared" si="68"/>
        <v/>
      </c>
      <c r="R378" s="28" t="str">
        <f t="shared" si="69"/>
        <v/>
      </c>
      <c r="S378" s="28" t="str">
        <f t="shared" si="70"/>
        <v/>
      </c>
      <c r="T378" s="28"/>
      <c r="U378" s="86"/>
      <c r="V378" s="86"/>
      <c r="W378" s="85"/>
      <c r="X378" s="106"/>
      <c r="Y378" s="98" t="str">
        <f t="shared" si="71"/>
        <v/>
      </c>
      <c r="Z378" s="107"/>
      <c r="AA378" s="91"/>
      <c r="AB378" s="91"/>
      <c r="AC378" s="91"/>
      <c r="AD378" s="91"/>
      <c r="AE378" s="91"/>
      <c r="AF378" s="91"/>
      <c r="AG378" s="88"/>
      <c r="AH378" s="88"/>
      <c r="AI378" s="88"/>
      <c r="AJ378" s="88"/>
      <c r="AK378" s="88"/>
      <c r="AL378" s="88"/>
      <c r="AM378" s="88"/>
      <c r="AN378" s="88"/>
      <c r="AO378" s="88"/>
      <c r="AP378" s="28"/>
      <c r="AQ378" s="45"/>
      <c r="AR378" s="87"/>
      <c r="AS378" s="87"/>
      <c r="AT378" s="20"/>
      <c r="AU378" s="20"/>
    </row>
    <row r="379" spans="2:47" ht="15" x14ac:dyDescent="0.25">
      <c r="B379" s="88"/>
      <c r="C379" s="102"/>
      <c r="D379" s="89" t="str">
        <f>IF(B379="","",(VLOOKUP(B379,'App Background'!A:F,2,0)))</f>
        <v/>
      </c>
      <c r="E379" s="90" t="str">
        <f>IF(B379="","",(VLOOKUP(B379,'App Background'!A:F,3,0)))</f>
        <v/>
      </c>
      <c r="F379" s="86" t="str">
        <f>IF(B379="","",(VLOOKUP(Application!B379,'App Background'!A:F,5,0)))</f>
        <v/>
      </c>
      <c r="G379" s="91"/>
      <c r="H379" s="94" t="str">
        <f>IF(B:B="","",(VLOOKUP(Application!B379,'App Background'!A:F,6,0)))</f>
        <v/>
      </c>
      <c r="I379" s="92" t="str">
        <f t="shared" si="61"/>
        <v/>
      </c>
      <c r="J379" s="93" t="str">
        <f t="shared" si="62"/>
        <v/>
      </c>
      <c r="K379" s="93" t="str">
        <f t="shared" si="63"/>
        <v/>
      </c>
      <c r="L379" s="93" t="str">
        <f t="shared" si="64"/>
        <v/>
      </c>
      <c r="M379" s="93" t="str">
        <f t="shared" si="65"/>
        <v/>
      </c>
      <c r="N379" s="93" t="str">
        <f t="shared" si="66"/>
        <v/>
      </c>
      <c r="O379" s="93" t="str">
        <f t="shared" si="67"/>
        <v/>
      </c>
      <c r="P379" s="87"/>
      <c r="Q379" s="17" t="str">
        <f t="shared" si="68"/>
        <v/>
      </c>
      <c r="R379" s="28" t="str">
        <f t="shared" si="69"/>
        <v/>
      </c>
      <c r="S379" s="28" t="str">
        <f t="shared" si="70"/>
        <v/>
      </c>
      <c r="T379" s="28"/>
      <c r="U379" s="86"/>
      <c r="V379" s="86"/>
      <c r="W379" s="85"/>
      <c r="X379" s="106"/>
      <c r="Y379" s="98" t="str">
        <f t="shared" si="71"/>
        <v/>
      </c>
      <c r="Z379" s="107"/>
      <c r="AA379" s="91"/>
      <c r="AB379" s="91"/>
      <c r="AC379" s="91"/>
      <c r="AD379" s="91"/>
      <c r="AE379" s="91"/>
      <c r="AF379" s="91"/>
      <c r="AG379" s="88"/>
      <c r="AH379" s="88"/>
      <c r="AI379" s="88"/>
      <c r="AJ379" s="88"/>
      <c r="AK379" s="88"/>
      <c r="AL379" s="88"/>
      <c r="AM379" s="88"/>
      <c r="AN379" s="88"/>
      <c r="AO379" s="88"/>
      <c r="AP379" s="28"/>
      <c r="AQ379" s="45"/>
      <c r="AR379" s="87"/>
      <c r="AS379" s="87"/>
      <c r="AT379" s="20"/>
      <c r="AU379" s="20"/>
    </row>
    <row r="380" spans="2:47" ht="15" x14ac:dyDescent="0.25">
      <c r="B380" s="88"/>
      <c r="C380" s="102"/>
      <c r="D380" s="89" t="str">
        <f>IF(B380="","",(VLOOKUP(B380,'App Background'!A:F,2,0)))</f>
        <v/>
      </c>
      <c r="E380" s="90" t="str">
        <f>IF(B380="","",(VLOOKUP(B380,'App Background'!A:F,3,0)))</f>
        <v/>
      </c>
      <c r="F380" s="86" t="str">
        <f>IF(B380="","",(VLOOKUP(Application!B380,'App Background'!A:F,5,0)))</f>
        <v/>
      </c>
      <c r="G380" s="91"/>
      <c r="H380" s="94" t="str">
        <f>IF(B:B="","",(VLOOKUP(Application!B380,'App Background'!A:F,6,0)))</f>
        <v/>
      </c>
      <c r="I380" s="92" t="str">
        <f t="shared" si="61"/>
        <v/>
      </c>
      <c r="J380" s="93" t="str">
        <f t="shared" si="62"/>
        <v/>
      </c>
      <c r="K380" s="93" t="str">
        <f t="shared" si="63"/>
        <v/>
      </c>
      <c r="L380" s="93" t="str">
        <f t="shared" si="64"/>
        <v/>
      </c>
      <c r="M380" s="93" t="str">
        <f t="shared" si="65"/>
        <v/>
      </c>
      <c r="N380" s="93" t="str">
        <f t="shared" si="66"/>
        <v/>
      </c>
      <c r="O380" s="93" t="str">
        <f t="shared" si="67"/>
        <v/>
      </c>
      <c r="P380" s="87"/>
      <c r="Q380" s="17" t="str">
        <f t="shared" si="68"/>
        <v/>
      </c>
      <c r="R380" s="28" t="str">
        <f t="shared" si="69"/>
        <v/>
      </c>
      <c r="S380" s="28" t="str">
        <f t="shared" si="70"/>
        <v/>
      </c>
      <c r="T380" s="28"/>
      <c r="U380" s="86"/>
      <c r="V380" s="86"/>
      <c r="W380" s="85"/>
      <c r="X380" s="106"/>
      <c r="Y380" s="98" t="str">
        <f t="shared" si="71"/>
        <v/>
      </c>
      <c r="Z380" s="107"/>
      <c r="AA380" s="91"/>
      <c r="AB380" s="91"/>
      <c r="AC380" s="91"/>
      <c r="AD380" s="91"/>
      <c r="AE380" s="91"/>
      <c r="AF380" s="91"/>
      <c r="AG380" s="88"/>
      <c r="AH380" s="88"/>
      <c r="AI380" s="88"/>
      <c r="AJ380" s="88"/>
      <c r="AK380" s="88"/>
      <c r="AL380" s="88"/>
      <c r="AM380" s="88"/>
      <c r="AN380" s="88"/>
      <c r="AO380" s="88"/>
      <c r="AP380" s="28"/>
      <c r="AQ380" s="45"/>
      <c r="AR380" s="87"/>
      <c r="AS380" s="87"/>
      <c r="AT380" s="20"/>
      <c r="AU380" s="20"/>
    </row>
    <row r="381" spans="2:47" ht="15" x14ac:dyDescent="0.25">
      <c r="B381" s="88"/>
      <c r="C381" s="102"/>
      <c r="D381" s="89" t="str">
        <f>IF(B381="","",(VLOOKUP(B381,'App Background'!A:F,2,0)))</f>
        <v/>
      </c>
      <c r="E381" s="90" t="str">
        <f>IF(B381="","",(VLOOKUP(B381,'App Background'!A:F,3,0)))</f>
        <v/>
      </c>
      <c r="F381" s="86" t="str">
        <f>IF(B381="","",(VLOOKUP(Application!B381,'App Background'!A:F,5,0)))</f>
        <v/>
      </c>
      <c r="G381" s="91"/>
      <c r="H381" s="94" t="str">
        <f>IF(B:B="","",(VLOOKUP(Application!B381,'App Background'!A:F,6,0)))</f>
        <v/>
      </c>
      <c r="I381" s="92" t="str">
        <f t="shared" si="61"/>
        <v/>
      </c>
      <c r="J381" s="93" t="str">
        <f t="shared" si="62"/>
        <v/>
      </c>
      <c r="K381" s="93" t="str">
        <f t="shared" si="63"/>
        <v/>
      </c>
      <c r="L381" s="93" t="str">
        <f t="shared" si="64"/>
        <v/>
      </c>
      <c r="M381" s="93" t="str">
        <f t="shared" si="65"/>
        <v/>
      </c>
      <c r="N381" s="93" t="str">
        <f t="shared" si="66"/>
        <v/>
      </c>
      <c r="O381" s="93" t="str">
        <f t="shared" si="67"/>
        <v/>
      </c>
      <c r="P381" s="87"/>
      <c r="Q381" s="17" t="str">
        <f t="shared" si="68"/>
        <v/>
      </c>
      <c r="R381" s="28" t="str">
        <f t="shared" si="69"/>
        <v/>
      </c>
      <c r="S381" s="28" t="str">
        <f t="shared" si="70"/>
        <v/>
      </c>
      <c r="T381" s="28"/>
      <c r="U381" s="86"/>
      <c r="V381" s="86"/>
      <c r="W381" s="85"/>
      <c r="X381" s="106"/>
      <c r="Y381" s="98" t="str">
        <f t="shared" si="71"/>
        <v/>
      </c>
      <c r="Z381" s="107"/>
      <c r="AA381" s="91"/>
      <c r="AB381" s="91"/>
      <c r="AC381" s="91"/>
      <c r="AD381" s="91"/>
      <c r="AE381" s="91"/>
      <c r="AF381" s="91"/>
      <c r="AG381" s="88"/>
      <c r="AH381" s="88"/>
      <c r="AI381" s="88"/>
      <c r="AJ381" s="88"/>
      <c r="AK381" s="88"/>
      <c r="AL381" s="88"/>
      <c r="AM381" s="88"/>
      <c r="AN381" s="88"/>
      <c r="AO381" s="88"/>
      <c r="AP381" s="28"/>
      <c r="AQ381" s="45"/>
      <c r="AR381" s="87"/>
      <c r="AS381" s="87"/>
      <c r="AT381" s="20"/>
      <c r="AU381" s="20"/>
    </row>
    <row r="382" spans="2:47" ht="15" x14ac:dyDescent="0.25">
      <c r="B382" s="88"/>
      <c r="C382" s="102"/>
      <c r="D382" s="89" t="str">
        <f>IF(B382="","",(VLOOKUP(B382,'App Background'!A:F,2,0)))</f>
        <v/>
      </c>
      <c r="E382" s="90" t="str">
        <f>IF(B382="","",(VLOOKUP(B382,'App Background'!A:F,3,0)))</f>
        <v/>
      </c>
      <c r="F382" s="86" t="str">
        <f>IF(B382="","",(VLOOKUP(Application!B382,'App Background'!A:F,5,0)))</f>
        <v/>
      </c>
      <c r="G382" s="91"/>
      <c r="H382" s="94" t="str">
        <f>IF(B:B="","",(VLOOKUP(Application!B382,'App Background'!A:F,6,0)))</f>
        <v/>
      </c>
      <c r="I382" s="92" t="str">
        <f t="shared" si="61"/>
        <v/>
      </c>
      <c r="J382" s="93" t="str">
        <f t="shared" si="62"/>
        <v/>
      </c>
      <c r="K382" s="93" t="str">
        <f t="shared" si="63"/>
        <v/>
      </c>
      <c r="L382" s="93" t="str">
        <f t="shared" si="64"/>
        <v/>
      </c>
      <c r="M382" s="93" t="str">
        <f t="shared" si="65"/>
        <v/>
      </c>
      <c r="N382" s="93" t="str">
        <f t="shared" si="66"/>
        <v/>
      </c>
      <c r="O382" s="93" t="str">
        <f t="shared" si="67"/>
        <v/>
      </c>
      <c r="P382" s="87"/>
      <c r="Q382" s="17" t="str">
        <f t="shared" si="68"/>
        <v/>
      </c>
      <c r="R382" s="28" t="str">
        <f t="shared" si="69"/>
        <v/>
      </c>
      <c r="S382" s="28" t="str">
        <f t="shared" si="70"/>
        <v/>
      </c>
      <c r="T382" s="28"/>
      <c r="U382" s="86"/>
      <c r="V382" s="86"/>
      <c r="W382" s="85"/>
      <c r="X382" s="106"/>
      <c r="Y382" s="98" t="str">
        <f t="shared" si="71"/>
        <v/>
      </c>
      <c r="Z382" s="107"/>
      <c r="AA382" s="91"/>
      <c r="AB382" s="91"/>
      <c r="AC382" s="91"/>
      <c r="AD382" s="91"/>
      <c r="AE382" s="91"/>
      <c r="AF382" s="91"/>
      <c r="AG382" s="88"/>
      <c r="AH382" s="88"/>
      <c r="AI382" s="88"/>
      <c r="AJ382" s="88"/>
      <c r="AK382" s="88"/>
      <c r="AL382" s="88"/>
      <c r="AM382" s="88"/>
      <c r="AN382" s="88"/>
      <c r="AO382" s="88"/>
      <c r="AP382" s="28"/>
      <c r="AQ382" s="45"/>
      <c r="AR382" s="87"/>
      <c r="AS382" s="87"/>
      <c r="AT382" s="20"/>
      <c r="AU382" s="20"/>
    </row>
    <row r="383" spans="2:47" ht="15" x14ac:dyDescent="0.25">
      <c r="B383" s="88"/>
      <c r="C383" s="102"/>
      <c r="D383" s="89" t="str">
        <f>IF(B383="","",(VLOOKUP(B383,'App Background'!A:F,2,0)))</f>
        <v/>
      </c>
      <c r="E383" s="90" t="str">
        <f>IF(B383="","",(VLOOKUP(B383,'App Background'!A:F,3,0)))</f>
        <v/>
      </c>
      <c r="F383" s="86" t="str">
        <f>IF(B383="","",(VLOOKUP(Application!B383,'App Background'!A:F,5,0)))</f>
        <v/>
      </c>
      <c r="G383" s="91"/>
      <c r="H383" s="94" t="str">
        <f>IF(B:B="","",(VLOOKUP(Application!B383,'App Background'!A:F,6,0)))</f>
        <v/>
      </c>
      <c r="I383" s="92" t="str">
        <f t="shared" si="61"/>
        <v/>
      </c>
      <c r="J383" s="93" t="str">
        <f t="shared" si="62"/>
        <v/>
      </c>
      <c r="K383" s="93" t="str">
        <f t="shared" si="63"/>
        <v/>
      </c>
      <c r="L383" s="93" t="str">
        <f t="shared" si="64"/>
        <v/>
      </c>
      <c r="M383" s="93" t="str">
        <f t="shared" si="65"/>
        <v/>
      </c>
      <c r="N383" s="93" t="str">
        <f t="shared" si="66"/>
        <v/>
      </c>
      <c r="O383" s="93" t="str">
        <f t="shared" si="67"/>
        <v/>
      </c>
      <c r="P383" s="87"/>
      <c r="Q383" s="17" t="str">
        <f t="shared" si="68"/>
        <v/>
      </c>
      <c r="R383" s="28" t="str">
        <f t="shared" si="69"/>
        <v/>
      </c>
      <c r="S383" s="28" t="str">
        <f t="shared" si="70"/>
        <v/>
      </c>
      <c r="T383" s="28"/>
      <c r="U383" s="86"/>
      <c r="V383" s="86"/>
      <c r="W383" s="85"/>
      <c r="X383" s="106"/>
      <c r="Y383" s="98" t="str">
        <f t="shared" si="71"/>
        <v/>
      </c>
      <c r="Z383" s="107"/>
      <c r="AA383" s="91"/>
      <c r="AB383" s="91"/>
      <c r="AC383" s="91"/>
      <c r="AD383" s="91"/>
      <c r="AE383" s="91"/>
      <c r="AF383" s="91"/>
      <c r="AG383" s="88"/>
      <c r="AH383" s="88"/>
      <c r="AI383" s="88"/>
      <c r="AJ383" s="88"/>
      <c r="AK383" s="88"/>
      <c r="AL383" s="88"/>
      <c r="AM383" s="88"/>
      <c r="AN383" s="88"/>
      <c r="AO383" s="88"/>
      <c r="AP383" s="28"/>
      <c r="AQ383" s="45"/>
      <c r="AR383" s="87"/>
      <c r="AS383" s="87"/>
      <c r="AT383" s="20"/>
      <c r="AU383" s="20"/>
    </row>
    <row r="384" spans="2:47" ht="15" x14ac:dyDescent="0.25">
      <c r="B384" s="88"/>
      <c r="C384" s="102"/>
      <c r="D384" s="89" t="str">
        <f>IF(B384="","",(VLOOKUP(B384,'App Background'!A:F,2,0)))</f>
        <v/>
      </c>
      <c r="E384" s="90" t="str">
        <f>IF(B384="","",(VLOOKUP(B384,'App Background'!A:F,3,0)))</f>
        <v/>
      </c>
      <c r="F384" s="86" t="str">
        <f>IF(B384="","",(VLOOKUP(Application!B384,'App Background'!A:F,5,0)))</f>
        <v/>
      </c>
      <c r="G384" s="91"/>
      <c r="H384" s="94" t="str">
        <f>IF(B:B="","",(VLOOKUP(Application!B384,'App Background'!A:F,6,0)))</f>
        <v/>
      </c>
      <c r="I384" s="92" t="str">
        <f t="shared" si="61"/>
        <v/>
      </c>
      <c r="J384" s="93" t="str">
        <f t="shared" si="62"/>
        <v/>
      </c>
      <c r="K384" s="93" t="str">
        <f t="shared" si="63"/>
        <v/>
      </c>
      <c r="L384" s="93" t="str">
        <f t="shared" si="64"/>
        <v/>
      </c>
      <c r="M384" s="93" t="str">
        <f t="shared" si="65"/>
        <v/>
      </c>
      <c r="N384" s="93" t="str">
        <f t="shared" si="66"/>
        <v/>
      </c>
      <c r="O384" s="93" t="str">
        <f t="shared" si="67"/>
        <v/>
      </c>
      <c r="P384" s="87"/>
      <c r="Q384" s="17" t="str">
        <f t="shared" si="68"/>
        <v/>
      </c>
      <c r="R384" s="28" t="str">
        <f t="shared" si="69"/>
        <v/>
      </c>
      <c r="S384" s="28" t="str">
        <f t="shared" si="70"/>
        <v/>
      </c>
      <c r="T384" s="28"/>
      <c r="U384" s="86"/>
      <c r="V384" s="86"/>
      <c r="W384" s="85"/>
      <c r="X384" s="106"/>
      <c r="Y384" s="98" t="str">
        <f t="shared" si="71"/>
        <v/>
      </c>
      <c r="Z384" s="107"/>
      <c r="AA384" s="91"/>
      <c r="AB384" s="91"/>
      <c r="AC384" s="91"/>
      <c r="AD384" s="91"/>
      <c r="AE384" s="91"/>
      <c r="AF384" s="91"/>
      <c r="AG384" s="88"/>
      <c r="AH384" s="88"/>
      <c r="AI384" s="88"/>
      <c r="AJ384" s="88"/>
      <c r="AK384" s="88"/>
      <c r="AL384" s="88"/>
      <c r="AM384" s="88"/>
      <c r="AN384" s="88"/>
      <c r="AO384" s="88"/>
      <c r="AP384" s="28"/>
      <c r="AQ384" s="45"/>
      <c r="AR384" s="87"/>
      <c r="AS384" s="87"/>
      <c r="AT384" s="20"/>
      <c r="AU384" s="20"/>
    </row>
    <row r="385" spans="2:47" ht="15" x14ac:dyDescent="0.25">
      <c r="B385" s="88"/>
      <c r="C385" s="102"/>
      <c r="D385" s="89" t="str">
        <f>IF(B385="","",(VLOOKUP(B385,'App Background'!A:F,2,0)))</f>
        <v/>
      </c>
      <c r="E385" s="90" t="str">
        <f>IF(B385="","",(VLOOKUP(B385,'App Background'!A:F,3,0)))</f>
        <v/>
      </c>
      <c r="F385" s="86" t="str">
        <f>IF(B385="","",(VLOOKUP(Application!B385,'App Background'!A:F,5,0)))</f>
        <v/>
      </c>
      <c r="G385" s="91"/>
      <c r="H385" s="94" t="str">
        <f>IF(B:B="","",(VLOOKUP(Application!B385,'App Background'!A:F,6,0)))</f>
        <v/>
      </c>
      <c r="I385" s="92" t="str">
        <f t="shared" si="61"/>
        <v/>
      </c>
      <c r="J385" s="93" t="str">
        <f t="shared" si="62"/>
        <v/>
      </c>
      <c r="K385" s="93" t="str">
        <f t="shared" si="63"/>
        <v/>
      </c>
      <c r="L385" s="93" t="str">
        <f t="shared" si="64"/>
        <v/>
      </c>
      <c r="M385" s="93" t="str">
        <f t="shared" si="65"/>
        <v/>
      </c>
      <c r="N385" s="93" t="str">
        <f t="shared" si="66"/>
        <v/>
      </c>
      <c r="O385" s="93" t="str">
        <f t="shared" si="67"/>
        <v/>
      </c>
      <c r="P385" s="87"/>
      <c r="Q385" s="17" t="str">
        <f t="shared" si="68"/>
        <v/>
      </c>
      <c r="R385" s="28" t="str">
        <f t="shared" si="69"/>
        <v/>
      </c>
      <c r="S385" s="28" t="str">
        <f t="shared" si="70"/>
        <v/>
      </c>
      <c r="T385" s="28"/>
      <c r="U385" s="86"/>
      <c r="V385" s="86"/>
      <c r="W385" s="85"/>
      <c r="X385" s="106"/>
      <c r="Y385" s="98" t="str">
        <f t="shared" si="71"/>
        <v/>
      </c>
      <c r="Z385" s="107"/>
      <c r="AA385" s="91"/>
      <c r="AB385" s="91"/>
      <c r="AC385" s="91"/>
      <c r="AD385" s="91"/>
      <c r="AE385" s="91"/>
      <c r="AF385" s="91"/>
      <c r="AG385" s="88"/>
      <c r="AH385" s="88"/>
      <c r="AI385" s="88"/>
      <c r="AJ385" s="88"/>
      <c r="AK385" s="88"/>
      <c r="AL385" s="88"/>
      <c r="AM385" s="88"/>
      <c r="AN385" s="88"/>
      <c r="AO385" s="88"/>
      <c r="AP385" s="28"/>
      <c r="AQ385" s="45"/>
      <c r="AR385" s="87"/>
      <c r="AS385" s="87"/>
      <c r="AT385" s="20"/>
      <c r="AU385" s="20"/>
    </row>
    <row r="386" spans="2:47" ht="15" x14ac:dyDescent="0.25">
      <c r="B386" s="88"/>
      <c r="C386" s="102"/>
      <c r="D386" s="89" t="str">
        <f>IF(B386="","",(VLOOKUP(B386,'App Background'!A:F,2,0)))</f>
        <v/>
      </c>
      <c r="E386" s="90" t="str">
        <f>IF(B386="","",(VLOOKUP(B386,'App Background'!A:F,3,0)))</f>
        <v/>
      </c>
      <c r="F386" s="86" t="str">
        <f>IF(B386="","",(VLOOKUP(Application!B386,'App Background'!A:F,5,0)))</f>
        <v/>
      </c>
      <c r="G386" s="91"/>
      <c r="H386" s="94" t="str">
        <f>IF(B:B="","",(VLOOKUP(Application!B386,'App Background'!A:F,6,0)))</f>
        <v/>
      </c>
      <c r="I386" s="92" t="str">
        <f t="shared" si="61"/>
        <v/>
      </c>
      <c r="J386" s="93" t="str">
        <f t="shared" si="62"/>
        <v/>
      </c>
      <c r="K386" s="93" t="str">
        <f t="shared" si="63"/>
        <v/>
      </c>
      <c r="L386" s="93" t="str">
        <f t="shared" si="64"/>
        <v/>
      </c>
      <c r="M386" s="93" t="str">
        <f t="shared" si="65"/>
        <v/>
      </c>
      <c r="N386" s="93" t="str">
        <f t="shared" si="66"/>
        <v/>
      </c>
      <c r="O386" s="93" t="str">
        <f t="shared" si="67"/>
        <v/>
      </c>
      <c r="P386" s="87"/>
      <c r="Q386" s="17" t="str">
        <f t="shared" si="68"/>
        <v/>
      </c>
      <c r="R386" s="28" t="str">
        <f t="shared" si="69"/>
        <v/>
      </c>
      <c r="S386" s="28" t="str">
        <f t="shared" si="70"/>
        <v/>
      </c>
      <c r="T386" s="28"/>
      <c r="U386" s="86"/>
      <c r="V386" s="86"/>
      <c r="W386" s="85"/>
      <c r="X386" s="106"/>
      <c r="Y386" s="98" t="str">
        <f t="shared" si="71"/>
        <v/>
      </c>
      <c r="Z386" s="107"/>
      <c r="AA386" s="91"/>
      <c r="AB386" s="91"/>
      <c r="AC386" s="91"/>
      <c r="AD386" s="91"/>
      <c r="AE386" s="91"/>
      <c r="AF386" s="91"/>
      <c r="AG386" s="88"/>
      <c r="AH386" s="88"/>
      <c r="AI386" s="88"/>
      <c r="AJ386" s="88"/>
      <c r="AK386" s="88"/>
      <c r="AL386" s="88"/>
      <c r="AM386" s="88"/>
      <c r="AN386" s="88"/>
      <c r="AO386" s="88"/>
      <c r="AP386" s="28"/>
      <c r="AQ386" s="45"/>
      <c r="AR386" s="87"/>
      <c r="AS386" s="87"/>
      <c r="AT386" s="20"/>
      <c r="AU386" s="20"/>
    </row>
    <row r="387" spans="2:47" ht="15" x14ac:dyDescent="0.25">
      <c r="B387" s="88"/>
      <c r="C387" s="102"/>
      <c r="D387" s="89" t="str">
        <f>IF(B387="","",(VLOOKUP(B387,'App Background'!A:F,2,0)))</f>
        <v/>
      </c>
      <c r="E387" s="90" t="str">
        <f>IF(B387="","",(VLOOKUP(B387,'App Background'!A:F,3,0)))</f>
        <v/>
      </c>
      <c r="F387" s="86" t="str">
        <f>IF(B387="","",(VLOOKUP(Application!B387,'App Background'!A:F,5,0)))</f>
        <v/>
      </c>
      <c r="G387" s="91"/>
      <c r="H387" s="94" t="str">
        <f>IF(B:B="","",(VLOOKUP(Application!B387,'App Background'!A:F,6,0)))</f>
        <v/>
      </c>
      <c r="I387" s="92" t="str">
        <f t="shared" si="61"/>
        <v/>
      </c>
      <c r="J387" s="93" t="str">
        <f t="shared" si="62"/>
        <v/>
      </c>
      <c r="K387" s="93" t="str">
        <f t="shared" si="63"/>
        <v/>
      </c>
      <c r="L387" s="93" t="str">
        <f t="shared" si="64"/>
        <v/>
      </c>
      <c r="M387" s="93" t="str">
        <f t="shared" si="65"/>
        <v/>
      </c>
      <c r="N387" s="93" t="str">
        <f t="shared" si="66"/>
        <v/>
      </c>
      <c r="O387" s="93" t="str">
        <f t="shared" si="67"/>
        <v/>
      </c>
      <c r="P387" s="87"/>
      <c r="Q387" s="17" t="str">
        <f t="shared" si="68"/>
        <v/>
      </c>
      <c r="R387" s="28" t="str">
        <f t="shared" si="69"/>
        <v/>
      </c>
      <c r="S387" s="28" t="str">
        <f t="shared" si="70"/>
        <v/>
      </c>
      <c r="T387" s="28"/>
      <c r="U387" s="86"/>
      <c r="V387" s="86"/>
      <c r="W387" s="85"/>
      <c r="X387" s="106"/>
      <c r="Y387" s="98" t="str">
        <f t="shared" si="71"/>
        <v/>
      </c>
      <c r="Z387" s="107"/>
      <c r="AA387" s="91"/>
      <c r="AB387" s="91"/>
      <c r="AC387" s="91"/>
      <c r="AD387" s="91"/>
      <c r="AE387" s="91"/>
      <c r="AF387" s="91"/>
      <c r="AG387" s="88"/>
      <c r="AH387" s="88"/>
      <c r="AI387" s="88"/>
      <c r="AJ387" s="88"/>
      <c r="AK387" s="88"/>
      <c r="AL387" s="88"/>
      <c r="AM387" s="88"/>
      <c r="AN387" s="88"/>
      <c r="AO387" s="88"/>
      <c r="AP387" s="28"/>
      <c r="AQ387" s="45"/>
      <c r="AR387" s="87"/>
      <c r="AS387" s="87"/>
      <c r="AT387" s="20"/>
      <c r="AU387" s="20"/>
    </row>
    <row r="388" spans="2:47" ht="15" x14ac:dyDescent="0.25">
      <c r="B388" s="88"/>
      <c r="C388" s="102"/>
      <c r="D388" s="89" t="str">
        <f>IF(B388="","",(VLOOKUP(B388,'App Background'!A:F,2,0)))</f>
        <v/>
      </c>
      <c r="E388" s="90" t="str">
        <f>IF(B388="","",(VLOOKUP(B388,'App Background'!A:F,3,0)))</f>
        <v/>
      </c>
      <c r="F388" s="86" t="str">
        <f>IF(B388="","",(VLOOKUP(Application!B388,'App Background'!A:F,5,0)))</f>
        <v/>
      </c>
      <c r="G388" s="91"/>
      <c r="H388" s="94" t="str">
        <f>IF(B:B="","",(VLOOKUP(Application!B388,'App Background'!A:F,6,0)))</f>
        <v/>
      </c>
      <c r="I388" s="92" t="str">
        <f t="shared" si="61"/>
        <v/>
      </c>
      <c r="J388" s="93" t="str">
        <f t="shared" si="62"/>
        <v/>
      </c>
      <c r="K388" s="93" t="str">
        <f t="shared" si="63"/>
        <v/>
      </c>
      <c r="L388" s="93" t="str">
        <f t="shared" si="64"/>
        <v/>
      </c>
      <c r="M388" s="93" t="str">
        <f t="shared" si="65"/>
        <v/>
      </c>
      <c r="N388" s="93" t="str">
        <f t="shared" si="66"/>
        <v/>
      </c>
      <c r="O388" s="93" t="str">
        <f t="shared" si="67"/>
        <v/>
      </c>
      <c r="P388" s="87"/>
      <c r="Q388" s="17" t="str">
        <f t="shared" si="68"/>
        <v/>
      </c>
      <c r="R388" s="28" t="str">
        <f t="shared" si="69"/>
        <v/>
      </c>
      <c r="S388" s="28" t="str">
        <f t="shared" si="70"/>
        <v/>
      </c>
      <c r="T388" s="28"/>
      <c r="U388" s="86"/>
      <c r="V388" s="86"/>
      <c r="W388" s="85"/>
      <c r="X388" s="106"/>
      <c r="Y388" s="98" t="str">
        <f t="shared" si="71"/>
        <v/>
      </c>
      <c r="Z388" s="107"/>
      <c r="AA388" s="91"/>
      <c r="AB388" s="91"/>
      <c r="AC388" s="91"/>
      <c r="AD388" s="91"/>
      <c r="AE388" s="91"/>
      <c r="AF388" s="91"/>
      <c r="AG388" s="88"/>
      <c r="AH388" s="88"/>
      <c r="AI388" s="88"/>
      <c r="AJ388" s="88"/>
      <c r="AK388" s="88"/>
      <c r="AL388" s="88"/>
      <c r="AM388" s="88"/>
      <c r="AN388" s="88"/>
      <c r="AO388" s="88"/>
      <c r="AP388" s="28"/>
      <c r="AQ388" s="45"/>
      <c r="AR388" s="87"/>
      <c r="AS388" s="87"/>
      <c r="AT388" s="20"/>
      <c r="AU388" s="20"/>
    </row>
    <row r="389" spans="2:47" ht="15" x14ac:dyDescent="0.25">
      <c r="B389" s="88"/>
      <c r="C389" s="102"/>
      <c r="D389" s="89" t="str">
        <f>IF(B389="","",(VLOOKUP(B389,'App Background'!A:F,2,0)))</f>
        <v/>
      </c>
      <c r="E389" s="90" t="str">
        <f>IF(B389="","",(VLOOKUP(B389,'App Background'!A:F,3,0)))</f>
        <v/>
      </c>
      <c r="F389" s="86" t="str">
        <f>IF(B389="","",(VLOOKUP(Application!B389,'App Background'!A:F,5,0)))</f>
        <v/>
      </c>
      <c r="G389" s="91"/>
      <c r="H389" s="94" t="str">
        <f>IF(B:B="","",(VLOOKUP(Application!B389,'App Background'!A:F,6,0)))</f>
        <v/>
      </c>
      <c r="I389" s="92" t="str">
        <f t="shared" si="61"/>
        <v/>
      </c>
      <c r="J389" s="93" t="str">
        <f t="shared" si="62"/>
        <v/>
      </c>
      <c r="K389" s="93" t="str">
        <f t="shared" si="63"/>
        <v/>
      </c>
      <c r="L389" s="93" t="str">
        <f t="shared" si="64"/>
        <v/>
      </c>
      <c r="M389" s="93" t="str">
        <f t="shared" si="65"/>
        <v/>
      </c>
      <c r="N389" s="93" t="str">
        <f t="shared" si="66"/>
        <v/>
      </c>
      <c r="O389" s="93" t="str">
        <f t="shared" si="67"/>
        <v/>
      </c>
      <c r="P389" s="87"/>
      <c r="Q389" s="17" t="str">
        <f t="shared" si="68"/>
        <v/>
      </c>
      <c r="R389" s="28" t="str">
        <f t="shared" si="69"/>
        <v/>
      </c>
      <c r="S389" s="28" t="str">
        <f t="shared" si="70"/>
        <v/>
      </c>
      <c r="T389" s="28"/>
      <c r="U389" s="86"/>
      <c r="V389" s="86"/>
      <c r="W389" s="85"/>
      <c r="X389" s="106"/>
      <c r="Y389" s="98" t="str">
        <f t="shared" si="71"/>
        <v/>
      </c>
      <c r="Z389" s="107"/>
      <c r="AA389" s="91"/>
      <c r="AB389" s="91"/>
      <c r="AC389" s="91"/>
      <c r="AD389" s="91"/>
      <c r="AE389" s="91"/>
      <c r="AF389" s="91"/>
      <c r="AG389" s="88"/>
      <c r="AH389" s="88"/>
      <c r="AI389" s="88"/>
      <c r="AJ389" s="88"/>
      <c r="AK389" s="88"/>
      <c r="AL389" s="88"/>
      <c r="AM389" s="88"/>
      <c r="AN389" s="88"/>
      <c r="AO389" s="88"/>
      <c r="AP389" s="28"/>
      <c r="AQ389" s="45"/>
      <c r="AR389" s="87"/>
      <c r="AS389" s="87"/>
      <c r="AT389" s="20"/>
      <c r="AU389" s="20"/>
    </row>
    <row r="390" spans="2:47" ht="15" x14ac:dyDescent="0.25">
      <c r="B390" s="88"/>
      <c r="C390" s="102"/>
      <c r="D390" s="89" t="str">
        <f>IF(B390="","",(VLOOKUP(B390,'App Background'!A:F,2,0)))</f>
        <v/>
      </c>
      <c r="E390" s="90" t="str">
        <f>IF(B390="","",(VLOOKUP(B390,'App Background'!A:F,3,0)))</f>
        <v/>
      </c>
      <c r="F390" s="86" t="str">
        <f>IF(B390="","",(VLOOKUP(Application!B390,'App Background'!A:F,5,0)))</f>
        <v/>
      </c>
      <c r="G390" s="91"/>
      <c r="H390" s="94" t="str">
        <f>IF(B:B="","",(VLOOKUP(Application!B390,'App Background'!A:F,6,0)))</f>
        <v/>
      </c>
      <c r="I390" s="92" t="str">
        <f t="shared" si="61"/>
        <v/>
      </c>
      <c r="J390" s="93" t="str">
        <f t="shared" si="62"/>
        <v/>
      </c>
      <c r="K390" s="93" t="str">
        <f t="shared" si="63"/>
        <v/>
      </c>
      <c r="L390" s="93" t="str">
        <f t="shared" si="64"/>
        <v/>
      </c>
      <c r="M390" s="93" t="str">
        <f t="shared" si="65"/>
        <v/>
      </c>
      <c r="N390" s="93" t="str">
        <f t="shared" si="66"/>
        <v/>
      </c>
      <c r="O390" s="93" t="str">
        <f t="shared" si="67"/>
        <v/>
      </c>
      <c r="P390" s="87"/>
      <c r="Q390" s="17" t="str">
        <f t="shared" si="68"/>
        <v/>
      </c>
      <c r="R390" s="28" t="str">
        <f t="shared" si="69"/>
        <v/>
      </c>
      <c r="S390" s="28" t="str">
        <f t="shared" si="70"/>
        <v/>
      </c>
      <c r="T390" s="28"/>
      <c r="U390" s="86"/>
      <c r="V390" s="86"/>
      <c r="W390" s="85"/>
      <c r="X390" s="106"/>
      <c r="Y390" s="98" t="str">
        <f t="shared" si="71"/>
        <v/>
      </c>
      <c r="Z390" s="107"/>
      <c r="AA390" s="91"/>
      <c r="AB390" s="91"/>
      <c r="AC390" s="91"/>
      <c r="AD390" s="91"/>
      <c r="AE390" s="91"/>
      <c r="AF390" s="91"/>
      <c r="AG390" s="88"/>
      <c r="AH390" s="88"/>
      <c r="AI390" s="88"/>
      <c r="AJ390" s="88"/>
      <c r="AK390" s="88"/>
      <c r="AL390" s="88"/>
      <c r="AM390" s="88"/>
      <c r="AN390" s="88"/>
      <c r="AO390" s="88"/>
      <c r="AP390" s="28"/>
      <c r="AQ390" s="45"/>
      <c r="AR390" s="87"/>
      <c r="AS390" s="87"/>
      <c r="AT390" s="20"/>
      <c r="AU390" s="20"/>
    </row>
    <row r="391" spans="2:47" ht="15" x14ac:dyDescent="0.25">
      <c r="B391" s="88"/>
      <c r="C391" s="102"/>
      <c r="D391" s="89" t="str">
        <f>IF(B391="","",(VLOOKUP(B391,'App Background'!A:F,2,0)))</f>
        <v/>
      </c>
      <c r="E391" s="90" t="str">
        <f>IF(B391="","",(VLOOKUP(B391,'App Background'!A:F,3,0)))</f>
        <v/>
      </c>
      <c r="F391" s="86" t="str">
        <f>IF(B391="","",(VLOOKUP(Application!B391,'App Background'!A:F,5,0)))</f>
        <v/>
      </c>
      <c r="G391" s="91"/>
      <c r="H391" s="94" t="str">
        <f>IF(B:B="","",(VLOOKUP(Application!B391,'App Background'!A:F,6,0)))</f>
        <v/>
      </c>
      <c r="I391" s="92" t="str">
        <f t="shared" si="61"/>
        <v/>
      </c>
      <c r="J391" s="93" t="str">
        <f t="shared" si="62"/>
        <v/>
      </c>
      <c r="K391" s="93" t="str">
        <f t="shared" si="63"/>
        <v/>
      </c>
      <c r="L391" s="93" t="str">
        <f t="shared" si="64"/>
        <v/>
      </c>
      <c r="M391" s="93" t="str">
        <f t="shared" si="65"/>
        <v/>
      </c>
      <c r="N391" s="93" t="str">
        <f t="shared" si="66"/>
        <v/>
      </c>
      <c r="O391" s="93" t="str">
        <f t="shared" si="67"/>
        <v/>
      </c>
      <c r="P391" s="87"/>
      <c r="Q391" s="17" t="str">
        <f t="shared" si="68"/>
        <v/>
      </c>
      <c r="R391" s="28" t="str">
        <f t="shared" si="69"/>
        <v/>
      </c>
      <c r="S391" s="28" t="str">
        <f t="shared" si="70"/>
        <v/>
      </c>
      <c r="T391" s="28"/>
      <c r="U391" s="86"/>
      <c r="V391" s="86"/>
      <c r="W391" s="85"/>
      <c r="X391" s="106"/>
      <c r="Y391" s="98" t="str">
        <f t="shared" si="71"/>
        <v/>
      </c>
      <c r="Z391" s="107"/>
      <c r="AA391" s="91"/>
      <c r="AB391" s="91"/>
      <c r="AC391" s="91"/>
      <c r="AD391" s="91"/>
      <c r="AE391" s="91"/>
      <c r="AF391" s="91"/>
      <c r="AG391" s="88"/>
      <c r="AH391" s="88"/>
      <c r="AI391" s="88"/>
      <c r="AJ391" s="88"/>
      <c r="AK391" s="88"/>
      <c r="AL391" s="88"/>
      <c r="AM391" s="88"/>
      <c r="AN391" s="88"/>
      <c r="AO391" s="88"/>
      <c r="AP391" s="28"/>
      <c r="AQ391" s="45"/>
      <c r="AR391" s="87"/>
      <c r="AS391" s="87"/>
      <c r="AT391" s="20"/>
      <c r="AU391" s="20"/>
    </row>
    <row r="392" spans="2:47" ht="15" x14ac:dyDescent="0.25">
      <c r="B392" s="88"/>
      <c r="C392" s="102"/>
      <c r="D392" s="89" t="str">
        <f>IF(B392="","",(VLOOKUP(B392,'App Background'!A:F,2,0)))</f>
        <v/>
      </c>
      <c r="E392" s="90" t="str">
        <f>IF(B392="","",(VLOOKUP(B392,'App Background'!A:F,3,0)))</f>
        <v/>
      </c>
      <c r="F392" s="86" t="str">
        <f>IF(B392="","",(VLOOKUP(Application!B392,'App Background'!A:F,5,0)))</f>
        <v/>
      </c>
      <c r="G392" s="91"/>
      <c r="H392" s="94" t="str">
        <f>IF(B:B="","",(VLOOKUP(Application!B392,'App Background'!A:F,6,0)))</f>
        <v/>
      </c>
      <c r="I392" s="92" t="str">
        <f t="shared" si="61"/>
        <v/>
      </c>
      <c r="J392" s="93" t="str">
        <f t="shared" si="62"/>
        <v/>
      </c>
      <c r="K392" s="93" t="str">
        <f t="shared" si="63"/>
        <v/>
      </c>
      <c r="L392" s="93" t="str">
        <f t="shared" si="64"/>
        <v/>
      </c>
      <c r="M392" s="93" t="str">
        <f t="shared" si="65"/>
        <v/>
      </c>
      <c r="N392" s="93" t="str">
        <f t="shared" si="66"/>
        <v/>
      </c>
      <c r="O392" s="93" t="str">
        <f t="shared" si="67"/>
        <v/>
      </c>
      <c r="P392" s="87"/>
      <c r="Q392" s="17" t="str">
        <f t="shared" si="68"/>
        <v/>
      </c>
      <c r="R392" s="28" t="str">
        <f t="shared" si="69"/>
        <v/>
      </c>
      <c r="S392" s="28" t="str">
        <f t="shared" si="70"/>
        <v/>
      </c>
      <c r="T392" s="28"/>
      <c r="U392" s="86"/>
      <c r="V392" s="86"/>
      <c r="W392" s="85"/>
      <c r="X392" s="106"/>
      <c r="Y392" s="98" t="str">
        <f t="shared" si="71"/>
        <v/>
      </c>
      <c r="Z392" s="107"/>
      <c r="AA392" s="91"/>
      <c r="AB392" s="91"/>
      <c r="AC392" s="91"/>
      <c r="AD392" s="91"/>
      <c r="AE392" s="91"/>
      <c r="AF392" s="91"/>
      <c r="AG392" s="88"/>
      <c r="AH392" s="88"/>
      <c r="AI392" s="88"/>
      <c r="AJ392" s="88"/>
      <c r="AK392" s="88"/>
      <c r="AL392" s="88"/>
      <c r="AM392" s="88"/>
      <c r="AN392" s="88"/>
      <c r="AO392" s="88"/>
      <c r="AP392" s="28"/>
      <c r="AQ392" s="45"/>
      <c r="AR392" s="87"/>
      <c r="AS392" s="87"/>
      <c r="AT392" s="20"/>
      <c r="AU392" s="20"/>
    </row>
    <row r="393" spans="2:47" ht="15" x14ac:dyDescent="0.25">
      <c r="B393" s="88"/>
      <c r="C393" s="102"/>
      <c r="D393" s="89" t="str">
        <f>IF(B393="","",(VLOOKUP(B393,'App Background'!A:F,2,0)))</f>
        <v/>
      </c>
      <c r="E393" s="90" t="str">
        <f>IF(B393="","",(VLOOKUP(B393,'App Background'!A:F,3,0)))</f>
        <v/>
      </c>
      <c r="F393" s="86" t="str">
        <f>IF(B393="","",(VLOOKUP(Application!B393,'App Background'!A:F,5,0)))</f>
        <v/>
      </c>
      <c r="G393" s="91"/>
      <c r="H393" s="94" t="str">
        <f>IF(B:B="","",(VLOOKUP(Application!B393,'App Background'!A:F,6,0)))</f>
        <v/>
      </c>
      <c r="I393" s="92" t="str">
        <f t="shared" si="61"/>
        <v/>
      </c>
      <c r="J393" s="93" t="str">
        <f t="shared" si="62"/>
        <v/>
      </c>
      <c r="K393" s="93" t="str">
        <f t="shared" si="63"/>
        <v/>
      </c>
      <c r="L393" s="93" t="str">
        <f t="shared" si="64"/>
        <v/>
      </c>
      <c r="M393" s="93" t="str">
        <f t="shared" si="65"/>
        <v/>
      </c>
      <c r="N393" s="93" t="str">
        <f t="shared" si="66"/>
        <v/>
      </c>
      <c r="O393" s="93" t="str">
        <f t="shared" si="67"/>
        <v/>
      </c>
      <c r="P393" s="87"/>
      <c r="Q393" s="17" t="str">
        <f t="shared" si="68"/>
        <v/>
      </c>
      <c r="R393" s="28" t="str">
        <f t="shared" si="69"/>
        <v/>
      </c>
      <c r="S393" s="28" t="str">
        <f t="shared" si="70"/>
        <v/>
      </c>
      <c r="T393" s="28"/>
      <c r="U393" s="86"/>
      <c r="V393" s="86"/>
      <c r="W393" s="85"/>
      <c r="X393" s="106"/>
      <c r="Y393" s="98" t="str">
        <f t="shared" si="71"/>
        <v/>
      </c>
      <c r="Z393" s="107"/>
      <c r="AA393" s="91"/>
      <c r="AB393" s="91"/>
      <c r="AC393" s="91"/>
      <c r="AD393" s="91"/>
      <c r="AE393" s="91"/>
      <c r="AF393" s="91"/>
      <c r="AG393" s="88"/>
      <c r="AH393" s="88"/>
      <c r="AI393" s="88"/>
      <c r="AJ393" s="88"/>
      <c r="AK393" s="88"/>
      <c r="AL393" s="88"/>
      <c r="AM393" s="88"/>
      <c r="AN393" s="88"/>
      <c r="AO393" s="88"/>
      <c r="AP393" s="28"/>
      <c r="AQ393" s="45"/>
      <c r="AR393" s="87"/>
      <c r="AS393" s="87"/>
      <c r="AT393" s="20"/>
      <c r="AU393" s="20"/>
    </row>
    <row r="394" spans="2:47" ht="15" x14ac:dyDescent="0.25">
      <c r="B394" s="88"/>
      <c r="C394" s="102"/>
      <c r="D394" s="89" t="str">
        <f>IF(B394="","",(VLOOKUP(B394,'App Background'!A:F,2,0)))</f>
        <v/>
      </c>
      <c r="E394" s="90" t="str">
        <f>IF(B394="","",(VLOOKUP(B394,'App Background'!A:F,3,0)))</f>
        <v/>
      </c>
      <c r="F394" s="86" t="str">
        <f>IF(B394="","",(VLOOKUP(Application!B394,'App Background'!A:F,5,0)))</f>
        <v/>
      </c>
      <c r="G394" s="91"/>
      <c r="H394" s="94" t="str">
        <f>IF(B:B="","",(VLOOKUP(Application!B394,'App Background'!A:F,6,0)))</f>
        <v/>
      </c>
      <c r="I394" s="92" t="str">
        <f t="shared" si="61"/>
        <v/>
      </c>
      <c r="J394" s="93" t="str">
        <f t="shared" si="62"/>
        <v/>
      </c>
      <c r="K394" s="93" t="str">
        <f t="shared" si="63"/>
        <v/>
      </c>
      <c r="L394" s="93" t="str">
        <f t="shared" si="64"/>
        <v/>
      </c>
      <c r="M394" s="93" t="str">
        <f t="shared" si="65"/>
        <v/>
      </c>
      <c r="N394" s="93" t="str">
        <f t="shared" si="66"/>
        <v/>
      </c>
      <c r="O394" s="93" t="str">
        <f t="shared" si="67"/>
        <v/>
      </c>
      <c r="P394" s="87"/>
      <c r="Q394" s="17" t="str">
        <f t="shared" si="68"/>
        <v/>
      </c>
      <c r="R394" s="28" t="str">
        <f t="shared" si="69"/>
        <v/>
      </c>
      <c r="S394" s="28" t="str">
        <f t="shared" si="70"/>
        <v/>
      </c>
      <c r="T394" s="28"/>
      <c r="U394" s="86"/>
      <c r="V394" s="86"/>
      <c r="W394" s="85"/>
      <c r="X394" s="106"/>
      <c r="Y394" s="98" t="str">
        <f t="shared" si="71"/>
        <v/>
      </c>
      <c r="Z394" s="107"/>
      <c r="AA394" s="91"/>
      <c r="AB394" s="91"/>
      <c r="AC394" s="91"/>
      <c r="AD394" s="91"/>
      <c r="AE394" s="91"/>
      <c r="AF394" s="91"/>
      <c r="AG394" s="88"/>
      <c r="AH394" s="88"/>
      <c r="AI394" s="88"/>
      <c r="AJ394" s="88"/>
      <c r="AK394" s="88"/>
      <c r="AL394" s="88"/>
      <c r="AM394" s="88"/>
      <c r="AN394" s="88"/>
      <c r="AO394" s="88"/>
      <c r="AP394" s="28"/>
      <c r="AQ394" s="45"/>
      <c r="AR394" s="87"/>
      <c r="AS394" s="87"/>
      <c r="AT394" s="20"/>
      <c r="AU394" s="20"/>
    </row>
    <row r="395" spans="2:47" ht="15" x14ac:dyDescent="0.25">
      <c r="B395" s="88"/>
      <c r="C395" s="102"/>
      <c r="D395" s="89" t="str">
        <f>IF(B395="","",(VLOOKUP(B395,'App Background'!A:F,2,0)))</f>
        <v/>
      </c>
      <c r="E395" s="90" t="str">
        <f>IF(B395="","",(VLOOKUP(B395,'App Background'!A:F,3,0)))</f>
        <v/>
      </c>
      <c r="F395" s="86" t="str">
        <f>IF(B395="","",(VLOOKUP(Application!B395,'App Background'!A:F,5,0)))</f>
        <v/>
      </c>
      <c r="G395" s="91"/>
      <c r="H395" s="94" t="str">
        <f>IF(B:B="","",(VLOOKUP(Application!B395,'App Background'!A:F,6,0)))</f>
        <v/>
      </c>
      <c r="I395" s="92" t="str">
        <f t="shared" si="61"/>
        <v/>
      </c>
      <c r="J395" s="93" t="str">
        <f t="shared" si="62"/>
        <v/>
      </c>
      <c r="K395" s="93" t="str">
        <f t="shared" si="63"/>
        <v/>
      </c>
      <c r="L395" s="93" t="str">
        <f t="shared" si="64"/>
        <v/>
      </c>
      <c r="M395" s="93" t="str">
        <f t="shared" si="65"/>
        <v/>
      </c>
      <c r="N395" s="93" t="str">
        <f t="shared" si="66"/>
        <v/>
      </c>
      <c r="O395" s="93" t="str">
        <f t="shared" si="67"/>
        <v/>
      </c>
      <c r="P395" s="87"/>
      <c r="Q395" s="17" t="str">
        <f t="shared" si="68"/>
        <v/>
      </c>
      <c r="R395" s="28" t="str">
        <f t="shared" si="69"/>
        <v/>
      </c>
      <c r="S395" s="28" t="str">
        <f t="shared" si="70"/>
        <v/>
      </c>
      <c r="T395" s="28"/>
      <c r="U395" s="86"/>
      <c r="V395" s="86"/>
      <c r="W395" s="85"/>
      <c r="X395" s="106"/>
      <c r="Y395" s="98" t="str">
        <f t="shared" si="71"/>
        <v/>
      </c>
      <c r="Z395" s="107"/>
      <c r="AA395" s="91"/>
      <c r="AB395" s="91"/>
      <c r="AC395" s="91"/>
      <c r="AD395" s="91"/>
      <c r="AE395" s="91"/>
      <c r="AF395" s="91"/>
      <c r="AG395" s="88"/>
      <c r="AH395" s="88"/>
      <c r="AI395" s="88"/>
      <c r="AJ395" s="88"/>
      <c r="AK395" s="88"/>
      <c r="AL395" s="88"/>
      <c r="AM395" s="88"/>
      <c r="AN395" s="88"/>
      <c r="AO395" s="88"/>
      <c r="AP395" s="28"/>
      <c r="AQ395" s="45"/>
      <c r="AR395" s="87"/>
      <c r="AS395" s="87"/>
      <c r="AT395" s="20"/>
      <c r="AU395" s="20"/>
    </row>
    <row r="396" spans="2:47" ht="15" x14ac:dyDescent="0.25">
      <c r="B396" s="88"/>
      <c r="C396" s="102"/>
      <c r="D396" s="89" t="str">
        <f>IF(B396="","",(VLOOKUP(B396,'App Background'!A:F,2,0)))</f>
        <v/>
      </c>
      <c r="E396" s="90" t="str">
        <f>IF(B396="","",(VLOOKUP(B396,'App Background'!A:F,3,0)))</f>
        <v/>
      </c>
      <c r="F396" s="86" t="str">
        <f>IF(B396="","",(VLOOKUP(Application!B396,'App Background'!A:F,5,0)))</f>
        <v/>
      </c>
      <c r="G396" s="91"/>
      <c r="H396" s="94" t="str">
        <f>IF(B:B="","",(VLOOKUP(Application!B396,'App Background'!A:F,6,0)))</f>
        <v/>
      </c>
      <c r="I396" s="92" t="str">
        <f t="shared" si="61"/>
        <v/>
      </c>
      <c r="J396" s="93" t="str">
        <f t="shared" si="62"/>
        <v/>
      </c>
      <c r="K396" s="93" t="str">
        <f t="shared" si="63"/>
        <v/>
      </c>
      <c r="L396" s="93" t="str">
        <f t="shared" si="64"/>
        <v/>
      </c>
      <c r="M396" s="93" t="str">
        <f t="shared" si="65"/>
        <v/>
      </c>
      <c r="N396" s="93" t="str">
        <f t="shared" si="66"/>
        <v/>
      </c>
      <c r="O396" s="93" t="str">
        <f t="shared" si="67"/>
        <v/>
      </c>
      <c r="P396" s="87"/>
      <c r="Q396" s="17" t="str">
        <f t="shared" si="68"/>
        <v/>
      </c>
      <c r="R396" s="28" t="str">
        <f t="shared" si="69"/>
        <v/>
      </c>
      <c r="S396" s="28" t="str">
        <f t="shared" si="70"/>
        <v/>
      </c>
      <c r="T396" s="28"/>
      <c r="U396" s="86"/>
      <c r="V396" s="86"/>
      <c r="W396" s="85"/>
      <c r="X396" s="106"/>
      <c r="Y396" s="98" t="str">
        <f t="shared" si="71"/>
        <v/>
      </c>
      <c r="Z396" s="107"/>
      <c r="AA396" s="91"/>
      <c r="AB396" s="91"/>
      <c r="AC396" s="91"/>
      <c r="AD396" s="91"/>
      <c r="AE396" s="91"/>
      <c r="AF396" s="91"/>
      <c r="AG396" s="88"/>
      <c r="AH396" s="88"/>
      <c r="AI396" s="88"/>
      <c r="AJ396" s="88"/>
      <c r="AK396" s="88"/>
      <c r="AL396" s="88"/>
      <c r="AM396" s="88"/>
      <c r="AN396" s="88"/>
      <c r="AO396" s="88"/>
      <c r="AP396" s="28"/>
      <c r="AQ396" s="45"/>
      <c r="AR396" s="87"/>
      <c r="AS396" s="87"/>
      <c r="AT396" s="20"/>
      <c r="AU396" s="20"/>
    </row>
    <row r="397" spans="2:47" ht="15" x14ac:dyDescent="0.25">
      <c r="B397" s="88"/>
      <c r="C397" s="102"/>
      <c r="D397" s="89" t="str">
        <f>IF(B397="","",(VLOOKUP(B397,'App Background'!A:F,2,0)))</f>
        <v/>
      </c>
      <c r="E397" s="90" t="str">
        <f>IF(B397="","",(VLOOKUP(B397,'App Background'!A:F,3,0)))</f>
        <v/>
      </c>
      <c r="F397" s="86" t="str">
        <f>IF(B397="","",(VLOOKUP(Application!B397,'App Background'!A:F,5,0)))</f>
        <v/>
      </c>
      <c r="G397" s="91"/>
      <c r="H397" s="94" t="str">
        <f>IF(B:B="","",(VLOOKUP(Application!B397,'App Background'!A:F,6,0)))</f>
        <v/>
      </c>
      <c r="I397" s="92" t="str">
        <f t="shared" ref="I397:I460" si="72">IF(B:B="","",P397/F397)</f>
        <v/>
      </c>
      <c r="J397" s="93" t="str">
        <f t="shared" ref="J397:J460" si="73">IF(B:B="","",IF(AND(I397&gt;0),1,""))</f>
        <v/>
      </c>
      <c r="K397" s="93" t="str">
        <f t="shared" ref="K397:K460" si="74">IF(OR(H397="Wine",H397="Refreshment Beverage",H397="Beer",E397="",F397=""),"",IF(AND(I397=""),"",IF((I397*100)&gt;=5,"",1)))</f>
        <v/>
      </c>
      <c r="L397" s="93" t="str">
        <f t="shared" ref="L397:L460" si="75">IF(B:B="","",IF(OR(G397="",H397="Spirits",B397="",D397="",E397="",F397=""),"",IF(AND(I397=""),"",IF(AND(G397="Hot Buy",(I397*100)&lt;=20),1,IF((I397*100)&gt;=10,"",1)))))</f>
        <v/>
      </c>
      <c r="M397" s="93" t="str">
        <f t="shared" ref="M397:M460" si="76">IF(B:B="","",IF(OR(G397="",H397="",B397="",D397="",E397="",F397=""),1,IF(AND(P397=""),1,"")))</f>
        <v/>
      </c>
      <c r="N397" s="93" t="str">
        <f t="shared" ref="N397:N460" si="77">IF(OR(G397="",B397="",D397="",E397="",F397=""),"",IF(AND(I397=""),"",IF((I397*100)&lt;=20,"",1)))</f>
        <v/>
      </c>
      <c r="O397" s="93" t="str">
        <f t="shared" ref="O397:O460" si="78">IF(OR(D397="",E397="",F397=""),"",IF(AND(J397=""),"",IF(AND(G397="LTO"),"",IF((I397*100)&gt;=15,"",1))))</f>
        <v/>
      </c>
      <c r="P397" s="87"/>
      <c r="Q397" s="17" t="str">
        <f t="shared" ref="Q397:Q460" si="79">IF(G397="","",(F397-P397))</f>
        <v/>
      </c>
      <c r="R397" s="28" t="str">
        <f t="shared" ref="R397:R460" si="80">IF(G397="","",IF(OR(K397=1,L397=1,M397=1,P397="",O397=1),"No","Yes"))</f>
        <v/>
      </c>
      <c r="S397" s="28" t="str">
        <f t="shared" ref="S397:S460" si="81">IF(G397="","",IF(R397=1,"Yes",IF(M397=1,"Missing Field(s)",IF(O397=1,"Hot Buy disc % too low",IF(OR(K397=1,L397=1),"Disc % too low",IF(AND(G397&lt;&gt;"Hot Buy",N397=1),"Qualifies for Hot Buy",""))))))</f>
        <v/>
      </c>
      <c r="T397" s="28"/>
      <c r="U397" s="86"/>
      <c r="V397" s="86"/>
      <c r="W397" s="85"/>
      <c r="X397" s="106"/>
      <c r="Y397" s="98" t="str">
        <f t="shared" ref="Y397:Y460" si="82">IF(B:B="","",IF(U397="Multi-sku buy 3",ROUNDUP(SUM(AVERAGEIF(W:W,W397,F:F)*3/1.99),0),IF(U397="Multi-sku buy 2",ROUNDUP(SUM((AVERAGEIF(W:W,W397,F:F)*2)/1.99),0),IF(U397="Max Miles",ROUNDUP(SUM(F397/1.5),0),IF(AND(OR(U397="At Shelf",U397="BUNDLE BUY"),F397&lt;10),2,IF(AND(OR(U397="At Shelf",U397="BUNDLE BUY"),F397&lt;15),3,IF(AND(OR(U397="At Shelf",U397="BUNDLE BUY"),F397&lt;20),4,IF(AND(OR(U397="At Shelf",U397="BUNDLE BUY"),F397&lt;30),6,IF(AND(OR(U397="At Shelf",U397="BUNDLE BUY"),F397&lt;40),8,IF(AND(OR(U397="At Shelf",U397="BUNDLE BUY"),F397&lt;50),10,IF(AND(OR(U397="At Shelf",U397="BUNDLE BUY"),F397&gt;49.99),12,"")))))))))))</f>
        <v/>
      </c>
      <c r="Z397" s="107"/>
      <c r="AA397" s="91"/>
      <c r="AB397" s="91"/>
      <c r="AC397" s="91"/>
      <c r="AD397" s="91"/>
      <c r="AE397" s="91"/>
      <c r="AF397" s="91"/>
      <c r="AG397" s="88"/>
      <c r="AH397" s="88"/>
      <c r="AI397" s="88"/>
      <c r="AJ397" s="88"/>
      <c r="AK397" s="88"/>
      <c r="AL397" s="88"/>
      <c r="AM397" s="88"/>
      <c r="AN397" s="88"/>
      <c r="AO397" s="88"/>
      <c r="AP397" s="28"/>
      <c r="AQ397" s="45"/>
      <c r="AR397" s="87"/>
      <c r="AS397" s="87"/>
      <c r="AT397" s="20"/>
      <c r="AU397" s="20"/>
    </row>
    <row r="398" spans="2:47" ht="15" x14ac:dyDescent="0.25">
      <c r="B398" s="88"/>
      <c r="C398" s="102"/>
      <c r="D398" s="89" t="str">
        <f>IF(B398="","",(VLOOKUP(B398,'App Background'!A:F,2,0)))</f>
        <v/>
      </c>
      <c r="E398" s="90" t="str">
        <f>IF(B398="","",(VLOOKUP(B398,'App Background'!A:F,3,0)))</f>
        <v/>
      </c>
      <c r="F398" s="86" t="str">
        <f>IF(B398="","",(VLOOKUP(Application!B398,'App Background'!A:F,5,0)))</f>
        <v/>
      </c>
      <c r="G398" s="91"/>
      <c r="H398" s="94" t="str">
        <f>IF(B:B="","",(VLOOKUP(Application!B398,'App Background'!A:F,6,0)))</f>
        <v/>
      </c>
      <c r="I398" s="92" t="str">
        <f t="shared" si="72"/>
        <v/>
      </c>
      <c r="J398" s="93" t="str">
        <f t="shared" si="73"/>
        <v/>
      </c>
      <c r="K398" s="93" t="str">
        <f t="shared" si="74"/>
        <v/>
      </c>
      <c r="L398" s="93" t="str">
        <f t="shared" si="75"/>
        <v/>
      </c>
      <c r="M398" s="93" t="str">
        <f t="shared" si="76"/>
        <v/>
      </c>
      <c r="N398" s="93" t="str">
        <f t="shared" si="77"/>
        <v/>
      </c>
      <c r="O398" s="93" t="str">
        <f t="shared" si="78"/>
        <v/>
      </c>
      <c r="P398" s="87"/>
      <c r="Q398" s="17" t="str">
        <f t="shared" si="79"/>
        <v/>
      </c>
      <c r="R398" s="28" t="str">
        <f t="shared" si="80"/>
        <v/>
      </c>
      <c r="S398" s="28" t="str">
        <f t="shared" si="81"/>
        <v/>
      </c>
      <c r="T398" s="28"/>
      <c r="U398" s="86"/>
      <c r="V398" s="86"/>
      <c r="W398" s="85"/>
      <c r="X398" s="106"/>
      <c r="Y398" s="98" t="str">
        <f t="shared" si="82"/>
        <v/>
      </c>
      <c r="Z398" s="107"/>
      <c r="AA398" s="91"/>
      <c r="AB398" s="91"/>
      <c r="AC398" s="91"/>
      <c r="AD398" s="91"/>
      <c r="AE398" s="91"/>
      <c r="AF398" s="91"/>
      <c r="AG398" s="88"/>
      <c r="AH398" s="88"/>
      <c r="AI398" s="88"/>
      <c r="AJ398" s="88"/>
      <c r="AK398" s="88"/>
      <c r="AL398" s="88"/>
      <c r="AM398" s="88"/>
      <c r="AN398" s="88"/>
      <c r="AO398" s="88"/>
      <c r="AP398" s="28"/>
      <c r="AQ398" s="45"/>
      <c r="AR398" s="87"/>
      <c r="AS398" s="87"/>
      <c r="AT398" s="20"/>
      <c r="AU398" s="20"/>
    </row>
    <row r="399" spans="2:47" ht="15" x14ac:dyDescent="0.25">
      <c r="B399" s="88"/>
      <c r="C399" s="102"/>
      <c r="D399" s="89" t="str">
        <f>IF(B399="","",(VLOOKUP(B399,'App Background'!A:F,2,0)))</f>
        <v/>
      </c>
      <c r="E399" s="90" t="str">
        <f>IF(B399="","",(VLOOKUP(B399,'App Background'!A:F,3,0)))</f>
        <v/>
      </c>
      <c r="F399" s="86" t="str">
        <f>IF(B399="","",(VLOOKUP(Application!B399,'App Background'!A:F,5,0)))</f>
        <v/>
      </c>
      <c r="G399" s="91"/>
      <c r="H399" s="94" t="str">
        <f>IF(B:B="","",(VLOOKUP(Application!B399,'App Background'!A:F,6,0)))</f>
        <v/>
      </c>
      <c r="I399" s="92" t="str">
        <f t="shared" si="72"/>
        <v/>
      </c>
      <c r="J399" s="93" t="str">
        <f t="shared" si="73"/>
        <v/>
      </c>
      <c r="K399" s="93" t="str">
        <f t="shared" si="74"/>
        <v/>
      </c>
      <c r="L399" s="93" t="str">
        <f t="shared" si="75"/>
        <v/>
      </c>
      <c r="M399" s="93" t="str">
        <f t="shared" si="76"/>
        <v/>
      </c>
      <c r="N399" s="93" t="str">
        <f t="shared" si="77"/>
        <v/>
      </c>
      <c r="O399" s="93" t="str">
        <f t="shared" si="78"/>
        <v/>
      </c>
      <c r="P399" s="87"/>
      <c r="Q399" s="17" t="str">
        <f t="shared" si="79"/>
        <v/>
      </c>
      <c r="R399" s="28" t="str">
        <f t="shared" si="80"/>
        <v/>
      </c>
      <c r="S399" s="28" t="str">
        <f t="shared" si="81"/>
        <v/>
      </c>
      <c r="T399" s="28"/>
      <c r="U399" s="86"/>
      <c r="V399" s="86"/>
      <c r="W399" s="85"/>
      <c r="X399" s="106"/>
      <c r="Y399" s="98" t="str">
        <f t="shared" si="82"/>
        <v/>
      </c>
      <c r="Z399" s="107"/>
      <c r="AA399" s="91"/>
      <c r="AB399" s="91"/>
      <c r="AC399" s="91"/>
      <c r="AD399" s="91"/>
      <c r="AE399" s="91"/>
      <c r="AF399" s="91"/>
      <c r="AG399" s="88"/>
      <c r="AH399" s="88"/>
      <c r="AI399" s="88"/>
      <c r="AJ399" s="88"/>
      <c r="AK399" s="88"/>
      <c r="AL399" s="88"/>
      <c r="AM399" s="88"/>
      <c r="AN399" s="88"/>
      <c r="AO399" s="88"/>
      <c r="AP399" s="28"/>
      <c r="AQ399" s="45"/>
      <c r="AR399" s="87"/>
      <c r="AS399" s="87"/>
      <c r="AT399" s="20"/>
      <c r="AU399" s="20"/>
    </row>
    <row r="400" spans="2:47" ht="15" x14ac:dyDescent="0.25">
      <c r="B400" s="88"/>
      <c r="C400" s="102"/>
      <c r="D400" s="89" t="str">
        <f>IF(B400="","",(VLOOKUP(B400,'App Background'!A:F,2,0)))</f>
        <v/>
      </c>
      <c r="E400" s="90" t="str">
        <f>IF(B400="","",(VLOOKUP(B400,'App Background'!A:F,3,0)))</f>
        <v/>
      </c>
      <c r="F400" s="86" t="str">
        <f>IF(B400="","",(VLOOKUP(Application!B400,'App Background'!A:F,5,0)))</f>
        <v/>
      </c>
      <c r="G400" s="91"/>
      <c r="H400" s="94" t="str">
        <f>IF(B:B="","",(VLOOKUP(Application!B400,'App Background'!A:F,6,0)))</f>
        <v/>
      </c>
      <c r="I400" s="92" t="str">
        <f t="shared" si="72"/>
        <v/>
      </c>
      <c r="J400" s="93" t="str">
        <f t="shared" si="73"/>
        <v/>
      </c>
      <c r="K400" s="93" t="str">
        <f t="shared" si="74"/>
        <v/>
      </c>
      <c r="L400" s="93" t="str">
        <f t="shared" si="75"/>
        <v/>
      </c>
      <c r="M400" s="93" t="str">
        <f t="shared" si="76"/>
        <v/>
      </c>
      <c r="N400" s="93" t="str">
        <f t="shared" si="77"/>
        <v/>
      </c>
      <c r="O400" s="93" t="str">
        <f t="shared" si="78"/>
        <v/>
      </c>
      <c r="P400" s="87"/>
      <c r="Q400" s="17" t="str">
        <f t="shared" si="79"/>
        <v/>
      </c>
      <c r="R400" s="28" t="str">
        <f t="shared" si="80"/>
        <v/>
      </c>
      <c r="S400" s="28" t="str">
        <f t="shared" si="81"/>
        <v/>
      </c>
      <c r="T400" s="28"/>
      <c r="U400" s="86"/>
      <c r="V400" s="86"/>
      <c r="W400" s="85"/>
      <c r="X400" s="106"/>
      <c r="Y400" s="98" t="str">
        <f t="shared" si="82"/>
        <v/>
      </c>
      <c r="Z400" s="107"/>
      <c r="AA400" s="91"/>
      <c r="AB400" s="91"/>
      <c r="AC400" s="91"/>
      <c r="AD400" s="91"/>
      <c r="AE400" s="91"/>
      <c r="AF400" s="91"/>
      <c r="AG400" s="88"/>
      <c r="AH400" s="88"/>
      <c r="AI400" s="88"/>
      <c r="AJ400" s="88"/>
      <c r="AK400" s="88"/>
      <c r="AL400" s="88"/>
      <c r="AM400" s="88"/>
      <c r="AN400" s="88"/>
      <c r="AO400" s="88"/>
      <c r="AP400" s="28"/>
      <c r="AQ400" s="45"/>
      <c r="AR400" s="87"/>
      <c r="AS400" s="87"/>
      <c r="AT400" s="20"/>
      <c r="AU400" s="20"/>
    </row>
    <row r="401" spans="2:47" ht="15" x14ac:dyDescent="0.25">
      <c r="B401" s="88"/>
      <c r="C401" s="102"/>
      <c r="D401" s="89" t="str">
        <f>IF(B401="","",(VLOOKUP(B401,'App Background'!A:F,2,0)))</f>
        <v/>
      </c>
      <c r="E401" s="90" t="str">
        <f>IF(B401="","",(VLOOKUP(B401,'App Background'!A:F,3,0)))</f>
        <v/>
      </c>
      <c r="F401" s="86" t="str">
        <f>IF(B401="","",(VLOOKUP(Application!B401,'App Background'!A:F,5,0)))</f>
        <v/>
      </c>
      <c r="G401" s="91"/>
      <c r="H401" s="94" t="str">
        <f>IF(B:B="","",(VLOOKUP(Application!B401,'App Background'!A:F,6,0)))</f>
        <v/>
      </c>
      <c r="I401" s="92" t="str">
        <f t="shared" si="72"/>
        <v/>
      </c>
      <c r="J401" s="93" t="str">
        <f t="shared" si="73"/>
        <v/>
      </c>
      <c r="K401" s="93" t="str">
        <f t="shared" si="74"/>
        <v/>
      </c>
      <c r="L401" s="93" t="str">
        <f t="shared" si="75"/>
        <v/>
      </c>
      <c r="M401" s="93" t="str">
        <f t="shared" si="76"/>
        <v/>
      </c>
      <c r="N401" s="93" t="str">
        <f t="shared" si="77"/>
        <v/>
      </c>
      <c r="O401" s="93" t="str">
        <f t="shared" si="78"/>
        <v/>
      </c>
      <c r="P401" s="87"/>
      <c r="Q401" s="17" t="str">
        <f t="shared" si="79"/>
        <v/>
      </c>
      <c r="R401" s="28" t="str">
        <f t="shared" si="80"/>
        <v/>
      </c>
      <c r="S401" s="28" t="str">
        <f t="shared" si="81"/>
        <v/>
      </c>
      <c r="T401" s="28"/>
      <c r="U401" s="86"/>
      <c r="V401" s="86"/>
      <c r="W401" s="85"/>
      <c r="X401" s="106"/>
      <c r="Y401" s="98" t="str">
        <f t="shared" si="82"/>
        <v/>
      </c>
      <c r="Z401" s="107"/>
      <c r="AA401" s="91"/>
      <c r="AB401" s="91"/>
      <c r="AC401" s="91"/>
      <c r="AD401" s="91"/>
      <c r="AE401" s="91"/>
      <c r="AF401" s="91"/>
      <c r="AG401" s="88"/>
      <c r="AH401" s="88"/>
      <c r="AI401" s="88"/>
      <c r="AJ401" s="88"/>
      <c r="AK401" s="88"/>
      <c r="AL401" s="88"/>
      <c r="AM401" s="88"/>
      <c r="AN401" s="88"/>
      <c r="AO401" s="88"/>
      <c r="AP401" s="28"/>
      <c r="AQ401" s="45"/>
      <c r="AR401" s="87"/>
      <c r="AS401" s="87"/>
      <c r="AT401" s="20"/>
      <c r="AU401" s="20"/>
    </row>
    <row r="402" spans="2:47" ht="15" x14ac:dyDescent="0.25">
      <c r="B402" s="88"/>
      <c r="C402" s="102"/>
      <c r="D402" s="89" t="str">
        <f>IF(B402="","",(VLOOKUP(B402,'App Background'!A:F,2,0)))</f>
        <v/>
      </c>
      <c r="E402" s="90" t="str">
        <f>IF(B402="","",(VLOOKUP(B402,'App Background'!A:F,3,0)))</f>
        <v/>
      </c>
      <c r="F402" s="86" t="str">
        <f>IF(B402="","",(VLOOKUP(Application!B402,'App Background'!A:F,5,0)))</f>
        <v/>
      </c>
      <c r="G402" s="91"/>
      <c r="H402" s="94" t="str">
        <f>IF(B:B="","",(VLOOKUP(Application!B402,'App Background'!A:F,6,0)))</f>
        <v/>
      </c>
      <c r="I402" s="92" t="str">
        <f t="shared" si="72"/>
        <v/>
      </c>
      <c r="J402" s="93" t="str">
        <f t="shared" si="73"/>
        <v/>
      </c>
      <c r="K402" s="93" t="str">
        <f t="shared" si="74"/>
        <v/>
      </c>
      <c r="L402" s="93" t="str">
        <f t="shared" si="75"/>
        <v/>
      </c>
      <c r="M402" s="93" t="str">
        <f t="shared" si="76"/>
        <v/>
      </c>
      <c r="N402" s="93" t="str">
        <f t="shared" si="77"/>
        <v/>
      </c>
      <c r="O402" s="93" t="str">
        <f t="shared" si="78"/>
        <v/>
      </c>
      <c r="P402" s="87"/>
      <c r="Q402" s="17" t="str">
        <f t="shared" si="79"/>
        <v/>
      </c>
      <c r="R402" s="28" t="str">
        <f t="shared" si="80"/>
        <v/>
      </c>
      <c r="S402" s="28" t="str">
        <f t="shared" si="81"/>
        <v/>
      </c>
      <c r="T402" s="28"/>
      <c r="U402" s="86"/>
      <c r="V402" s="86"/>
      <c r="W402" s="85"/>
      <c r="X402" s="106"/>
      <c r="Y402" s="98" t="str">
        <f t="shared" si="82"/>
        <v/>
      </c>
      <c r="Z402" s="107"/>
      <c r="AA402" s="91"/>
      <c r="AB402" s="91"/>
      <c r="AC402" s="91"/>
      <c r="AD402" s="91"/>
      <c r="AE402" s="91"/>
      <c r="AF402" s="91"/>
      <c r="AG402" s="88"/>
      <c r="AH402" s="88"/>
      <c r="AI402" s="88"/>
      <c r="AJ402" s="88"/>
      <c r="AK402" s="88"/>
      <c r="AL402" s="88"/>
      <c r="AM402" s="88"/>
      <c r="AN402" s="88"/>
      <c r="AO402" s="88"/>
      <c r="AP402" s="28"/>
      <c r="AQ402" s="45"/>
      <c r="AR402" s="87"/>
      <c r="AS402" s="87"/>
      <c r="AT402" s="20"/>
      <c r="AU402" s="20"/>
    </row>
    <row r="403" spans="2:47" ht="15" x14ac:dyDescent="0.25">
      <c r="B403" s="88"/>
      <c r="C403" s="102"/>
      <c r="D403" s="89" t="str">
        <f>IF(B403="","",(VLOOKUP(B403,'App Background'!A:F,2,0)))</f>
        <v/>
      </c>
      <c r="E403" s="90" t="str">
        <f>IF(B403="","",(VLOOKUP(B403,'App Background'!A:F,3,0)))</f>
        <v/>
      </c>
      <c r="F403" s="86" t="str">
        <f>IF(B403="","",(VLOOKUP(Application!B403,'App Background'!A:F,5,0)))</f>
        <v/>
      </c>
      <c r="G403" s="91"/>
      <c r="H403" s="94" t="str">
        <f>IF(B:B="","",(VLOOKUP(Application!B403,'App Background'!A:F,6,0)))</f>
        <v/>
      </c>
      <c r="I403" s="92" t="str">
        <f t="shared" si="72"/>
        <v/>
      </c>
      <c r="J403" s="93" t="str">
        <f t="shared" si="73"/>
        <v/>
      </c>
      <c r="K403" s="93" t="str">
        <f t="shared" si="74"/>
        <v/>
      </c>
      <c r="L403" s="93" t="str">
        <f t="shared" si="75"/>
        <v/>
      </c>
      <c r="M403" s="93" t="str">
        <f t="shared" si="76"/>
        <v/>
      </c>
      <c r="N403" s="93" t="str">
        <f t="shared" si="77"/>
        <v/>
      </c>
      <c r="O403" s="93" t="str">
        <f t="shared" si="78"/>
        <v/>
      </c>
      <c r="P403" s="87"/>
      <c r="Q403" s="17" t="str">
        <f t="shared" si="79"/>
        <v/>
      </c>
      <c r="R403" s="28" t="str">
        <f t="shared" si="80"/>
        <v/>
      </c>
      <c r="S403" s="28" t="str">
        <f t="shared" si="81"/>
        <v/>
      </c>
      <c r="T403" s="28"/>
      <c r="U403" s="86"/>
      <c r="V403" s="86"/>
      <c r="W403" s="85"/>
      <c r="X403" s="106"/>
      <c r="Y403" s="98" t="str">
        <f t="shared" si="82"/>
        <v/>
      </c>
      <c r="Z403" s="107"/>
      <c r="AA403" s="91"/>
      <c r="AB403" s="91"/>
      <c r="AC403" s="91"/>
      <c r="AD403" s="91"/>
      <c r="AE403" s="91"/>
      <c r="AF403" s="91"/>
      <c r="AG403" s="88"/>
      <c r="AH403" s="88"/>
      <c r="AI403" s="88"/>
      <c r="AJ403" s="88"/>
      <c r="AK403" s="88"/>
      <c r="AL403" s="88"/>
      <c r="AM403" s="88"/>
      <c r="AN403" s="88"/>
      <c r="AO403" s="88"/>
      <c r="AP403" s="28"/>
      <c r="AQ403" s="45"/>
      <c r="AR403" s="87"/>
      <c r="AS403" s="87"/>
      <c r="AT403" s="20"/>
      <c r="AU403" s="20"/>
    </row>
    <row r="404" spans="2:47" ht="15" x14ac:dyDescent="0.25">
      <c r="B404" s="88"/>
      <c r="C404" s="102"/>
      <c r="D404" s="89" t="str">
        <f>IF(B404="","",(VLOOKUP(B404,'App Background'!A:F,2,0)))</f>
        <v/>
      </c>
      <c r="E404" s="90" t="str">
        <f>IF(B404="","",(VLOOKUP(B404,'App Background'!A:F,3,0)))</f>
        <v/>
      </c>
      <c r="F404" s="86" t="str">
        <f>IF(B404="","",(VLOOKUP(Application!B404,'App Background'!A:F,5,0)))</f>
        <v/>
      </c>
      <c r="G404" s="91"/>
      <c r="H404" s="94" t="str">
        <f>IF(B:B="","",(VLOOKUP(Application!B404,'App Background'!A:F,6,0)))</f>
        <v/>
      </c>
      <c r="I404" s="92" t="str">
        <f t="shared" si="72"/>
        <v/>
      </c>
      <c r="J404" s="93" t="str">
        <f t="shared" si="73"/>
        <v/>
      </c>
      <c r="K404" s="93" t="str">
        <f t="shared" si="74"/>
        <v/>
      </c>
      <c r="L404" s="93" t="str">
        <f t="shared" si="75"/>
        <v/>
      </c>
      <c r="M404" s="93" t="str">
        <f t="shared" si="76"/>
        <v/>
      </c>
      <c r="N404" s="93" t="str">
        <f t="shared" si="77"/>
        <v/>
      </c>
      <c r="O404" s="93" t="str">
        <f t="shared" si="78"/>
        <v/>
      </c>
      <c r="P404" s="87"/>
      <c r="Q404" s="17" t="str">
        <f t="shared" si="79"/>
        <v/>
      </c>
      <c r="R404" s="28" t="str">
        <f t="shared" si="80"/>
        <v/>
      </c>
      <c r="S404" s="28" t="str">
        <f t="shared" si="81"/>
        <v/>
      </c>
      <c r="T404" s="28"/>
      <c r="U404" s="86"/>
      <c r="V404" s="86"/>
      <c r="W404" s="85"/>
      <c r="X404" s="106"/>
      <c r="Y404" s="98" t="str">
        <f t="shared" si="82"/>
        <v/>
      </c>
      <c r="Z404" s="107"/>
      <c r="AA404" s="91"/>
      <c r="AB404" s="91"/>
      <c r="AC404" s="91"/>
      <c r="AD404" s="91"/>
      <c r="AE404" s="91"/>
      <c r="AF404" s="91"/>
      <c r="AG404" s="88"/>
      <c r="AH404" s="88"/>
      <c r="AI404" s="88"/>
      <c r="AJ404" s="88"/>
      <c r="AK404" s="88"/>
      <c r="AL404" s="88"/>
      <c r="AM404" s="88"/>
      <c r="AN404" s="88"/>
      <c r="AO404" s="88"/>
      <c r="AP404" s="28"/>
      <c r="AQ404" s="45"/>
      <c r="AR404" s="87"/>
      <c r="AS404" s="87"/>
      <c r="AT404" s="20"/>
      <c r="AU404" s="20"/>
    </row>
    <row r="405" spans="2:47" ht="15" x14ac:dyDescent="0.25">
      <c r="B405" s="88"/>
      <c r="C405" s="102"/>
      <c r="D405" s="89" t="str">
        <f>IF(B405="","",(VLOOKUP(B405,'App Background'!A:F,2,0)))</f>
        <v/>
      </c>
      <c r="E405" s="90" t="str">
        <f>IF(B405="","",(VLOOKUP(B405,'App Background'!A:F,3,0)))</f>
        <v/>
      </c>
      <c r="F405" s="86" t="str">
        <f>IF(B405="","",(VLOOKUP(Application!B405,'App Background'!A:F,5,0)))</f>
        <v/>
      </c>
      <c r="G405" s="91"/>
      <c r="H405" s="94" t="str">
        <f>IF(B:B="","",(VLOOKUP(Application!B405,'App Background'!A:F,6,0)))</f>
        <v/>
      </c>
      <c r="I405" s="92" t="str">
        <f t="shared" si="72"/>
        <v/>
      </c>
      <c r="J405" s="93" t="str">
        <f t="shared" si="73"/>
        <v/>
      </c>
      <c r="K405" s="93" t="str">
        <f t="shared" si="74"/>
        <v/>
      </c>
      <c r="L405" s="93" t="str">
        <f t="shared" si="75"/>
        <v/>
      </c>
      <c r="M405" s="93" t="str">
        <f t="shared" si="76"/>
        <v/>
      </c>
      <c r="N405" s="93" t="str">
        <f t="shared" si="77"/>
        <v/>
      </c>
      <c r="O405" s="93" t="str">
        <f t="shared" si="78"/>
        <v/>
      </c>
      <c r="P405" s="87"/>
      <c r="Q405" s="17" t="str">
        <f t="shared" si="79"/>
        <v/>
      </c>
      <c r="R405" s="28" t="str">
        <f t="shared" si="80"/>
        <v/>
      </c>
      <c r="S405" s="28" t="str">
        <f t="shared" si="81"/>
        <v/>
      </c>
      <c r="T405" s="28"/>
      <c r="U405" s="86"/>
      <c r="V405" s="86"/>
      <c r="W405" s="85"/>
      <c r="X405" s="106"/>
      <c r="Y405" s="98" t="str">
        <f t="shared" si="82"/>
        <v/>
      </c>
      <c r="Z405" s="107"/>
      <c r="AA405" s="91"/>
      <c r="AB405" s="91"/>
      <c r="AC405" s="91"/>
      <c r="AD405" s="91"/>
      <c r="AE405" s="91"/>
      <c r="AF405" s="91"/>
      <c r="AG405" s="88"/>
      <c r="AH405" s="88"/>
      <c r="AI405" s="88"/>
      <c r="AJ405" s="88"/>
      <c r="AK405" s="88"/>
      <c r="AL405" s="88"/>
      <c r="AM405" s="88"/>
      <c r="AN405" s="88"/>
      <c r="AO405" s="88"/>
      <c r="AP405" s="28"/>
      <c r="AQ405" s="45"/>
      <c r="AR405" s="87"/>
      <c r="AS405" s="87"/>
      <c r="AT405" s="20"/>
      <c r="AU405" s="20"/>
    </row>
    <row r="406" spans="2:47" ht="15" x14ac:dyDescent="0.25">
      <c r="B406" s="88"/>
      <c r="C406" s="102"/>
      <c r="D406" s="89" t="str">
        <f>IF(B406="","",(VLOOKUP(B406,'App Background'!A:F,2,0)))</f>
        <v/>
      </c>
      <c r="E406" s="90" t="str">
        <f>IF(B406="","",(VLOOKUP(B406,'App Background'!A:F,3,0)))</f>
        <v/>
      </c>
      <c r="F406" s="86" t="str">
        <f>IF(B406="","",(VLOOKUP(Application!B406,'App Background'!A:F,5,0)))</f>
        <v/>
      </c>
      <c r="G406" s="91"/>
      <c r="H406" s="94" t="str">
        <f>IF(B:B="","",(VLOOKUP(Application!B406,'App Background'!A:F,6,0)))</f>
        <v/>
      </c>
      <c r="I406" s="92" t="str">
        <f t="shared" si="72"/>
        <v/>
      </c>
      <c r="J406" s="93" t="str">
        <f t="shared" si="73"/>
        <v/>
      </c>
      <c r="K406" s="93" t="str">
        <f t="shared" si="74"/>
        <v/>
      </c>
      <c r="L406" s="93" t="str">
        <f t="shared" si="75"/>
        <v/>
      </c>
      <c r="M406" s="93" t="str">
        <f t="shared" si="76"/>
        <v/>
      </c>
      <c r="N406" s="93" t="str">
        <f t="shared" si="77"/>
        <v/>
      </c>
      <c r="O406" s="93" t="str">
        <f t="shared" si="78"/>
        <v/>
      </c>
      <c r="P406" s="87"/>
      <c r="Q406" s="17" t="str">
        <f t="shared" si="79"/>
        <v/>
      </c>
      <c r="R406" s="28" t="str">
        <f t="shared" si="80"/>
        <v/>
      </c>
      <c r="S406" s="28" t="str">
        <f t="shared" si="81"/>
        <v/>
      </c>
      <c r="T406" s="28"/>
      <c r="U406" s="86"/>
      <c r="V406" s="86"/>
      <c r="W406" s="85"/>
      <c r="X406" s="106"/>
      <c r="Y406" s="98" t="str">
        <f t="shared" si="82"/>
        <v/>
      </c>
      <c r="Z406" s="107"/>
      <c r="AA406" s="91"/>
      <c r="AB406" s="91"/>
      <c r="AC406" s="91"/>
      <c r="AD406" s="91"/>
      <c r="AE406" s="91"/>
      <c r="AF406" s="91"/>
      <c r="AG406" s="88"/>
      <c r="AH406" s="88"/>
      <c r="AI406" s="88"/>
      <c r="AJ406" s="88"/>
      <c r="AK406" s="88"/>
      <c r="AL406" s="88"/>
      <c r="AM406" s="88"/>
      <c r="AN406" s="88"/>
      <c r="AO406" s="88"/>
      <c r="AP406" s="28"/>
      <c r="AQ406" s="45"/>
      <c r="AR406" s="87"/>
      <c r="AS406" s="87"/>
      <c r="AT406" s="20"/>
      <c r="AU406" s="20"/>
    </row>
    <row r="407" spans="2:47" ht="15" x14ac:dyDescent="0.25">
      <c r="B407" s="88"/>
      <c r="C407" s="102"/>
      <c r="D407" s="89" t="str">
        <f>IF(B407="","",(VLOOKUP(B407,'App Background'!A:F,2,0)))</f>
        <v/>
      </c>
      <c r="E407" s="90" t="str">
        <f>IF(B407="","",(VLOOKUP(B407,'App Background'!A:F,3,0)))</f>
        <v/>
      </c>
      <c r="F407" s="86" t="str">
        <f>IF(B407="","",(VLOOKUP(Application!B407,'App Background'!A:F,5,0)))</f>
        <v/>
      </c>
      <c r="G407" s="91"/>
      <c r="H407" s="94" t="str">
        <f>IF(B:B="","",(VLOOKUP(Application!B407,'App Background'!A:F,6,0)))</f>
        <v/>
      </c>
      <c r="I407" s="92" t="str">
        <f t="shared" si="72"/>
        <v/>
      </c>
      <c r="J407" s="93" t="str">
        <f t="shared" si="73"/>
        <v/>
      </c>
      <c r="K407" s="93" t="str">
        <f t="shared" si="74"/>
        <v/>
      </c>
      <c r="L407" s="93" t="str">
        <f t="shared" si="75"/>
        <v/>
      </c>
      <c r="M407" s="93" t="str">
        <f t="shared" si="76"/>
        <v/>
      </c>
      <c r="N407" s="93" t="str">
        <f t="shared" si="77"/>
        <v/>
      </c>
      <c r="O407" s="93" t="str">
        <f t="shared" si="78"/>
        <v/>
      </c>
      <c r="P407" s="87"/>
      <c r="Q407" s="17" t="str">
        <f t="shared" si="79"/>
        <v/>
      </c>
      <c r="R407" s="28" t="str">
        <f t="shared" si="80"/>
        <v/>
      </c>
      <c r="S407" s="28" t="str">
        <f t="shared" si="81"/>
        <v/>
      </c>
      <c r="T407" s="28"/>
      <c r="U407" s="86"/>
      <c r="V407" s="86"/>
      <c r="W407" s="85"/>
      <c r="X407" s="106"/>
      <c r="Y407" s="98" t="str">
        <f t="shared" si="82"/>
        <v/>
      </c>
      <c r="Z407" s="107"/>
      <c r="AA407" s="91"/>
      <c r="AB407" s="91"/>
      <c r="AC407" s="91"/>
      <c r="AD407" s="91"/>
      <c r="AE407" s="91"/>
      <c r="AF407" s="91"/>
      <c r="AG407" s="88"/>
      <c r="AH407" s="88"/>
      <c r="AI407" s="88"/>
      <c r="AJ407" s="88"/>
      <c r="AK407" s="88"/>
      <c r="AL407" s="88"/>
      <c r="AM407" s="88"/>
      <c r="AN407" s="88"/>
      <c r="AO407" s="88"/>
      <c r="AP407" s="28"/>
      <c r="AQ407" s="45"/>
      <c r="AR407" s="87"/>
      <c r="AS407" s="87"/>
      <c r="AT407" s="20"/>
      <c r="AU407" s="20"/>
    </row>
    <row r="408" spans="2:47" ht="15" x14ac:dyDescent="0.25">
      <c r="B408" s="88"/>
      <c r="C408" s="102"/>
      <c r="D408" s="89" t="str">
        <f>IF(B408="","",(VLOOKUP(B408,'App Background'!A:F,2,0)))</f>
        <v/>
      </c>
      <c r="E408" s="90" t="str">
        <f>IF(B408="","",(VLOOKUP(B408,'App Background'!A:F,3,0)))</f>
        <v/>
      </c>
      <c r="F408" s="86" t="str">
        <f>IF(B408="","",(VLOOKUP(Application!B408,'App Background'!A:F,5,0)))</f>
        <v/>
      </c>
      <c r="G408" s="91"/>
      <c r="H408" s="94" t="str">
        <f>IF(B:B="","",(VLOOKUP(Application!B408,'App Background'!A:F,6,0)))</f>
        <v/>
      </c>
      <c r="I408" s="92" t="str">
        <f t="shared" si="72"/>
        <v/>
      </c>
      <c r="J408" s="93" t="str">
        <f t="shared" si="73"/>
        <v/>
      </c>
      <c r="K408" s="93" t="str">
        <f t="shared" si="74"/>
        <v/>
      </c>
      <c r="L408" s="93" t="str">
        <f t="shared" si="75"/>
        <v/>
      </c>
      <c r="M408" s="93" t="str">
        <f t="shared" si="76"/>
        <v/>
      </c>
      <c r="N408" s="93" t="str">
        <f t="shared" si="77"/>
        <v/>
      </c>
      <c r="O408" s="93" t="str">
        <f t="shared" si="78"/>
        <v/>
      </c>
      <c r="P408" s="87"/>
      <c r="Q408" s="17" t="str">
        <f t="shared" si="79"/>
        <v/>
      </c>
      <c r="R408" s="28" t="str">
        <f t="shared" si="80"/>
        <v/>
      </c>
      <c r="S408" s="28" t="str">
        <f t="shared" si="81"/>
        <v/>
      </c>
      <c r="T408" s="28"/>
      <c r="U408" s="86"/>
      <c r="V408" s="86"/>
      <c r="W408" s="85"/>
      <c r="X408" s="106"/>
      <c r="Y408" s="98" t="str">
        <f t="shared" si="82"/>
        <v/>
      </c>
      <c r="Z408" s="107"/>
      <c r="AA408" s="91"/>
      <c r="AB408" s="91"/>
      <c r="AC408" s="91"/>
      <c r="AD408" s="91"/>
      <c r="AE408" s="91"/>
      <c r="AF408" s="91"/>
      <c r="AG408" s="88"/>
      <c r="AH408" s="88"/>
      <c r="AI408" s="88"/>
      <c r="AJ408" s="88"/>
      <c r="AK408" s="88"/>
      <c r="AL408" s="88"/>
      <c r="AM408" s="88"/>
      <c r="AN408" s="88"/>
      <c r="AO408" s="88"/>
      <c r="AP408" s="28"/>
      <c r="AQ408" s="45"/>
      <c r="AR408" s="87"/>
      <c r="AS408" s="87"/>
      <c r="AT408" s="20"/>
      <c r="AU408" s="20"/>
    </row>
    <row r="409" spans="2:47" ht="15" x14ac:dyDescent="0.25">
      <c r="B409" s="88"/>
      <c r="C409" s="102"/>
      <c r="D409" s="89" t="str">
        <f>IF(B409="","",(VLOOKUP(B409,'App Background'!A:F,2,0)))</f>
        <v/>
      </c>
      <c r="E409" s="90" t="str">
        <f>IF(B409="","",(VLOOKUP(B409,'App Background'!A:F,3,0)))</f>
        <v/>
      </c>
      <c r="F409" s="86" t="str">
        <f>IF(B409="","",(VLOOKUP(Application!B409,'App Background'!A:F,5,0)))</f>
        <v/>
      </c>
      <c r="G409" s="91"/>
      <c r="H409" s="94" t="str">
        <f>IF(B:B="","",(VLOOKUP(Application!B409,'App Background'!A:F,6,0)))</f>
        <v/>
      </c>
      <c r="I409" s="92" t="str">
        <f t="shared" si="72"/>
        <v/>
      </c>
      <c r="J409" s="93" t="str">
        <f t="shared" si="73"/>
        <v/>
      </c>
      <c r="K409" s="93" t="str">
        <f t="shared" si="74"/>
        <v/>
      </c>
      <c r="L409" s="93" t="str">
        <f t="shared" si="75"/>
        <v/>
      </c>
      <c r="M409" s="93" t="str">
        <f t="shared" si="76"/>
        <v/>
      </c>
      <c r="N409" s="93" t="str">
        <f t="shared" si="77"/>
        <v/>
      </c>
      <c r="O409" s="93" t="str">
        <f t="shared" si="78"/>
        <v/>
      </c>
      <c r="P409" s="87"/>
      <c r="Q409" s="17" t="str">
        <f t="shared" si="79"/>
        <v/>
      </c>
      <c r="R409" s="28" t="str">
        <f t="shared" si="80"/>
        <v/>
      </c>
      <c r="S409" s="28" t="str">
        <f t="shared" si="81"/>
        <v/>
      </c>
      <c r="T409" s="28"/>
      <c r="U409" s="86"/>
      <c r="V409" s="86"/>
      <c r="W409" s="85"/>
      <c r="X409" s="106"/>
      <c r="Y409" s="98" t="str">
        <f t="shared" si="82"/>
        <v/>
      </c>
      <c r="Z409" s="107"/>
      <c r="AA409" s="91"/>
      <c r="AB409" s="91"/>
      <c r="AC409" s="91"/>
      <c r="AD409" s="91"/>
      <c r="AE409" s="91"/>
      <c r="AF409" s="91"/>
      <c r="AG409" s="88"/>
      <c r="AH409" s="88"/>
      <c r="AI409" s="88"/>
      <c r="AJ409" s="88"/>
      <c r="AK409" s="88"/>
      <c r="AL409" s="88"/>
      <c r="AM409" s="88"/>
      <c r="AN409" s="88"/>
      <c r="AO409" s="88"/>
      <c r="AP409" s="28"/>
      <c r="AQ409" s="45"/>
      <c r="AR409" s="87"/>
      <c r="AS409" s="87"/>
      <c r="AT409" s="20"/>
      <c r="AU409" s="20"/>
    </row>
    <row r="410" spans="2:47" ht="15" x14ac:dyDescent="0.25">
      <c r="B410" s="88"/>
      <c r="C410" s="102"/>
      <c r="D410" s="89" t="str">
        <f>IF(B410="","",(VLOOKUP(B410,'App Background'!A:F,2,0)))</f>
        <v/>
      </c>
      <c r="E410" s="90" t="str">
        <f>IF(B410="","",(VLOOKUP(B410,'App Background'!A:F,3,0)))</f>
        <v/>
      </c>
      <c r="F410" s="86" t="str">
        <f>IF(B410="","",(VLOOKUP(Application!B410,'App Background'!A:F,5,0)))</f>
        <v/>
      </c>
      <c r="G410" s="91"/>
      <c r="H410" s="94" t="str">
        <f>IF(B:B="","",(VLOOKUP(Application!B410,'App Background'!A:F,6,0)))</f>
        <v/>
      </c>
      <c r="I410" s="92" t="str">
        <f t="shared" si="72"/>
        <v/>
      </c>
      <c r="J410" s="93" t="str">
        <f t="shared" si="73"/>
        <v/>
      </c>
      <c r="K410" s="93" t="str">
        <f t="shared" si="74"/>
        <v/>
      </c>
      <c r="L410" s="93" t="str">
        <f t="shared" si="75"/>
        <v/>
      </c>
      <c r="M410" s="93" t="str">
        <f t="shared" si="76"/>
        <v/>
      </c>
      <c r="N410" s="93" t="str">
        <f t="shared" si="77"/>
        <v/>
      </c>
      <c r="O410" s="93" t="str">
        <f t="shared" si="78"/>
        <v/>
      </c>
      <c r="P410" s="87"/>
      <c r="Q410" s="17" t="str">
        <f t="shared" si="79"/>
        <v/>
      </c>
      <c r="R410" s="28" t="str">
        <f t="shared" si="80"/>
        <v/>
      </c>
      <c r="S410" s="28" t="str">
        <f t="shared" si="81"/>
        <v/>
      </c>
      <c r="T410" s="28"/>
      <c r="U410" s="86"/>
      <c r="V410" s="86"/>
      <c r="W410" s="85"/>
      <c r="X410" s="106"/>
      <c r="Y410" s="98" t="str">
        <f t="shared" si="82"/>
        <v/>
      </c>
      <c r="Z410" s="107"/>
      <c r="AA410" s="91"/>
      <c r="AB410" s="91"/>
      <c r="AC410" s="91"/>
      <c r="AD410" s="91"/>
      <c r="AE410" s="91"/>
      <c r="AF410" s="91"/>
      <c r="AG410" s="88"/>
      <c r="AH410" s="88"/>
      <c r="AI410" s="88"/>
      <c r="AJ410" s="88"/>
      <c r="AK410" s="88"/>
      <c r="AL410" s="88"/>
      <c r="AM410" s="88"/>
      <c r="AN410" s="88"/>
      <c r="AO410" s="88"/>
      <c r="AP410" s="28"/>
      <c r="AQ410" s="45"/>
      <c r="AR410" s="87"/>
      <c r="AS410" s="87"/>
      <c r="AT410" s="20"/>
      <c r="AU410" s="20"/>
    </row>
    <row r="411" spans="2:47" ht="15" x14ac:dyDescent="0.25">
      <c r="B411" s="88"/>
      <c r="C411" s="102"/>
      <c r="D411" s="89" t="str">
        <f>IF(B411="","",(VLOOKUP(B411,'App Background'!A:F,2,0)))</f>
        <v/>
      </c>
      <c r="E411" s="90" t="str">
        <f>IF(B411="","",(VLOOKUP(B411,'App Background'!A:F,3,0)))</f>
        <v/>
      </c>
      <c r="F411" s="86" t="str">
        <f>IF(B411="","",(VLOOKUP(Application!B411,'App Background'!A:F,5,0)))</f>
        <v/>
      </c>
      <c r="G411" s="91"/>
      <c r="H411" s="94" t="str">
        <f>IF(B:B="","",(VLOOKUP(Application!B411,'App Background'!A:F,6,0)))</f>
        <v/>
      </c>
      <c r="I411" s="92" t="str">
        <f t="shared" si="72"/>
        <v/>
      </c>
      <c r="J411" s="93" t="str">
        <f t="shared" si="73"/>
        <v/>
      </c>
      <c r="K411" s="93" t="str">
        <f t="shared" si="74"/>
        <v/>
      </c>
      <c r="L411" s="93" t="str">
        <f t="shared" si="75"/>
        <v/>
      </c>
      <c r="M411" s="93" t="str">
        <f t="shared" si="76"/>
        <v/>
      </c>
      <c r="N411" s="93" t="str">
        <f t="shared" si="77"/>
        <v/>
      </c>
      <c r="O411" s="93" t="str">
        <f t="shared" si="78"/>
        <v/>
      </c>
      <c r="P411" s="87"/>
      <c r="Q411" s="17" t="str">
        <f t="shared" si="79"/>
        <v/>
      </c>
      <c r="R411" s="28" t="str">
        <f t="shared" si="80"/>
        <v/>
      </c>
      <c r="S411" s="28" t="str">
        <f t="shared" si="81"/>
        <v/>
      </c>
      <c r="T411" s="28"/>
      <c r="U411" s="86"/>
      <c r="V411" s="86"/>
      <c r="W411" s="85"/>
      <c r="X411" s="106"/>
      <c r="Y411" s="98" t="str">
        <f t="shared" si="82"/>
        <v/>
      </c>
      <c r="Z411" s="107"/>
      <c r="AA411" s="91"/>
      <c r="AB411" s="91"/>
      <c r="AC411" s="91"/>
      <c r="AD411" s="91"/>
      <c r="AE411" s="91"/>
      <c r="AF411" s="91"/>
      <c r="AG411" s="88"/>
      <c r="AH411" s="88"/>
      <c r="AI411" s="88"/>
      <c r="AJ411" s="88"/>
      <c r="AK411" s="88"/>
      <c r="AL411" s="88"/>
      <c r="AM411" s="88"/>
      <c r="AN411" s="88"/>
      <c r="AO411" s="88"/>
      <c r="AP411" s="28"/>
      <c r="AQ411" s="45"/>
      <c r="AR411" s="87"/>
      <c r="AS411" s="87"/>
      <c r="AT411" s="20"/>
      <c r="AU411" s="20"/>
    </row>
    <row r="412" spans="2:47" ht="15" x14ac:dyDescent="0.25">
      <c r="B412" s="88"/>
      <c r="C412" s="102"/>
      <c r="D412" s="89" t="str">
        <f>IF(B412="","",(VLOOKUP(B412,'App Background'!A:F,2,0)))</f>
        <v/>
      </c>
      <c r="E412" s="90" t="str">
        <f>IF(B412="","",(VLOOKUP(B412,'App Background'!A:F,3,0)))</f>
        <v/>
      </c>
      <c r="F412" s="86" t="str">
        <f>IF(B412="","",(VLOOKUP(Application!B412,'App Background'!A:F,5,0)))</f>
        <v/>
      </c>
      <c r="G412" s="91"/>
      <c r="H412" s="94" t="str">
        <f>IF(B:B="","",(VLOOKUP(Application!B412,'App Background'!A:F,6,0)))</f>
        <v/>
      </c>
      <c r="I412" s="92" t="str">
        <f t="shared" si="72"/>
        <v/>
      </c>
      <c r="J412" s="93" t="str">
        <f t="shared" si="73"/>
        <v/>
      </c>
      <c r="K412" s="93" t="str">
        <f t="shared" si="74"/>
        <v/>
      </c>
      <c r="L412" s="93" t="str">
        <f t="shared" si="75"/>
        <v/>
      </c>
      <c r="M412" s="93" t="str">
        <f t="shared" si="76"/>
        <v/>
      </c>
      <c r="N412" s="93" t="str">
        <f t="shared" si="77"/>
        <v/>
      </c>
      <c r="O412" s="93" t="str">
        <f t="shared" si="78"/>
        <v/>
      </c>
      <c r="P412" s="87"/>
      <c r="Q412" s="17" t="str">
        <f t="shared" si="79"/>
        <v/>
      </c>
      <c r="R412" s="28" t="str">
        <f t="shared" si="80"/>
        <v/>
      </c>
      <c r="S412" s="28" t="str">
        <f t="shared" si="81"/>
        <v/>
      </c>
      <c r="T412" s="28"/>
      <c r="U412" s="86"/>
      <c r="V412" s="86"/>
      <c r="W412" s="85"/>
      <c r="X412" s="106"/>
      <c r="Y412" s="98" t="str">
        <f t="shared" si="82"/>
        <v/>
      </c>
      <c r="Z412" s="107"/>
      <c r="AA412" s="91"/>
      <c r="AB412" s="91"/>
      <c r="AC412" s="91"/>
      <c r="AD412" s="91"/>
      <c r="AE412" s="91"/>
      <c r="AF412" s="91"/>
      <c r="AG412" s="88"/>
      <c r="AH412" s="88"/>
      <c r="AI412" s="88"/>
      <c r="AJ412" s="88"/>
      <c r="AK412" s="88"/>
      <c r="AL412" s="88"/>
      <c r="AM412" s="88"/>
      <c r="AN412" s="88"/>
      <c r="AO412" s="88"/>
      <c r="AP412" s="28"/>
      <c r="AQ412" s="45"/>
      <c r="AR412" s="87"/>
      <c r="AS412" s="87"/>
      <c r="AT412" s="20"/>
      <c r="AU412" s="20"/>
    </row>
    <row r="413" spans="2:47" ht="15" x14ac:dyDescent="0.25">
      <c r="B413" s="88"/>
      <c r="C413" s="102"/>
      <c r="D413" s="89" t="str">
        <f>IF(B413="","",(VLOOKUP(B413,'App Background'!A:F,2,0)))</f>
        <v/>
      </c>
      <c r="E413" s="90" t="str">
        <f>IF(B413="","",(VLOOKUP(B413,'App Background'!A:F,3,0)))</f>
        <v/>
      </c>
      <c r="F413" s="86" t="str">
        <f>IF(B413="","",(VLOOKUP(Application!B413,'App Background'!A:F,5,0)))</f>
        <v/>
      </c>
      <c r="G413" s="91"/>
      <c r="H413" s="94" t="str">
        <f>IF(B:B="","",(VLOOKUP(Application!B413,'App Background'!A:F,6,0)))</f>
        <v/>
      </c>
      <c r="I413" s="92" t="str">
        <f t="shared" si="72"/>
        <v/>
      </c>
      <c r="J413" s="93" t="str">
        <f t="shared" si="73"/>
        <v/>
      </c>
      <c r="K413" s="93" t="str">
        <f t="shared" si="74"/>
        <v/>
      </c>
      <c r="L413" s="93" t="str">
        <f t="shared" si="75"/>
        <v/>
      </c>
      <c r="M413" s="93" t="str">
        <f t="shared" si="76"/>
        <v/>
      </c>
      <c r="N413" s="93" t="str">
        <f t="shared" si="77"/>
        <v/>
      </c>
      <c r="O413" s="93" t="str">
        <f t="shared" si="78"/>
        <v/>
      </c>
      <c r="P413" s="87"/>
      <c r="Q413" s="17" t="str">
        <f t="shared" si="79"/>
        <v/>
      </c>
      <c r="R413" s="28" t="str">
        <f t="shared" si="80"/>
        <v/>
      </c>
      <c r="S413" s="28" t="str">
        <f t="shared" si="81"/>
        <v/>
      </c>
      <c r="T413" s="28"/>
      <c r="U413" s="86"/>
      <c r="V413" s="86"/>
      <c r="W413" s="85"/>
      <c r="X413" s="106"/>
      <c r="Y413" s="98" t="str">
        <f t="shared" si="82"/>
        <v/>
      </c>
      <c r="Z413" s="107"/>
      <c r="AA413" s="91"/>
      <c r="AB413" s="91"/>
      <c r="AC413" s="91"/>
      <c r="AD413" s="91"/>
      <c r="AE413" s="91"/>
      <c r="AF413" s="91"/>
      <c r="AG413" s="88"/>
      <c r="AH413" s="88"/>
      <c r="AI413" s="88"/>
      <c r="AJ413" s="88"/>
      <c r="AK413" s="88"/>
      <c r="AL413" s="88"/>
      <c r="AM413" s="88"/>
      <c r="AN413" s="88"/>
      <c r="AO413" s="88"/>
      <c r="AP413" s="28"/>
      <c r="AQ413" s="45"/>
      <c r="AR413" s="87"/>
      <c r="AS413" s="87"/>
      <c r="AT413" s="20"/>
      <c r="AU413" s="20"/>
    </row>
    <row r="414" spans="2:47" ht="15" x14ac:dyDescent="0.25">
      <c r="B414" s="88"/>
      <c r="C414" s="102"/>
      <c r="D414" s="89" t="str">
        <f>IF(B414="","",(VLOOKUP(B414,'App Background'!A:F,2,0)))</f>
        <v/>
      </c>
      <c r="E414" s="90" t="str">
        <f>IF(B414="","",(VLOOKUP(B414,'App Background'!A:F,3,0)))</f>
        <v/>
      </c>
      <c r="F414" s="86" t="str">
        <f>IF(B414="","",(VLOOKUP(Application!B414,'App Background'!A:F,5,0)))</f>
        <v/>
      </c>
      <c r="G414" s="91"/>
      <c r="H414" s="94" t="str">
        <f>IF(B:B="","",(VLOOKUP(Application!B414,'App Background'!A:F,6,0)))</f>
        <v/>
      </c>
      <c r="I414" s="92" t="str">
        <f t="shared" si="72"/>
        <v/>
      </c>
      <c r="J414" s="93" t="str">
        <f t="shared" si="73"/>
        <v/>
      </c>
      <c r="K414" s="93" t="str">
        <f t="shared" si="74"/>
        <v/>
      </c>
      <c r="L414" s="93" t="str">
        <f t="shared" si="75"/>
        <v/>
      </c>
      <c r="M414" s="93" t="str">
        <f t="shared" si="76"/>
        <v/>
      </c>
      <c r="N414" s="93" t="str">
        <f t="shared" si="77"/>
        <v/>
      </c>
      <c r="O414" s="93" t="str">
        <f t="shared" si="78"/>
        <v/>
      </c>
      <c r="P414" s="87"/>
      <c r="Q414" s="17" t="str">
        <f t="shared" si="79"/>
        <v/>
      </c>
      <c r="R414" s="28" t="str">
        <f t="shared" si="80"/>
        <v/>
      </c>
      <c r="S414" s="28" t="str">
        <f t="shared" si="81"/>
        <v/>
      </c>
      <c r="T414" s="28"/>
      <c r="U414" s="86"/>
      <c r="V414" s="86"/>
      <c r="W414" s="85"/>
      <c r="X414" s="106"/>
      <c r="Y414" s="98" t="str">
        <f t="shared" si="82"/>
        <v/>
      </c>
      <c r="Z414" s="107"/>
      <c r="AA414" s="91"/>
      <c r="AB414" s="91"/>
      <c r="AC414" s="91"/>
      <c r="AD414" s="91"/>
      <c r="AE414" s="91"/>
      <c r="AF414" s="91"/>
      <c r="AG414" s="88"/>
      <c r="AH414" s="88"/>
      <c r="AI414" s="88"/>
      <c r="AJ414" s="88"/>
      <c r="AK414" s="88"/>
      <c r="AL414" s="88"/>
      <c r="AM414" s="88"/>
      <c r="AN414" s="88"/>
      <c r="AO414" s="88"/>
      <c r="AP414" s="28"/>
      <c r="AQ414" s="45"/>
      <c r="AR414" s="87"/>
      <c r="AS414" s="87"/>
      <c r="AT414" s="20"/>
      <c r="AU414" s="20"/>
    </row>
    <row r="415" spans="2:47" ht="15" x14ac:dyDescent="0.25">
      <c r="B415" s="88"/>
      <c r="C415" s="102"/>
      <c r="D415" s="89" t="str">
        <f>IF(B415="","",(VLOOKUP(B415,'App Background'!A:F,2,0)))</f>
        <v/>
      </c>
      <c r="E415" s="90" t="str">
        <f>IF(B415="","",(VLOOKUP(B415,'App Background'!A:F,3,0)))</f>
        <v/>
      </c>
      <c r="F415" s="86" t="str">
        <f>IF(B415="","",(VLOOKUP(Application!B415,'App Background'!A:F,5,0)))</f>
        <v/>
      </c>
      <c r="G415" s="91"/>
      <c r="H415" s="94" t="str">
        <f>IF(B:B="","",(VLOOKUP(Application!B415,'App Background'!A:F,6,0)))</f>
        <v/>
      </c>
      <c r="I415" s="92" t="str">
        <f t="shared" si="72"/>
        <v/>
      </c>
      <c r="J415" s="93" t="str">
        <f t="shared" si="73"/>
        <v/>
      </c>
      <c r="K415" s="93" t="str">
        <f t="shared" si="74"/>
        <v/>
      </c>
      <c r="L415" s="93" t="str">
        <f t="shared" si="75"/>
        <v/>
      </c>
      <c r="M415" s="93" t="str">
        <f t="shared" si="76"/>
        <v/>
      </c>
      <c r="N415" s="93" t="str">
        <f t="shared" si="77"/>
        <v/>
      </c>
      <c r="O415" s="93" t="str">
        <f t="shared" si="78"/>
        <v/>
      </c>
      <c r="P415" s="87"/>
      <c r="Q415" s="17" t="str">
        <f t="shared" si="79"/>
        <v/>
      </c>
      <c r="R415" s="28" t="str">
        <f t="shared" si="80"/>
        <v/>
      </c>
      <c r="S415" s="28" t="str">
        <f t="shared" si="81"/>
        <v/>
      </c>
      <c r="T415" s="28"/>
      <c r="U415" s="86"/>
      <c r="V415" s="86"/>
      <c r="W415" s="85"/>
      <c r="X415" s="106"/>
      <c r="Y415" s="98" t="str">
        <f t="shared" si="82"/>
        <v/>
      </c>
      <c r="Z415" s="107"/>
      <c r="AA415" s="91"/>
      <c r="AB415" s="91"/>
      <c r="AC415" s="91"/>
      <c r="AD415" s="91"/>
      <c r="AE415" s="91"/>
      <c r="AF415" s="91"/>
      <c r="AG415" s="88"/>
      <c r="AH415" s="88"/>
      <c r="AI415" s="88"/>
      <c r="AJ415" s="88"/>
      <c r="AK415" s="88"/>
      <c r="AL415" s="88"/>
      <c r="AM415" s="88"/>
      <c r="AN415" s="88"/>
      <c r="AO415" s="88"/>
      <c r="AP415" s="28"/>
      <c r="AQ415" s="45"/>
      <c r="AR415" s="87"/>
      <c r="AS415" s="87"/>
      <c r="AT415" s="20"/>
      <c r="AU415" s="20"/>
    </row>
    <row r="416" spans="2:47" ht="15" x14ac:dyDescent="0.25">
      <c r="B416" s="88"/>
      <c r="C416" s="102"/>
      <c r="D416" s="89" t="str">
        <f>IF(B416="","",(VLOOKUP(B416,'App Background'!A:F,2,0)))</f>
        <v/>
      </c>
      <c r="E416" s="90" t="str">
        <f>IF(B416="","",(VLOOKUP(B416,'App Background'!A:F,3,0)))</f>
        <v/>
      </c>
      <c r="F416" s="86" t="str">
        <f>IF(B416="","",(VLOOKUP(Application!B416,'App Background'!A:F,5,0)))</f>
        <v/>
      </c>
      <c r="G416" s="91"/>
      <c r="H416" s="94" t="str">
        <f>IF(B:B="","",(VLOOKUP(Application!B416,'App Background'!A:F,6,0)))</f>
        <v/>
      </c>
      <c r="I416" s="92" t="str">
        <f t="shared" si="72"/>
        <v/>
      </c>
      <c r="J416" s="93" t="str">
        <f t="shared" si="73"/>
        <v/>
      </c>
      <c r="K416" s="93" t="str">
        <f t="shared" si="74"/>
        <v/>
      </c>
      <c r="L416" s="93" t="str">
        <f t="shared" si="75"/>
        <v/>
      </c>
      <c r="M416" s="93" t="str">
        <f t="shared" si="76"/>
        <v/>
      </c>
      <c r="N416" s="93" t="str">
        <f t="shared" si="77"/>
        <v/>
      </c>
      <c r="O416" s="93" t="str">
        <f t="shared" si="78"/>
        <v/>
      </c>
      <c r="P416" s="87"/>
      <c r="Q416" s="17" t="str">
        <f t="shared" si="79"/>
        <v/>
      </c>
      <c r="R416" s="28" t="str">
        <f t="shared" si="80"/>
        <v/>
      </c>
      <c r="S416" s="28" t="str">
        <f t="shared" si="81"/>
        <v/>
      </c>
      <c r="T416" s="28"/>
      <c r="U416" s="86"/>
      <c r="V416" s="86"/>
      <c r="W416" s="85"/>
      <c r="X416" s="106"/>
      <c r="Y416" s="98" t="str">
        <f t="shared" si="82"/>
        <v/>
      </c>
      <c r="Z416" s="107"/>
      <c r="AA416" s="91"/>
      <c r="AB416" s="91"/>
      <c r="AC416" s="91"/>
      <c r="AD416" s="91"/>
      <c r="AE416" s="91"/>
      <c r="AF416" s="91"/>
      <c r="AG416" s="88"/>
      <c r="AH416" s="88"/>
      <c r="AI416" s="88"/>
      <c r="AJ416" s="88"/>
      <c r="AK416" s="88"/>
      <c r="AL416" s="88"/>
      <c r="AM416" s="88"/>
      <c r="AN416" s="88"/>
      <c r="AO416" s="88"/>
      <c r="AP416" s="28"/>
      <c r="AQ416" s="45"/>
      <c r="AR416" s="87"/>
      <c r="AS416" s="87"/>
      <c r="AT416" s="20"/>
      <c r="AU416" s="20"/>
    </row>
    <row r="417" spans="2:47" ht="15" x14ac:dyDescent="0.25">
      <c r="B417" s="88"/>
      <c r="C417" s="102"/>
      <c r="D417" s="89" t="str">
        <f>IF(B417="","",(VLOOKUP(B417,'App Background'!A:F,2,0)))</f>
        <v/>
      </c>
      <c r="E417" s="90" t="str">
        <f>IF(B417="","",(VLOOKUP(B417,'App Background'!A:F,3,0)))</f>
        <v/>
      </c>
      <c r="F417" s="86" t="str">
        <f>IF(B417="","",(VLOOKUP(Application!B417,'App Background'!A:F,5,0)))</f>
        <v/>
      </c>
      <c r="G417" s="91"/>
      <c r="H417" s="94" t="str">
        <f>IF(B:B="","",(VLOOKUP(Application!B417,'App Background'!A:F,6,0)))</f>
        <v/>
      </c>
      <c r="I417" s="92" t="str">
        <f t="shared" si="72"/>
        <v/>
      </c>
      <c r="J417" s="93" t="str">
        <f t="shared" si="73"/>
        <v/>
      </c>
      <c r="K417" s="93" t="str">
        <f t="shared" si="74"/>
        <v/>
      </c>
      <c r="L417" s="93" t="str">
        <f t="shared" si="75"/>
        <v/>
      </c>
      <c r="M417" s="93" t="str">
        <f t="shared" si="76"/>
        <v/>
      </c>
      <c r="N417" s="93" t="str">
        <f t="shared" si="77"/>
        <v/>
      </c>
      <c r="O417" s="93" t="str">
        <f t="shared" si="78"/>
        <v/>
      </c>
      <c r="P417" s="87"/>
      <c r="Q417" s="17" t="str">
        <f t="shared" si="79"/>
        <v/>
      </c>
      <c r="R417" s="28" t="str">
        <f t="shared" si="80"/>
        <v/>
      </c>
      <c r="S417" s="28" t="str">
        <f t="shared" si="81"/>
        <v/>
      </c>
      <c r="T417" s="28"/>
      <c r="U417" s="86"/>
      <c r="V417" s="86"/>
      <c r="W417" s="85"/>
      <c r="X417" s="106"/>
      <c r="Y417" s="98" t="str">
        <f t="shared" si="82"/>
        <v/>
      </c>
      <c r="Z417" s="107"/>
      <c r="AA417" s="91"/>
      <c r="AB417" s="91"/>
      <c r="AC417" s="91"/>
      <c r="AD417" s="91"/>
      <c r="AE417" s="91"/>
      <c r="AF417" s="91"/>
      <c r="AG417" s="88"/>
      <c r="AH417" s="88"/>
      <c r="AI417" s="88"/>
      <c r="AJ417" s="88"/>
      <c r="AK417" s="88"/>
      <c r="AL417" s="88"/>
      <c r="AM417" s="88"/>
      <c r="AN417" s="88"/>
      <c r="AO417" s="88"/>
      <c r="AP417" s="28"/>
      <c r="AQ417" s="45"/>
      <c r="AR417" s="87"/>
      <c r="AS417" s="87"/>
      <c r="AT417" s="20"/>
      <c r="AU417" s="20"/>
    </row>
    <row r="418" spans="2:47" ht="15" x14ac:dyDescent="0.25">
      <c r="B418" s="88"/>
      <c r="C418" s="102"/>
      <c r="D418" s="89" t="str">
        <f>IF(B418="","",(VLOOKUP(B418,'App Background'!A:F,2,0)))</f>
        <v/>
      </c>
      <c r="E418" s="90" t="str">
        <f>IF(B418="","",(VLOOKUP(B418,'App Background'!A:F,3,0)))</f>
        <v/>
      </c>
      <c r="F418" s="86" t="str">
        <f>IF(B418="","",(VLOOKUP(Application!B418,'App Background'!A:F,5,0)))</f>
        <v/>
      </c>
      <c r="G418" s="91"/>
      <c r="H418" s="94" t="str">
        <f>IF(B:B="","",(VLOOKUP(Application!B418,'App Background'!A:F,6,0)))</f>
        <v/>
      </c>
      <c r="I418" s="92" t="str">
        <f t="shared" si="72"/>
        <v/>
      </c>
      <c r="J418" s="93" t="str">
        <f t="shared" si="73"/>
        <v/>
      </c>
      <c r="K418" s="93" t="str">
        <f t="shared" si="74"/>
        <v/>
      </c>
      <c r="L418" s="93" t="str">
        <f t="shared" si="75"/>
        <v/>
      </c>
      <c r="M418" s="93" t="str">
        <f t="shared" si="76"/>
        <v/>
      </c>
      <c r="N418" s="93" t="str">
        <f t="shared" si="77"/>
        <v/>
      </c>
      <c r="O418" s="93" t="str">
        <f t="shared" si="78"/>
        <v/>
      </c>
      <c r="P418" s="87"/>
      <c r="Q418" s="17" t="str">
        <f t="shared" si="79"/>
        <v/>
      </c>
      <c r="R418" s="28" t="str">
        <f t="shared" si="80"/>
        <v/>
      </c>
      <c r="S418" s="28" t="str">
        <f t="shared" si="81"/>
        <v/>
      </c>
      <c r="T418" s="28"/>
      <c r="U418" s="86"/>
      <c r="V418" s="86"/>
      <c r="W418" s="85"/>
      <c r="X418" s="106"/>
      <c r="Y418" s="98" t="str">
        <f t="shared" si="82"/>
        <v/>
      </c>
      <c r="Z418" s="107"/>
      <c r="AA418" s="91"/>
      <c r="AB418" s="91"/>
      <c r="AC418" s="91"/>
      <c r="AD418" s="91"/>
      <c r="AE418" s="91"/>
      <c r="AF418" s="91"/>
      <c r="AG418" s="88"/>
      <c r="AH418" s="88"/>
      <c r="AI418" s="88"/>
      <c r="AJ418" s="88"/>
      <c r="AK418" s="88"/>
      <c r="AL418" s="88"/>
      <c r="AM418" s="88"/>
      <c r="AN418" s="88"/>
      <c r="AO418" s="88"/>
      <c r="AP418" s="28"/>
      <c r="AQ418" s="45"/>
      <c r="AR418" s="87"/>
      <c r="AS418" s="87"/>
      <c r="AT418" s="20"/>
      <c r="AU418" s="20"/>
    </row>
    <row r="419" spans="2:47" ht="15" x14ac:dyDescent="0.25">
      <c r="B419" s="88"/>
      <c r="C419" s="102"/>
      <c r="D419" s="89" t="str">
        <f>IF(B419="","",(VLOOKUP(B419,'App Background'!A:F,2,0)))</f>
        <v/>
      </c>
      <c r="E419" s="90" t="str">
        <f>IF(B419="","",(VLOOKUP(B419,'App Background'!A:F,3,0)))</f>
        <v/>
      </c>
      <c r="F419" s="86" t="str">
        <f>IF(B419="","",(VLOOKUP(Application!B419,'App Background'!A:F,5,0)))</f>
        <v/>
      </c>
      <c r="G419" s="91"/>
      <c r="H419" s="94" t="str">
        <f>IF(B:B="","",(VLOOKUP(Application!B419,'App Background'!A:F,6,0)))</f>
        <v/>
      </c>
      <c r="I419" s="92" t="str">
        <f t="shared" si="72"/>
        <v/>
      </c>
      <c r="J419" s="93" t="str">
        <f t="shared" si="73"/>
        <v/>
      </c>
      <c r="K419" s="93" t="str">
        <f t="shared" si="74"/>
        <v/>
      </c>
      <c r="L419" s="93" t="str">
        <f t="shared" si="75"/>
        <v/>
      </c>
      <c r="M419" s="93" t="str">
        <f t="shared" si="76"/>
        <v/>
      </c>
      <c r="N419" s="93" t="str">
        <f t="shared" si="77"/>
        <v/>
      </c>
      <c r="O419" s="93" t="str">
        <f t="shared" si="78"/>
        <v/>
      </c>
      <c r="P419" s="87"/>
      <c r="Q419" s="17" t="str">
        <f t="shared" si="79"/>
        <v/>
      </c>
      <c r="R419" s="28" t="str">
        <f t="shared" si="80"/>
        <v/>
      </c>
      <c r="S419" s="28" t="str">
        <f t="shared" si="81"/>
        <v/>
      </c>
      <c r="T419" s="28"/>
      <c r="U419" s="86"/>
      <c r="V419" s="86"/>
      <c r="W419" s="85"/>
      <c r="X419" s="106"/>
      <c r="Y419" s="98" t="str">
        <f t="shared" si="82"/>
        <v/>
      </c>
      <c r="Z419" s="107"/>
      <c r="AA419" s="91"/>
      <c r="AB419" s="91"/>
      <c r="AC419" s="91"/>
      <c r="AD419" s="91"/>
      <c r="AE419" s="91"/>
      <c r="AF419" s="91"/>
      <c r="AG419" s="88"/>
      <c r="AH419" s="88"/>
      <c r="AI419" s="88"/>
      <c r="AJ419" s="88"/>
      <c r="AK419" s="88"/>
      <c r="AL419" s="88"/>
      <c r="AM419" s="88"/>
      <c r="AN419" s="88"/>
      <c r="AO419" s="88"/>
      <c r="AP419" s="28"/>
      <c r="AQ419" s="45"/>
      <c r="AR419" s="87"/>
      <c r="AS419" s="87"/>
      <c r="AT419" s="20"/>
      <c r="AU419" s="20"/>
    </row>
    <row r="420" spans="2:47" ht="15" x14ac:dyDescent="0.25">
      <c r="B420" s="88"/>
      <c r="C420" s="102"/>
      <c r="D420" s="89" t="str">
        <f>IF(B420="","",(VLOOKUP(B420,'App Background'!A:F,2,0)))</f>
        <v/>
      </c>
      <c r="E420" s="90" t="str">
        <f>IF(B420="","",(VLOOKUP(B420,'App Background'!A:F,3,0)))</f>
        <v/>
      </c>
      <c r="F420" s="86" t="str">
        <f>IF(B420="","",(VLOOKUP(Application!B420,'App Background'!A:F,5,0)))</f>
        <v/>
      </c>
      <c r="G420" s="91"/>
      <c r="H420" s="94" t="str">
        <f>IF(B:B="","",(VLOOKUP(Application!B420,'App Background'!A:F,6,0)))</f>
        <v/>
      </c>
      <c r="I420" s="92" t="str">
        <f t="shared" si="72"/>
        <v/>
      </c>
      <c r="J420" s="93" t="str">
        <f t="shared" si="73"/>
        <v/>
      </c>
      <c r="K420" s="93" t="str">
        <f t="shared" si="74"/>
        <v/>
      </c>
      <c r="L420" s="93" t="str">
        <f t="shared" si="75"/>
        <v/>
      </c>
      <c r="M420" s="93" t="str">
        <f t="shared" si="76"/>
        <v/>
      </c>
      <c r="N420" s="93" t="str">
        <f t="shared" si="77"/>
        <v/>
      </c>
      <c r="O420" s="93" t="str">
        <f t="shared" si="78"/>
        <v/>
      </c>
      <c r="P420" s="87"/>
      <c r="Q420" s="17" t="str">
        <f t="shared" si="79"/>
        <v/>
      </c>
      <c r="R420" s="28" t="str">
        <f t="shared" si="80"/>
        <v/>
      </c>
      <c r="S420" s="28" t="str">
        <f t="shared" si="81"/>
        <v/>
      </c>
      <c r="T420" s="28"/>
      <c r="U420" s="86"/>
      <c r="V420" s="86"/>
      <c r="W420" s="85"/>
      <c r="X420" s="106"/>
      <c r="Y420" s="98" t="str">
        <f t="shared" si="82"/>
        <v/>
      </c>
      <c r="Z420" s="107"/>
      <c r="AA420" s="91"/>
      <c r="AB420" s="91"/>
      <c r="AC420" s="91"/>
      <c r="AD420" s="91"/>
      <c r="AE420" s="91"/>
      <c r="AF420" s="91"/>
      <c r="AG420" s="88"/>
      <c r="AH420" s="88"/>
      <c r="AI420" s="88"/>
      <c r="AJ420" s="88"/>
      <c r="AK420" s="88"/>
      <c r="AL420" s="88"/>
      <c r="AM420" s="88"/>
      <c r="AN420" s="88"/>
      <c r="AO420" s="88"/>
      <c r="AP420" s="28"/>
      <c r="AQ420" s="45"/>
      <c r="AR420" s="87"/>
      <c r="AS420" s="87"/>
      <c r="AT420" s="20"/>
      <c r="AU420" s="20"/>
    </row>
    <row r="421" spans="2:47" ht="15" x14ac:dyDescent="0.25">
      <c r="B421" s="88"/>
      <c r="C421" s="102"/>
      <c r="D421" s="89" t="str">
        <f>IF(B421="","",(VLOOKUP(B421,'App Background'!A:F,2,0)))</f>
        <v/>
      </c>
      <c r="E421" s="90" t="str">
        <f>IF(B421="","",(VLOOKUP(B421,'App Background'!A:F,3,0)))</f>
        <v/>
      </c>
      <c r="F421" s="86" t="str">
        <f>IF(B421="","",(VLOOKUP(Application!B421,'App Background'!A:F,5,0)))</f>
        <v/>
      </c>
      <c r="G421" s="91"/>
      <c r="H421" s="94" t="str">
        <f>IF(B:B="","",(VLOOKUP(Application!B421,'App Background'!A:F,6,0)))</f>
        <v/>
      </c>
      <c r="I421" s="92" t="str">
        <f t="shared" si="72"/>
        <v/>
      </c>
      <c r="J421" s="93" t="str">
        <f t="shared" si="73"/>
        <v/>
      </c>
      <c r="K421" s="93" t="str">
        <f t="shared" si="74"/>
        <v/>
      </c>
      <c r="L421" s="93" t="str">
        <f t="shared" si="75"/>
        <v/>
      </c>
      <c r="M421" s="93" t="str">
        <f t="shared" si="76"/>
        <v/>
      </c>
      <c r="N421" s="93" t="str">
        <f t="shared" si="77"/>
        <v/>
      </c>
      <c r="O421" s="93" t="str">
        <f t="shared" si="78"/>
        <v/>
      </c>
      <c r="P421" s="87"/>
      <c r="Q421" s="17" t="str">
        <f t="shared" si="79"/>
        <v/>
      </c>
      <c r="R421" s="28" t="str">
        <f t="shared" si="80"/>
        <v/>
      </c>
      <c r="S421" s="28" t="str">
        <f t="shared" si="81"/>
        <v/>
      </c>
      <c r="T421" s="28"/>
      <c r="U421" s="86"/>
      <c r="V421" s="86"/>
      <c r="W421" s="85"/>
      <c r="X421" s="106"/>
      <c r="Y421" s="98" t="str">
        <f t="shared" si="82"/>
        <v/>
      </c>
      <c r="Z421" s="107"/>
      <c r="AA421" s="91"/>
      <c r="AB421" s="91"/>
      <c r="AC421" s="91"/>
      <c r="AD421" s="91"/>
      <c r="AE421" s="91"/>
      <c r="AF421" s="91"/>
      <c r="AG421" s="88"/>
      <c r="AH421" s="88"/>
      <c r="AI421" s="88"/>
      <c r="AJ421" s="88"/>
      <c r="AK421" s="88"/>
      <c r="AL421" s="88"/>
      <c r="AM421" s="88"/>
      <c r="AN421" s="88"/>
      <c r="AO421" s="88"/>
      <c r="AP421" s="28"/>
      <c r="AQ421" s="45"/>
      <c r="AR421" s="87"/>
      <c r="AS421" s="87"/>
      <c r="AT421" s="20"/>
      <c r="AU421" s="20"/>
    </row>
    <row r="422" spans="2:47" ht="15" x14ac:dyDescent="0.25">
      <c r="B422" s="88"/>
      <c r="C422" s="102"/>
      <c r="D422" s="89" t="str">
        <f>IF(B422="","",(VLOOKUP(B422,'App Background'!A:F,2,0)))</f>
        <v/>
      </c>
      <c r="E422" s="90" t="str">
        <f>IF(B422="","",(VLOOKUP(B422,'App Background'!A:F,3,0)))</f>
        <v/>
      </c>
      <c r="F422" s="86" t="str">
        <f>IF(B422="","",(VLOOKUP(Application!B422,'App Background'!A:F,5,0)))</f>
        <v/>
      </c>
      <c r="G422" s="91"/>
      <c r="H422" s="94" t="str">
        <f>IF(B:B="","",(VLOOKUP(Application!B422,'App Background'!A:F,6,0)))</f>
        <v/>
      </c>
      <c r="I422" s="92" t="str">
        <f t="shared" si="72"/>
        <v/>
      </c>
      <c r="J422" s="93" t="str">
        <f t="shared" si="73"/>
        <v/>
      </c>
      <c r="K422" s="93" t="str">
        <f t="shared" si="74"/>
        <v/>
      </c>
      <c r="L422" s="93" t="str">
        <f t="shared" si="75"/>
        <v/>
      </c>
      <c r="M422" s="93" t="str">
        <f t="shared" si="76"/>
        <v/>
      </c>
      <c r="N422" s="93" t="str">
        <f t="shared" si="77"/>
        <v/>
      </c>
      <c r="O422" s="93" t="str">
        <f t="shared" si="78"/>
        <v/>
      </c>
      <c r="P422" s="87"/>
      <c r="Q422" s="17" t="str">
        <f t="shared" si="79"/>
        <v/>
      </c>
      <c r="R422" s="28" t="str">
        <f t="shared" si="80"/>
        <v/>
      </c>
      <c r="S422" s="28" t="str">
        <f t="shared" si="81"/>
        <v/>
      </c>
      <c r="T422" s="28"/>
      <c r="U422" s="86"/>
      <c r="V422" s="86"/>
      <c r="W422" s="85"/>
      <c r="X422" s="106"/>
      <c r="Y422" s="98" t="str">
        <f t="shared" si="82"/>
        <v/>
      </c>
      <c r="Z422" s="107"/>
      <c r="AA422" s="91"/>
      <c r="AB422" s="91"/>
      <c r="AC422" s="91"/>
      <c r="AD422" s="91"/>
      <c r="AE422" s="91"/>
      <c r="AF422" s="91"/>
      <c r="AG422" s="88"/>
      <c r="AH422" s="88"/>
      <c r="AI422" s="88"/>
      <c r="AJ422" s="88"/>
      <c r="AK422" s="88"/>
      <c r="AL422" s="88"/>
      <c r="AM422" s="88"/>
      <c r="AN422" s="88"/>
      <c r="AO422" s="88"/>
      <c r="AP422" s="28"/>
      <c r="AQ422" s="45"/>
      <c r="AR422" s="87"/>
      <c r="AS422" s="87"/>
      <c r="AT422" s="20"/>
      <c r="AU422" s="20"/>
    </row>
    <row r="423" spans="2:47" ht="15" x14ac:dyDescent="0.25">
      <c r="B423" s="88"/>
      <c r="C423" s="102"/>
      <c r="D423" s="89" t="str">
        <f>IF(B423="","",(VLOOKUP(B423,'App Background'!A:F,2,0)))</f>
        <v/>
      </c>
      <c r="E423" s="90" t="str">
        <f>IF(B423="","",(VLOOKUP(B423,'App Background'!A:F,3,0)))</f>
        <v/>
      </c>
      <c r="F423" s="86" t="str">
        <f>IF(B423="","",(VLOOKUP(Application!B423,'App Background'!A:F,5,0)))</f>
        <v/>
      </c>
      <c r="G423" s="91"/>
      <c r="H423" s="94" t="str">
        <f>IF(B:B="","",(VLOOKUP(Application!B423,'App Background'!A:F,6,0)))</f>
        <v/>
      </c>
      <c r="I423" s="92" t="str">
        <f t="shared" si="72"/>
        <v/>
      </c>
      <c r="J423" s="93" t="str">
        <f t="shared" si="73"/>
        <v/>
      </c>
      <c r="K423" s="93" t="str">
        <f t="shared" si="74"/>
        <v/>
      </c>
      <c r="L423" s="93" t="str">
        <f t="shared" si="75"/>
        <v/>
      </c>
      <c r="M423" s="93" t="str">
        <f t="shared" si="76"/>
        <v/>
      </c>
      <c r="N423" s="93" t="str">
        <f t="shared" si="77"/>
        <v/>
      </c>
      <c r="O423" s="93" t="str">
        <f t="shared" si="78"/>
        <v/>
      </c>
      <c r="P423" s="87"/>
      <c r="Q423" s="17" t="str">
        <f t="shared" si="79"/>
        <v/>
      </c>
      <c r="R423" s="28" t="str">
        <f t="shared" si="80"/>
        <v/>
      </c>
      <c r="S423" s="28" t="str">
        <f t="shared" si="81"/>
        <v/>
      </c>
      <c r="T423" s="28"/>
      <c r="U423" s="86"/>
      <c r="V423" s="86"/>
      <c r="W423" s="85"/>
      <c r="X423" s="106"/>
      <c r="Y423" s="98" t="str">
        <f t="shared" si="82"/>
        <v/>
      </c>
      <c r="Z423" s="107"/>
      <c r="AA423" s="91"/>
      <c r="AB423" s="91"/>
      <c r="AC423" s="91"/>
      <c r="AD423" s="91"/>
      <c r="AE423" s="91"/>
      <c r="AF423" s="91"/>
      <c r="AG423" s="88"/>
      <c r="AH423" s="88"/>
      <c r="AI423" s="88"/>
      <c r="AJ423" s="88"/>
      <c r="AK423" s="88"/>
      <c r="AL423" s="88"/>
      <c r="AM423" s="88"/>
      <c r="AN423" s="88"/>
      <c r="AO423" s="88"/>
      <c r="AP423" s="28"/>
      <c r="AQ423" s="45"/>
      <c r="AR423" s="87"/>
      <c r="AS423" s="87"/>
      <c r="AT423" s="20"/>
      <c r="AU423" s="20"/>
    </row>
    <row r="424" spans="2:47" ht="15" x14ac:dyDescent="0.25">
      <c r="B424" s="88"/>
      <c r="C424" s="102"/>
      <c r="D424" s="89" t="str">
        <f>IF(B424="","",(VLOOKUP(B424,'App Background'!A:F,2,0)))</f>
        <v/>
      </c>
      <c r="E424" s="90" t="str">
        <f>IF(B424="","",(VLOOKUP(B424,'App Background'!A:F,3,0)))</f>
        <v/>
      </c>
      <c r="F424" s="86" t="str">
        <f>IF(B424="","",(VLOOKUP(Application!B424,'App Background'!A:F,5,0)))</f>
        <v/>
      </c>
      <c r="G424" s="91"/>
      <c r="H424" s="94" t="str">
        <f>IF(B:B="","",(VLOOKUP(Application!B424,'App Background'!A:F,6,0)))</f>
        <v/>
      </c>
      <c r="I424" s="92" t="str">
        <f t="shared" si="72"/>
        <v/>
      </c>
      <c r="J424" s="93" t="str">
        <f t="shared" si="73"/>
        <v/>
      </c>
      <c r="K424" s="93" t="str">
        <f t="shared" si="74"/>
        <v/>
      </c>
      <c r="L424" s="93" t="str">
        <f t="shared" si="75"/>
        <v/>
      </c>
      <c r="M424" s="93" t="str">
        <f t="shared" si="76"/>
        <v/>
      </c>
      <c r="N424" s="93" t="str">
        <f t="shared" si="77"/>
        <v/>
      </c>
      <c r="O424" s="93" t="str">
        <f t="shared" si="78"/>
        <v/>
      </c>
      <c r="P424" s="87"/>
      <c r="Q424" s="17" t="str">
        <f t="shared" si="79"/>
        <v/>
      </c>
      <c r="R424" s="28" t="str">
        <f t="shared" si="80"/>
        <v/>
      </c>
      <c r="S424" s="28" t="str">
        <f t="shared" si="81"/>
        <v/>
      </c>
      <c r="T424" s="28"/>
      <c r="U424" s="86"/>
      <c r="V424" s="86"/>
      <c r="W424" s="85"/>
      <c r="X424" s="106"/>
      <c r="Y424" s="98" t="str">
        <f t="shared" si="82"/>
        <v/>
      </c>
      <c r="Z424" s="107"/>
      <c r="AA424" s="91"/>
      <c r="AB424" s="91"/>
      <c r="AC424" s="91"/>
      <c r="AD424" s="91"/>
      <c r="AE424" s="91"/>
      <c r="AF424" s="91"/>
      <c r="AG424" s="88"/>
      <c r="AH424" s="88"/>
      <c r="AI424" s="88"/>
      <c r="AJ424" s="88"/>
      <c r="AK424" s="88"/>
      <c r="AL424" s="88"/>
      <c r="AM424" s="88"/>
      <c r="AN424" s="88"/>
      <c r="AO424" s="88"/>
      <c r="AP424" s="28"/>
      <c r="AQ424" s="45"/>
      <c r="AR424" s="87"/>
      <c r="AS424" s="87"/>
      <c r="AT424" s="20"/>
      <c r="AU424" s="20"/>
    </row>
    <row r="425" spans="2:47" ht="15" x14ac:dyDescent="0.25">
      <c r="B425" s="88"/>
      <c r="C425" s="102"/>
      <c r="D425" s="89" t="str">
        <f>IF(B425="","",(VLOOKUP(B425,'App Background'!A:F,2,0)))</f>
        <v/>
      </c>
      <c r="E425" s="90" t="str">
        <f>IF(B425="","",(VLOOKUP(B425,'App Background'!A:F,3,0)))</f>
        <v/>
      </c>
      <c r="F425" s="86" t="str">
        <f>IF(B425="","",(VLOOKUP(Application!B425,'App Background'!A:F,5,0)))</f>
        <v/>
      </c>
      <c r="G425" s="91"/>
      <c r="H425" s="94" t="str">
        <f>IF(B:B="","",(VLOOKUP(Application!B425,'App Background'!A:F,6,0)))</f>
        <v/>
      </c>
      <c r="I425" s="92" t="str">
        <f t="shared" si="72"/>
        <v/>
      </c>
      <c r="J425" s="93" t="str">
        <f t="shared" si="73"/>
        <v/>
      </c>
      <c r="K425" s="93" t="str">
        <f t="shared" si="74"/>
        <v/>
      </c>
      <c r="L425" s="93" t="str">
        <f t="shared" si="75"/>
        <v/>
      </c>
      <c r="M425" s="93" t="str">
        <f t="shared" si="76"/>
        <v/>
      </c>
      <c r="N425" s="93" t="str">
        <f t="shared" si="77"/>
        <v/>
      </c>
      <c r="O425" s="93" t="str">
        <f t="shared" si="78"/>
        <v/>
      </c>
      <c r="P425" s="87"/>
      <c r="Q425" s="17" t="str">
        <f t="shared" si="79"/>
        <v/>
      </c>
      <c r="R425" s="28" t="str">
        <f t="shared" si="80"/>
        <v/>
      </c>
      <c r="S425" s="28" t="str">
        <f t="shared" si="81"/>
        <v/>
      </c>
      <c r="T425" s="28"/>
      <c r="U425" s="86"/>
      <c r="V425" s="86"/>
      <c r="W425" s="85"/>
      <c r="X425" s="106"/>
      <c r="Y425" s="98" t="str">
        <f t="shared" si="82"/>
        <v/>
      </c>
      <c r="Z425" s="107"/>
      <c r="AA425" s="91"/>
      <c r="AB425" s="91"/>
      <c r="AC425" s="91"/>
      <c r="AD425" s="91"/>
      <c r="AE425" s="91"/>
      <c r="AF425" s="91"/>
      <c r="AG425" s="88"/>
      <c r="AH425" s="88"/>
      <c r="AI425" s="88"/>
      <c r="AJ425" s="88"/>
      <c r="AK425" s="88"/>
      <c r="AL425" s="88"/>
      <c r="AM425" s="88"/>
      <c r="AN425" s="88"/>
      <c r="AO425" s="88"/>
      <c r="AP425" s="28"/>
      <c r="AQ425" s="45"/>
      <c r="AR425" s="87"/>
      <c r="AS425" s="87"/>
      <c r="AT425" s="20"/>
      <c r="AU425" s="20"/>
    </row>
    <row r="426" spans="2:47" ht="15" x14ac:dyDescent="0.25">
      <c r="B426" s="88"/>
      <c r="C426" s="102"/>
      <c r="D426" s="89" t="str">
        <f>IF(B426="","",(VLOOKUP(B426,'App Background'!A:F,2,0)))</f>
        <v/>
      </c>
      <c r="E426" s="90" t="str">
        <f>IF(B426="","",(VLOOKUP(B426,'App Background'!A:F,3,0)))</f>
        <v/>
      </c>
      <c r="F426" s="86" t="str">
        <f>IF(B426="","",(VLOOKUP(Application!B426,'App Background'!A:F,5,0)))</f>
        <v/>
      </c>
      <c r="G426" s="91"/>
      <c r="H426" s="94" t="str">
        <f>IF(B:B="","",(VLOOKUP(Application!B426,'App Background'!A:F,6,0)))</f>
        <v/>
      </c>
      <c r="I426" s="92" t="str">
        <f t="shared" si="72"/>
        <v/>
      </c>
      <c r="J426" s="93" t="str">
        <f t="shared" si="73"/>
        <v/>
      </c>
      <c r="K426" s="93" t="str">
        <f t="shared" si="74"/>
        <v/>
      </c>
      <c r="L426" s="93" t="str">
        <f t="shared" si="75"/>
        <v/>
      </c>
      <c r="M426" s="93" t="str">
        <f t="shared" si="76"/>
        <v/>
      </c>
      <c r="N426" s="93" t="str">
        <f t="shared" si="77"/>
        <v/>
      </c>
      <c r="O426" s="93" t="str">
        <f t="shared" si="78"/>
        <v/>
      </c>
      <c r="P426" s="87"/>
      <c r="Q426" s="17" t="str">
        <f t="shared" si="79"/>
        <v/>
      </c>
      <c r="R426" s="28" t="str">
        <f t="shared" si="80"/>
        <v/>
      </c>
      <c r="S426" s="28" t="str">
        <f t="shared" si="81"/>
        <v/>
      </c>
      <c r="T426" s="28"/>
      <c r="U426" s="86"/>
      <c r="V426" s="86"/>
      <c r="W426" s="85"/>
      <c r="X426" s="106"/>
      <c r="Y426" s="98" t="str">
        <f t="shared" si="82"/>
        <v/>
      </c>
      <c r="Z426" s="107"/>
      <c r="AA426" s="91"/>
      <c r="AB426" s="91"/>
      <c r="AC426" s="91"/>
      <c r="AD426" s="91"/>
      <c r="AE426" s="91"/>
      <c r="AF426" s="91"/>
      <c r="AG426" s="88"/>
      <c r="AH426" s="88"/>
      <c r="AI426" s="88"/>
      <c r="AJ426" s="88"/>
      <c r="AK426" s="88"/>
      <c r="AL426" s="88"/>
      <c r="AM426" s="88"/>
      <c r="AN426" s="88"/>
      <c r="AO426" s="88"/>
      <c r="AP426" s="28"/>
      <c r="AQ426" s="45"/>
      <c r="AR426" s="87"/>
      <c r="AS426" s="87"/>
      <c r="AT426" s="20"/>
      <c r="AU426" s="20"/>
    </row>
    <row r="427" spans="2:47" ht="15" x14ac:dyDescent="0.25">
      <c r="B427" s="88"/>
      <c r="C427" s="102"/>
      <c r="D427" s="89" t="str">
        <f>IF(B427="","",(VLOOKUP(B427,'App Background'!A:F,2,0)))</f>
        <v/>
      </c>
      <c r="E427" s="90" t="str">
        <f>IF(B427="","",(VLOOKUP(B427,'App Background'!A:F,3,0)))</f>
        <v/>
      </c>
      <c r="F427" s="86" t="str">
        <f>IF(B427="","",(VLOOKUP(Application!B427,'App Background'!A:F,5,0)))</f>
        <v/>
      </c>
      <c r="G427" s="91"/>
      <c r="H427" s="94" t="str">
        <f>IF(B:B="","",(VLOOKUP(Application!B427,'App Background'!A:F,6,0)))</f>
        <v/>
      </c>
      <c r="I427" s="92" t="str">
        <f t="shared" si="72"/>
        <v/>
      </c>
      <c r="J427" s="93" t="str">
        <f t="shared" si="73"/>
        <v/>
      </c>
      <c r="K427" s="93" t="str">
        <f t="shared" si="74"/>
        <v/>
      </c>
      <c r="L427" s="93" t="str">
        <f t="shared" si="75"/>
        <v/>
      </c>
      <c r="M427" s="93" t="str">
        <f t="shared" si="76"/>
        <v/>
      </c>
      <c r="N427" s="93" t="str">
        <f t="shared" si="77"/>
        <v/>
      </c>
      <c r="O427" s="93" t="str">
        <f t="shared" si="78"/>
        <v/>
      </c>
      <c r="P427" s="87"/>
      <c r="Q427" s="17" t="str">
        <f t="shared" si="79"/>
        <v/>
      </c>
      <c r="R427" s="28" t="str">
        <f t="shared" si="80"/>
        <v/>
      </c>
      <c r="S427" s="28" t="str">
        <f t="shared" si="81"/>
        <v/>
      </c>
      <c r="T427" s="28"/>
      <c r="U427" s="86"/>
      <c r="V427" s="86"/>
      <c r="W427" s="85"/>
      <c r="X427" s="106"/>
      <c r="Y427" s="98" t="str">
        <f t="shared" si="82"/>
        <v/>
      </c>
      <c r="Z427" s="107"/>
      <c r="AA427" s="91"/>
      <c r="AB427" s="91"/>
      <c r="AC427" s="91"/>
      <c r="AD427" s="91"/>
      <c r="AE427" s="91"/>
      <c r="AF427" s="91"/>
      <c r="AG427" s="88"/>
      <c r="AH427" s="88"/>
      <c r="AI427" s="88"/>
      <c r="AJ427" s="88"/>
      <c r="AK427" s="88"/>
      <c r="AL427" s="88"/>
      <c r="AM427" s="88"/>
      <c r="AN427" s="88"/>
      <c r="AO427" s="88"/>
      <c r="AP427" s="28"/>
      <c r="AQ427" s="45"/>
      <c r="AR427" s="87"/>
      <c r="AS427" s="87"/>
      <c r="AT427" s="20"/>
      <c r="AU427" s="20"/>
    </row>
    <row r="428" spans="2:47" ht="15" x14ac:dyDescent="0.25">
      <c r="B428" s="88"/>
      <c r="C428" s="102"/>
      <c r="D428" s="89" t="str">
        <f>IF(B428="","",(VLOOKUP(B428,'App Background'!A:F,2,0)))</f>
        <v/>
      </c>
      <c r="E428" s="90" t="str">
        <f>IF(B428="","",(VLOOKUP(B428,'App Background'!A:F,3,0)))</f>
        <v/>
      </c>
      <c r="F428" s="86" t="str">
        <f>IF(B428="","",(VLOOKUP(Application!B428,'App Background'!A:F,5,0)))</f>
        <v/>
      </c>
      <c r="G428" s="91"/>
      <c r="H428" s="94" t="str">
        <f>IF(B:B="","",(VLOOKUP(Application!B428,'App Background'!A:F,6,0)))</f>
        <v/>
      </c>
      <c r="I428" s="92" t="str">
        <f t="shared" si="72"/>
        <v/>
      </c>
      <c r="J428" s="93" t="str">
        <f t="shared" si="73"/>
        <v/>
      </c>
      <c r="K428" s="93" t="str">
        <f t="shared" si="74"/>
        <v/>
      </c>
      <c r="L428" s="93" t="str">
        <f t="shared" si="75"/>
        <v/>
      </c>
      <c r="M428" s="93" t="str">
        <f t="shared" si="76"/>
        <v/>
      </c>
      <c r="N428" s="93" t="str">
        <f t="shared" si="77"/>
        <v/>
      </c>
      <c r="O428" s="93" t="str">
        <f t="shared" si="78"/>
        <v/>
      </c>
      <c r="P428" s="87"/>
      <c r="Q428" s="17" t="str">
        <f t="shared" si="79"/>
        <v/>
      </c>
      <c r="R428" s="28" t="str">
        <f t="shared" si="80"/>
        <v/>
      </c>
      <c r="S428" s="28" t="str">
        <f t="shared" si="81"/>
        <v/>
      </c>
      <c r="T428" s="28"/>
      <c r="U428" s="86"/>
      <c r="V428" s="86"/>
      <c r="W428" s="85"/>
      <c r="X428" s="106"/>
      <c r="Y428" s="98" t="str">
        <f t="shared" si="82"/>
        <v/>
      </c>
      <c r="Z428" s="107"/>
      <c r="AA428" s="91"/>
      <c r="AB428" s="91"/>
      <c r="AC428" s="91"/>
      <c r="AD428" s="91"/>
      <c r="AE428" s="91"/>
      <c r="AF428" s="91"/>
      <c r="AG428" s="88"/>
      <c r="AH428" s="88"/>
      <c r="AI428" s="88"/>
      <c r="AJ428" s="88"/>
      <c r="AK428" s="88"/>
      <c r="AL428" s="88"/>
      <c r="AM428" s="88"/>
      <c r="AN428" s="88"/>
      <c r="AO428" s="88"/>
      <c r="AP428" s="28"/>
      <c r="AQ428" s="45"/>
      <c r="AR428" s="87"/>
      <c r="AS428" s="87"/>
      <c r="AT428" s="20"/>
      <c r="AU428" s="20"/>
    </row>
    <row r="429" spans="2:47" ht="15" x14ac:dyDescent="0.25">
      <c r="B429" s="88"/>
      <c r="C429" s="102"/>
      <c r="D429" s="89" t="str">
        <f>IF(B429="","",(VLOOKUP(B429,'App Background'!A:F,2,0)))</f>
        <v/>
      </c>
      <c r="E429" s="90" t="str">
        <f>IF(B429="","",(VLOOKUP(B429,'App Background'!A:F,3,0)))</f>
        <v/>
      </c>
      <c r="F429" s="86" t="str">
        <f>IF(B429="","",(VLOOKUP(Application!B429,'App Background'!A:F,5,0)))</f>
        <v/>
      </c>
      <c r="G429" s="91"/>
      <c r="H429" s="94" t="str">
        <f>IF(B:B="","",(VLOOKUP(Application!B429,'App Background'!A:F,6,0)))</f>
        <v/>
      </c>
      <c r="I429" s="92" t="str">
        <f t="shared" si="72"/>
        <v/>
      </c>
      <c r="J429" s="93" t="str">
        <f t="shared" si="73"/>
        <v/>
      </c>
      <c r="K429" s="93" t="str">
        <f t="shared" si="74"/>
        <v/>
      </c>
      <c r="L429" s="93" t="str">
        <f t="shared" si="75"/>
        <v/>
      </c>
      <c r="M429" s="93" t="str">
        <f t="shared" si="76"/>
        <v/>
      </c>
      <c r="N429" s="93" t="str">
        <f t="shared" si="77"/>
        <v/>
      </c>
      <c r="O429" s="93" t="str">
        <f t="shared" si="78"/>
        <v/>
      </c>
      <c r="P429" s="87"/>
      <c r="Q429" s="17" t="str">
        <f t="shared" si="79"/>
        <v/>
      </c>
      <c r="R429" s="28" t="str">
        <f t="shared" si="80"/>
        <v/>
      </c>
      <c r="S429" s="28" t="str">
        <f t="shared" si="81"/>
        <v/>
      </c>
      <c r="T429" s="28"/>
      <c r="U429" s="86"/>
      <c r="V429" s="86"/>
      <c r="W429" s="85"/>
      <c r="X429" s="106"/>
      <c r="Y429" s="98" t="str">
        <f t="shared" si="82"/>
        <v/>
      </c>
      <c r="Z429" s="107"/>
      <c r="AA429" s="91"/>
      <c r="AB429" s="91"/>
      <c r="AC429" s="91"/>
      <c r="AD429" s="91"/>
      <c r="AE429" s="91"/>
      <c r="AF429" s="91"/>
      <c r="AG429" s="88"/>
      <c r="AH429" s="88"/>
      <c r="AI429" s="88"/>
      <c r="AJ429" s="88"/>
      <c r="AK429" s="88"/>
      <c r="AL429" s="88"/>
      <c r="AM429" s="88"/>
      <c r="AN429" s="88"/>
      <c r="AO429" s="88"/>
      <c r="AP429" s="28"/>
      <c r="AQ429" s="45"/>
      <c r="AR429" s="87"/>
      <c r="AS429" s="87"/>
      <c r="AT429" s="20"/>
      <c r="AU429" s="20"/>
    </row>
    <row r="430" spans="2:47" ht="15" x14ac:dyDescent="0.25">
      <c r="B430" s="88"/>
      <c r="C430" s="102"/>
      <c r="D430" s="89" t="str">
        <f>IF(B430="","",(VLOOKUP(B430,'App Background'!A:F,2,0)))</f>
        <v/>
      </c>
      <c r="E430" s="90" t="str">
        <f>IF(B430="","",(VLOOKUP(B430,'App Background'!A:F,3,0)))</f>
        <v/>
      </c>
      <c r="F430" s="86" t="str">
        <f>IF(B430="","",(VLOOKUP(Application!B430,'App Background'!A:F,5,0)))</f>
        <v/>
      </c>
      <c r="G430" s="91"/>
      <c r="H430" s="94" t="str">
        <f>IF(B:B="","",(VLOOKUP(Application!B430,'App Background'!A:F,6,0)))</f>
        <v/>
      </c>
      <c r="I430" s="92" t="str">
        <f t="shared" si="72"/>
        <v/>
      </c>
      <c r="J430" s="93" t="str">
        <f t="shared" si="73"/>
        <v/>
      </c>
      <c r="K430" s="93" t="str">
        <f t="shared" si="74"/>
        <v/>
      </c>
      <c r="L430" s="93" t="str">
        <f t="shared" si="75"/>
        <v/>
      </c>
      <c r="M430" s="93" t="str">
        <f t="shared" si="76"/>
        <v/>
      </c>
      <c r="N430" s="93" t="str">
        <f t="shared" si="77"/>
        <v/>
      </c>
      <c r="O430" s="93" t="str">
        <f t="shared" si="78"/>
        <v/>
      </c>
      <c r="P430" s="87"/>
      <c r="Q430" s="17" t="str">
        <f t="shared" si="79"/>
        <v/>
      </c>
      <c r="R430" s="28" t="str">
        <f t="shared" si="80"/>
        <v/>
      </c>
      <c r="S430" s="28" t="str">
        <f t="shared" si="81"/>
        <v/>
      </c>
      <c r="T430" s="28"/>
      <c r="U430" s="86"/>
      <c r="V430" s="86"/>
      <c r="W430" s="85"/>
      <c r="X430" s="106"/>
      <c r="Y430" s="98" t="str">
        <f t="shared" si="82"/>
        <v/>
      </c>
      <c r="Z430" s="107"/>
      <c r="AA430" s="91"/>
      <c r="AB430" s="91"/>
      <c r="AC430" s="91"/>
      <c r="AD430" s="91"/>
      <c r="AE430" s="91"/>
      <c r="AF430" s="91"/>
      <c r="AG430" s="88"/>
      <c r="AH430" s="88"/>
      <c r="AI430" s="88"/>
      <c r="AJ430" s="88"/>
      <c r="AK430" s="88"/>
      <c r="AL430" s="88"/>
      <c r="AM430" s="88"/>
      <c r="AN430" s="88"/>
      <c r="AO430" s="88"/>
      <c r="AP430" s="28"/>
      <c r="AQ430" s="45"/>
      <c r="AR430" s="87"/>
      <c r="AS430" s="87"/>
      <c r="AT430" s="20"/>
      <c r="AU430" s="20"/>
    </row>
    <row r="431" spans="2:47" ht="15" x14ac:dyDescent="0.25">
      <c r="B431" s="88"/>
      <c r="C431" s="102"/>
      <c r="D431" s="89" t="str">
        <f>IF(B431="","",(VLOOKUP(B431,'App Background'!A:F,2,0)))</f>
        <v/>
      </c>
      <c r="E431" s="90" t="str">
        <f>IF(B431="","",(VLOOKUP(B431,'App Background'!A:F,3,0)))</f>
        <v/>
      </c>
      <c r="F431" s="86" t="str">
        <f>IF(B431="","",(VLOOKUP(Application!B431,'App Background'!A:F,5,0)))</f>
        <v/>
      </c>
      <c r="G431" s="91"/>
      <c r="H431" s="94" t="str">
        <f>IF(B:B="","",(VLOOKUP(Application!B431,'App Background'!A:F,6,0)))</f>
        <v/>
      </c>
      <c r="I431" s="92" t="str">
        <f t="shared" si="72"/>
        <v/>
      </c>
      <c r="J431" s="93" t="str">
        <f t="shared" si="73"/>
        <v/>
      </c>
      <c r="K431" s="93" t="str">
        <f t="shared" si="74"/>
        <v/>
      </c>
      <c r="L431" s="93" t="str">
        <f t="shared" si="75"/>
        <v/>
      </c>
      <c r="M431" s="93" t="str">
        <f t="shared" si="76"/>
        <v/>
      </c>
      <c r="N431" s="93" t="str">
        <f t="shared" si="77"/>
        <v/>
      </c>
      <c r="O431" s="93" t="str">
        <f t="shared" si="78"/>
        <v/>
      </c>
      <c r="P431" s="87"/>
      <c r="Q431" s="17" t="str">
        <f t="shared" si="79"/>
        <v/>
      </c>
      <c r="R431" s="28" t="str">
        <f t="shared" si="80"/>
        <v/>
      </c>
      <c r="S431" s="28" t="str">
        <f t="shared" si="81"/>
        <v/>
      </c>
      <c r="T431" s="28"/>
      <c r="U431" s="86"/>
      <c r="V431" s="86"/>
      <c r="W431" s="85"/>
      <c r="X431" s="106"/>
      <c r="Y431" s="98" t="str">
        <f t="shared" si="82"/>
        <v/>
      </c>
      <c r="Z431" s="107"/>
      <c r="AA431" s="91"/>
      <c r="AB431" s="91"/>
      <c r="AC431" s="91"/>
      <c r="AD431" s="91"/>
      <c r="AE431" s="91"/>
      <c r="AF431" s="91"/>
      <c r="AG431" s="88"/>
      <c r="AH431" s="88"/>
      <c r="AI431" s="88"/>
      <c r="AJ431" s="88"/>
      <c r="AK431" s="88"/>
      <c r="AL431" s="88"/>
      <c r="AM431" s="88"/>
      <c r="AN431" s="88"/>
      <c r="AO431" s="88"/>
      <c r="AP431" s="28"/>
      <c r="AQ431" s="45"/>
      <c r="AR431" s="87"/>
      <c r="AS431" s="87"/>
      <c r="AT431" s="20"/>
      <c r="AU431" s="20"/>
    </row>
    <row r="432" spans="2:47" ht="15" x14ac:dyDescent="0.25">
      <c r="B432" s="88"/>
      <c r="C432" s="102"/>
      <c r="D432" s="89" t="str">
        <f>IF(B432="","",(VLOOKUP(B432,'App Background'!A:F,2,0)))</f>
        <v/>
      </c>
      <c r="E432" s="90" t="str">
        <f>IF(B432="","",(VLOOKUP(B432,'App Background'!A:F,3,0)))</f>
        <v/>
      </c>
      <c r="F432" s="86" t="str">
        <f>IF(B432="","",(VLOOKUP(Application!B432,'App Background'!A:F,5,0)))</f>
        <v/>
      </c>
      <c r="G432" s="91"/>
      <c r="H432" s="94" t="str">
        <f>IF(B:B="","",(VLOOKUP(Application!B432,'App Background'!A:F,6,0)))</f>
        <v/>
      </c>
      <c r="I432" s="92" t="str">
        <f t="shared" si="72"/>
        <v/>
      </c>
      <c r="J432" s="93" t="str">
        <f t="shared" si="73"/>
        <v/>
      </c>
      <c r="K432" s="93" t="str">
        <f t="shared" si="74"/>
        <v/>
      </c>
      <c r="L432" s="93" t="str">
        <f t="shared" si="75"/>
        <v/>
      </c>
      <c r="M432" s="93" t="str">
        <f t="shared" si="76"/>
        <v/>
      </c>
      <c r="N432" s="93" t="str">
        <f t="shared" si="77"/>
        <v/>
      </c>
      <c r="O432" s="93" t="str">
        <f t="shared" si="78"/>
        <v/>
      </c>
      <c r="P432" s="87"/>
      <c r="Q432" s="17" t="str">
        <f t="shared" si="79"/>
        <v/>
      </c>
      <c r="R432" s="28" t="str">
        <f t="shared" si="80"/>
        <v/>
      </c>
      <c r="S432" s="28" t="str">
        <f t="shared" si="81"/>
        <v/>
      </c>
      <c r="T432" s="28"/>
      <c r="U432" s="86"/>
      <c r="V432" s="86"/>
      <c r="W432" s="85"/>
      <c r="X432" s="106"/>
      <c r="Y432" s="98" t="str">
        <f t="shared" si="82"/>
        <v/>
      </c>
      <c r="Z432" s="107"/>
      <c r="AA432" s="91"/>
      <c r="AB432" s="91"/>
      <c r="AC432" s="91"/>
      <c r="AD432" s="91"/>
      <c r="AE432" s="91"/>
      <c r="AF432" s="91"/>
      <c r="AG432" s="88"/>
      <c r="AH432" s="88"/>
      <c r="AI432" s="88"/>
      <c r="AJ432" s="88"/>
      <c r="AK432" s="88"/>
      <c r="AL432" s="88"/>
      <c r="AM432" s="88"/>
      <c r="AN432" s="88"/>
      <c r="AO432" s="88"/>
      <c r="AP432" s="28"/>
      <c r="AQ432" s="45"/>
      <c r="AR432" s="87"/>
      <c r="AS432" s="87"/>
      <c r="AT432" s="20"/>
      <c r="AU432" s="20"/>
    </row>
    <row r="433" spans="2:47" ht="15" x14ac:dyDescent="0.25">
      <c r="B433" s="88"/>
      <c r="C433" s="102"/>
      <c r="D433" s="89" t="str">
        <f>IF(B433="","",(VLOOKUP(B433,'App Background'!A:F,2,0)))</f>
        <v/>
      </c>
      <c r="E433" s="90" t="str">
        <f>IF(B433="","",(VLOOKUP(B433,'App Background'!A:F,3,0)))</f>
        <v/>
      </c>
      <c r="F433" s="86" t="str">
        <f>IF(B433="","",(VLOOKUP(Application!B433,'App Background'!A:F,5,0)))</f>
        <v/>
      </c>
      <c r="G433" s="91"/>
      <c r="H433" s="94" t="str">
        <f>IF(B:B="","",(VLOOKUP(Application!B433,'App Background'!A:F,6,0)))</f>
        <v/>
      </c>
      <c r="I433" s="92" t="str">
        <f t="shared" si="72"/>
        <v/>
      </c>
      <c r="J433" s="93" t="str">
        <f t="shared" si="73"/>
        <v/>
      </c>
      <c r="K433" s="93" t="str">
        <f t="shared" si="74"/>
        <v/>
      </c>
      <c r="L433" s="93" t="str">
        <f t="shared" si="75"/>
        <v/>
      </c>
      <c r="M433" s="93" t="str">
        <f t="shared" si="76"/>
        <v/>
      </c>
      <c r="N433" s="93" t="str">
        <f t="shared" si="77"/>
        <v/>
      </c>
      <c r="O433" s="93" t="str">
        <f t="shared" si="78"/>
        <v/>
      </c>
      <c r="P433" s="87"/>
      <c r="Q433" s="17" t="str">
        <f t="shared" si="79"/>
        <v/>
      </c>
      <c r="R433" s="28" t="str">
        <f t="shared" si="80"/>
        <v/>
      </c>
      <c r="S433" s="28" t="str">
        <f t="shared" si="81"/>
        <v/>
      </c>
      <c r="T433" s="28"/>
      <c r="U433" s="86"/>
      <c r="V433" s="86"/>
      <c r="W433" s="85"/>
      <c r="X433" s="106"/>
      <c r="Y433" s="98" t="str">
        <f t="shared" si="82"/>
        <v/>
      </c>
      <c r="Z433" s="107"/>
      <c r="AA433" s="91"/>
      <c r="AB433" s="91"/>
      <c r="AC433" s="91"/>
      <c r="AD433" s="91"/>
      <c r="AE433" s="91"/>
      <c r="AF433" s="91"/>
      <c r="AG433" s="88"/>
      <c r="AH433" s="88"/>
      <c r="AI433" s="88"/>
      <c r="AJ433" s="88"/>
      <c r="AK433" s="88"/>
      <c r="AL433" s="88"/>
      <c r="AM433" s="88"/>
      <c r="AN433" s="88"/>
      <c r="AO433" s="88"/>
      <c r="AP433" s="28"/>
      <c r="AQ433" s="45"/>
      <c r="AR433" s="87"/>
      <c r="AS433" s="87"/>
      <c r="AT433" s="20"/>
      <c r="AU433" s="20"/>
    </row>
    <row r="434" spans="2:47" ht="15" x14ac:dyDescent="0.25">
      <c r="B434" s="88"/>
      <c r="C434" s="102"/>
      <c r="D434" s="89" t="str">
        <f>IF(B434="","",(VLOOKUP(B434,'App Background'!A:F,2,0)))</f>
        <v/>
      </c>
      <c r="E434" s="90" t="str">
        <f>IF(B434="","",(VLOOKUP(B434,'App Background'!A:F,3,0)))</f>
        <v/>
      </c>
      <c r="F434" s="86" t="str">
        <f>IF(B434="","",(VLOOKUP(Application!B434,'App Background'!A:F,5,0)))</f>
        <v/>
      </c>
      <c r="G434" s="91"/>
      <c r="H434" s="94" t="str">
        <f>IF(B:B="","",(VLOOKUP(Application!B434,'App Background'!A:F,6,0)))</f>
        <v/>
      </c>
      <c r="I434" s="92" t="str">
        <f t="shared" si="72"/>
        <v/>
      </c>
      <c r="J434" s="93" t="str">
        <f t="shared" si="73"/>
        <v/>
      </c>
      <c r="K434" s="93" t="str">
        <f t="shared" si="74"/>
        <v/>
      </c>
      <c r="L434" s="93" t="str">
        <f t="shared" si="75"/>
        <v/>
      </c>
      <c r="M434" s="93" t="str">
        <f t="shared" si="76"/>
        <v/>
      </c>
      <c r="N434" s="93" t="str">
        <f t="shared" si="77"/>
        <v/>
      </c>
      <c r="O434" s="93" t="str">
        <f t="shared" si="78"/>
        <v/>
      </c>
      <c r="P434" s="87"/>
      <c r="Q434" s="17" t="str">
        <f t="shared" si="79"/>
        <v/>
      </c>
      <c r="R434" s="28" t="str">
        <f t="shared" si="80"/>
        <v/>
      </c>
      <c r="S434" s="28" t="str">
        <f t="shared" si="81"/>
        <v/>
      </c>
      <c r="T434" s="28"/>
      <c r="U434" s="86"/>
      <c r="V434" s="86"/>
      <c r="W434" s="85"/>
      <c r="X434" s="106"/>
      <c r="Y434" s="98" t="str">
        <f t="shared" si="82"/>
        <v/>
      </c>
      <c r="Z434" s="107"/>
      <c r="AA434" s="91"/>
      <c r="AB434" s="91"/>
      <c r="AC434" s="91"/>
      <c r="AD434" s="91"/>
      <c r="AE434" s="91"/>
      <c r="AF434" s="91"/>
      <c r="AG434" s="88"/>
      <c r="AH434" s="88"/>
      <c r="AI434" s="88"/>
      <c r="AJ434" s="88"/>
      <c r="AK434" s="88"/>
      <c r="AL434" s="88"/>
      <c r="AM434" s="88"/>
      <c r="AN434" s="88"/>
      <c r="AO434" s="88"/>
      <c r="AP434" s="28"/>
      <c r="AQ434" s="45"/>
      <c r="AR434" s="87"/>
      <c r="AS434" s="87"/>
      <c r="AT434" s="20"/>
      <c r="AU434" s="20"/>
    </row>
    <row r="435" spans="2:47" ht="15" x14ac:dyDescent="0.25">
      <c r="B435" s="88"/>
      <c r="C435" s="102"/>
      <c r="D435" s="89" t="str">
        <f>IF(B435="","",(VLOOKUP(B435,'App Background'!A:F,2,0)))</f>
        <v/>
      </c>
      <c r="E435" s="90" t="str">
        <f>IF(B435="","",(VLOOKUP(B435,'App Background'!A:F,3,0)))</f>
        <v/>
      </c>
      <c r="F435" s="86" t="str">
        <f>IF(B435="","",(VLOOKUP(Application!B435,'App Background'!A:F,5,0)))</f>
        <v/>
      </c>
      <c r="G435" s="91"/>
      <c r="H435" s="94" t="str">
        <f>IF(B:B="","",(VLOOKUP(Application!B435,'App Background'!A:F,6,0)))</f>
        <v/>
      </c>
      <c r="I435" s="92" t="str">
        <f t="shared" si="72"/>
        <v/>
      </c>
      <c r="J435" s="93" t="str">
        <f t="shared" si="73"/>
        <v/>
      </c>
      <c r="K435" s="93" t="str">
        <f t="shared" si="74"/>
        <v/>
      </c>
      <c r="L435" s="93" t="str">
        <f t="shared" si="75"/>
        <v/>
      </c>
      <c r="M435" s="93" t="str">
        <f t="shared" si="76"/>
        <v/>
      </c>
      <c r="N435" s="93" t="str">
        <f t="shared" si="77"/>
        <v/>
      </c>
      <c r="O435" s="93" t="str">
        <f t="shared" si="78"/>
        <v/>
      </c>
      <c r="P435" s="87"/>
      <c r="Q435" s="17" t="str">
        <f t="shared" si="79"/>
        <v/>
      </c>
      <c r="R435" s="28" t="str">
        <f t="shared" si="80"/>
        <v/>
      </c>
      <c r="S435" s="28" t="str">
        <f t="shared" si="81"/>
        <v/>
      </c>
      <c r="T435" s="28"/>
      <c r="U435" s="86"/>
      <c r="V435" s="86"/>
      <c r="W435" s="85"/>
      <c r="X435" s="106"/>
      <c r="Y435" s="98" t="str">
        <f t="shared" si="82"/>
        <v/>
      </c>
      <c r="Z435" s="107"/>
      <c r="AA435" s="91"/>
      <c r="AB435" s="91"/>
      <c r="AC435" s="91"/>
      <c r="AD435" s="91"/>
      <c r="AE435" s="91"/>
      <c r="AF435" s="91"/>
      <c r="AG435" s="88"/>
      <c r="AH435" s="88"/>
      <c r="AI435" s="88"/>
      <c r="AJ435" s="88"/>
      <c r="AK435" s="88"/>
      <c r="AL435" s="88"/>
      <c r="AM435" s="88"/>
      <c r="AN435" s="88"/>
      <c r="AO435" s="88"/>
      <c r="AP435" s="28"/>
      <c r="AQ435" s="45"/>
      <c r="AR435" s="87"/>
      <c r="AS435" s="87"/>
      <c r="AT435" s="20"/>
      <c r="AU435" s="20"/>
    </row>
    <row r="436" spans="2:47" ht="15" x14ac:dyDescent="0.25">
      <c r="B436" s="88"/>
      <c r="C436" s="102"/>
      <c r="D436" s="89" t="str">
        <f>IF(B436="","",(VLOOKUP(B436,'App Background'!A:F,2,0)))</f>
        <v/>
      </c>
      <c r="E436" s="90" t="str">
        <f>IF(B436="","",(VLOOKUP(B436,'App Background'!A:F,3,0)))</f>
        <v/>
      </c>
      <c r="F436" s="86" t="str">
        <f>IF(B436="","",(VLOOKUP(Application!B436,'App Background'!A:F,5,0)))</f>
        <v/>
      </c>
      <c r="G436" s="91"/>
      <c r="H436" s="94" t="str">
        <f>IF(B:B="","",(VLOOKUP(Application!B436,'App Background'!A:F,6,0)))</f>
        <v/>
      </c>
      <c r="I436" s="92" t="str">
        <f t="shared" si="72"/>
        <v/>
      </c>
      <c r="J436" s="93" t="str">
        <f t="shared" si="73"/>
        <v/>
      </c>
      <c r="K436" s="93" t="str">
        <f t="shared" si="74"/>
        <v/>
      </c>
      <c r="L436" s="93" t="str">
        <f t="shared" si="75"/>
        <v/>
      </c>
      <c r="M436" s="93" t="str">
        <f t="shared" si="76"/>
        <v/>
      </c>
      <c r="N436" s="93" t="str">
        <f t="shared" si="77"/>
        <v/>
      </c>
      <c r="O436" s="93" t="str">
        <f t="shared" si="78"/>
        <v/>
      </c>
      <c r="P436" s="87"/>
      <c r="Q436" s="17" t="str">
        <f t="shared" si="79"/>
        <v/>
      </c>
      <c r="R436" s="28" t="str">
        <f t="shared" si="80"/>
        <v/>
      </c>
      <c r="S436" s="28" t="str">
        <f t="shared" si="81"/>
        <v/>
      </c>
      <c r="T436" s="28"/>
      <c r="U436" s="86"/>
      <c r="V436" s="86"/>
      <c r="W436" s="85"/>
      <c r="X436" s="106"/>
      <c r="Y436" s="98" t="str">
        <f t="shared" si="82"/>
        <v/>
      </c>
      <c r="Z436" s="107"/>
      <c r="AA436" s="91"/>
      <c r="AB436" s="91"/>
      <c r="AC436" s="91"/>
      <c r="AD436" s="91"/>
      <c r="AE436" s="91"/>
      <c r="AF436" s="91"/>
      <c r="AG436" s="88"/>
      <c r="AH436" s="88"/>
      <c r="AI436" s="88"/>
      <c r="AJ436" s="88"/>
      <c r="AK436" s="88"/>
      <c r="AL436" s="88"/>
      <c r="AM436" s="88"/>
      <c r="AN436" s="88"/>
      <c r="AO436" s="88"/>
      <c r="AP436" s="28"/>
      <c r="AQ436" s="45"/>
      <c r="AR436" s="87"/>
      <c r="AS436" s="87"/>
      <c r="AT436" s="20"/>
      <c r="AU436" s="20"/>
    </row>
    <row r="437" spans="2:47" ht="15" x14ac:dyDescent="0.25">
      <c r="B437" s="88"/>
      <c r="C437" s="102"/>
      <c r="D437" s="89" t="str">
        <f>IF(B437="","",(VLOOKUP(B437,'App Background'!A:F,2,0)))</f>
        <v/>
      </c>
      <c r="E437" s="90" t="str">
        <f>IF(B437="","",(VLOOKUP(B437,'App Background'!A:F,3,0)))</f>
        <v/>
      </c>
      <c r="F437" s="86" t="str">
        <f>IF(B437="","",(VLOOKUP(Application!B437,'App Background'!A:F,5,0)))</f>
        <v/>
      </c>
      <c r="G437" s="91"/>
      <c r="H437" s="94" t="str">
        <f>IF(B:B="","",(VLOOKUP(Application!B437,'App Background'!A:F,6,0)))</f>
        <v/>
      </c>
      <c r="I437" s="92" t="str">
        <f t="shared" si="72"/>
        <v/>
      </c>
      <c r="J437" s="93" t="str">
        <f t="shared" si="73"/>
        <v/>
      </c>
      <c r="K437" s="93" t="str">
        <f t="shared" si="74"/>
        <v/>
      </c>
      <c r="L437" s="93" t="str">
        <f t="shared" si="75"/>
        <v/>
      </c>
      <c r="M437" s="93" t="str">
        <f t="shared" si="76"/>
        <v/>
      </c>
      <c r="N437" s="93" t="str">
        <f t="shared" si="77"/>
        <v/>
      </c>
      <c r="O437" s="93" t="str">
        <f t="shared" si="78"/>
        <v/>
      </c>
      <c r="P437" s="87"/>
      <c r="Q437" s="17" t="str">
        <f t="shared" si="79"/>
        <v/>
      </c>
      <c r="R437" s="28" t="str">
        <f t="shared" si="80"/>
        <v/>
      </c>
      <c r="S437" s="28" t="str">
        <f t="shared" si="81"/>
        <v/>
      </c>
      <c r="T437" s="28"/>
      <c r="U437" s="86"/>
      <c r="V437" s="86"/>
      <c r="W437" s="85"/>
      <c r="X437" s="106"/>
      <c r="Y437" s="98" t="str">
        <f t="shared" si="82"/>
        <v/>
      </c>
      <c r="Z437" s="107"/>
      <c r="AA437" s="91"/>
      <c r="AB437" s="91"/>
      <c r="AC437" s="91"/>
      <c r="AD437" s="91"/>
      <c r="AE437" s="91"/>
      <c r="AF437" s="91"/>
      <c r="AG437" s="88"/>
      <c r="AH437" s="88"/>
      <c r="AI437" s="88"/>
      <c r="AJ437" s="88"/>
      <c r="AK437" s="88"/>
      <c r="AL437" s="88"/>
      <c r="AM437" s="88"/>
      <c r="AN437" s="88"/>
      <c r="AO437" s="88"/>
      <c r="AP437" s="28"/>
      <c r="AQ437" s="45"/>
      <c r="AR437" s="87"/>
      <c r="AS437" s="87"/>
      <c r="AT437" s="20"/>
      <c r="AU437" s="20"/>
    </row>
    <row r="438" spans="2:47" ht="15" x14ac:dyDescent="0.25">
      <c r="B438" s="88"/>
      <c r="C438" s="102"/>
      <c r="D438" s="89" t="str">
        <f>IF(B438="","",(VLOOKUP(B438,'App Background'!A:F,2,0)))</f>
        <v/>
      </c>
      <c r="E438" s="90" t="str">
        <f>IF(B438="","",(VLOOKUP(B438,'App Background'!A:F,3,0)))</f>
        <v/>
      </c>
      <c r="F438" s="86" t="str">
        <f>IF(B438="","",(VLOOKUP(Application!B438,'App Background'!A:F,5,0)))</f>
        <v/>
      </c>
      <c r="G438" s="91"/>
      <c r="H438" s="94" t="str">
        <f>IF(B:B="","",(VLOOKUP(Application!B438,'App Background'!A:F,6,0)))</f>
        <v/>
      </c>
      <c r="I438" s="92" t="str">
        <f t="shared" si="72"/>
        <v/>
      </c>
      <c r="J438" s="93" t="str">
        <f t="shared" si="73"/>
        <v/>
      </c>
      <c r="K438" s="93" t="str">
        <f t="shared" si="74"/>
        <v/>
      </c>
      <c r="L438" s="93" t="str">
        <f t="shared" si="75"/>
        <v/>
      </c>
      <c r="M438" s="93" t="str">
        <f t="shared" si="76"/>
        <v/>
      </c>
      <c r="N438" s="93" t="str">
        <f t="shared" si="77"/>
        <v/>
      </c>
      <c r="O438" s="93" t="str">
        <f t="shared" si="78"/>
        <v/>
      </c>
      <c r="P438" s="87"/>
      <c r="Q438" s="17" t="str">
        <f t="shared" si="79"/>
        <v/>
      </c>
      <c r="R438" s="28" t="str">
        <f t="shared" si="80"/>
        <v/>
      </c>
      <c r="S438" s="28" t="str">
        <f t="shared" si="81"/>
        <v/>
      </c>
      <c r="T438" s="28"/>
      <c r="U438" s="86"/>
      <c r="V438" s="86"/>
      <c r="W438" s="85"/>
      <c r="X438" s="106"/>
      <c r="Y438" s="98" t="str">
        <f t="shared" si="82"/>
        <v/>
      </c>
      <c r="Z438" s="107"/>
      <c r="AA438" s="91"/>
      <c r="AB438" s="91"/>
      <c r="AC438" s="91"/>
      <c r="AD438" s="91"/>
      <c r="AE438" s="91"/>
      <c r="AF438" s="91"/>
      <c r="AG438" s="88"/>
      <c r="AH438" s="88"/>
      <c r="AI438" s="88"/>
      <c r="AJ438" s="88"/>
      <c r="AK438" s="88"/>
      <c r="AL438" s="88"/>
      <c r="AM438" s="88"/>
      <c r="AN438" s="88"/>
      <c r="AO438" s="88"/>
      <c r="AP438" s="28"/>
      <c r="AQ438" s="45"/>
      <c r="AR438" s="87"/>
      <c r="AS438" s="87"/>
      <c r="AT438" s="20"/>
      <c r="AU438" s="20"/>
    </row>
    <row r="439" spans="2:47" ht="15" x14ac:dyDescent="0.25">
      <c r="B439" s="88"/>
      <c r="C439" s="102"/>
      <c r="D439" s="89" t="str">
        <f>IF(B439="","",(VLOOKUP(B439,'App Background'!A:F,2,0)))</f>
        <v/>
      </c>
      <c r="E439" s="90" t="str">
        <f>IF(B439="","",(VLOOKUP(B439,'App Background'!A:F,3,0)))</f>
        <v/>
      </c>
      <c r="F439" s="86" t="str">
        <f>IF(B439="","",(VLOOKUP(Application!B439,'App Background'!A:F,5,0)))</f>
        <v/>
      </c>
      <c r="G439" s="91"/>
      <c r="H439" s="94" t="str">
        <f>IF(B:B="","",(VLOOKUP(Application!B439,'App Background'!A:F,6,0)))</f>
        <v/>
      </c>
      <c r="I439" s="92" t="str">
        <f t="shared" si="72"/>
        <v/>
      </c>
      <c r="J439" s="93" t="str">
        <f t="shared" si="73"/>
        <v/>
      </c>
      <c r="K439" s="93" t="str">
        <f t="shared" si="74"/>
        <v/>
      </c>
      <c r="L439" s="93" t="str">
        <f t="shared" si="75"/>
        <v/>
      </c>
      <c r="M439" s="93" t="str">
        <f t="shared" si="76"/>
        <v/>
      </c>
      <c r="N439" s="93" t="str">
        <f t="shared" si="77"/>
        <v/>
      </c>
      <c r="O439" s="93" t="str">
        <f t="shared" si="78"/>
        <v/>
      </c>
      <c r="P439" s="87"/>
      <c r="Q439" s="17" t="str">
        <f t="shared" si="79"/>
        <v/>
      </c>
      <c r="R439" s="28" t="str">
        <f t="shared" si="80"/>
        <v/>
      </c>
      <c r="S439" s="28" t="str">
        <f t="shared" si="81"/>
        <v/>
      </c>
      <c r="T439" s="28"/>
      <c r="U439" s="86"/>
      <c r="V439" s="86"/>
      <c r="W439" s="85"/>
      <c r="X439" s="106"/>
      <c r="Y439" s="98" t="str">
        <f t="shared" si="82"/>
        <v/>
      </c>
      <c r="Z439" s="107"/>
      <c r="AA439" s="91"/>
      <c r="AB439" s="91"/>
      <c r="AC439" s="91"/>
      <c r="AD439" s="91"/>
      <c r="AE439" s="91"/>
      <c r="AF439" s="91"/>
      <c r="AG439" s="88"/>
      <c r="AH439" s="88"/>
      <c r="AI439" s="88"/>
      <c r="AJ439" s="88"/>
      <c r="AK439" s="88"/>
      <c r="AL439" s="88"/>
      <c r="AM439" s="88"/>
      <c r="AN439" s="88"/>
      <c r="AO439" s="88"/>
      <c r="AP439" s="28"/>
      <c r="AQ439" s="45"/>
      <c r="AR439" s="87"/>
      <c r="AS439" s="87"/>
      <c r="AT439" s="20"/>
      <c r="AU439" s="20"/>
    </row>
    <row r="440" spans="2:47" ht="15" x14ac:dyDescent="0.25">
      <c r="B440" s="88"/>
      <c r="C440" s="102"/>
      <c r="D440" s="89" t="str">
        <f>IF(B440="","",(VLOOKUP(B440,'App Background'!A:F,2,0)))</f>
        <v/>
      </c>
      <c r="E440" s="90" t="str">
        <f>IF(B440="","",(VLOOKUP(B440,'App Background'!A:F,3,0)))</f>
        <v/>
      </c>
      <c r="F440" s="86" t="str">
        <f>IF(B440="","",(VLOOKUP(Application!B440,'App Background'!A:F,5,0)))</f>
        <v/>
      </c>
      <c r="G440" s="91"/>
      <c r="H440" s="94" t="str">
        <f>IF(B:B="","",(VLOOKUP(Application!B440,'App Background'!A:F,6,0)))</f>
        <v/>
      </c>
      <c r="I440" s="92" t="str">
        <f t="shared" si="72"/>
        <v/>
      </c>
      <c r="J440" s="93" t="str">
        <f t="shared" si="73"/>
        <v/>
      </c>
      <c r="K440" s="93" t="str">
        <f t="shared" si="74"/>
        <v/>
      </c>
      <c r="L440" s="93" t="str">
        <f t="shared" si="75"/>
        <v/>
      </c>
      <c r="M440" s="93" t="str">
        <f t="shared" si="76"/>
        <v/>
      </c>
      <c r="N440" s="93" t="str">
        <f t="shared" si="77"/>
        <v/>
      </c>
      <c r="O440" s="93" t="str">
        <f t="shared" si="78"/>
        <v/>
      </c>
      <c r="P440" s="87"/>
      <c r="Q440" s="17" t="str">
        <f t="shared" si="79"/>
        <v/>
      </c>
      <c r="R440" s="28" t="str">
        <f t="shared" si="80"/>
        <v/>
      </c>
      <c r="S440" s="28" t="str">
        <f t="shared" si="81"/>
        <v/>
      </c>
      <c r="T440" s="28"/>
      <c r="U440" s="86"/>
      <c r="V440" s="86"/>
      <c r="W440" s="85"/>
      <c r="X440" s="106"/>
      <c r="Y440" s="98" t="str">
        <f t="shared" si="82"/>
        <v/>
      </c>
      <c r="Z440" s="107"/>
      <c r="AA440" s="91"/>
      <c r="AB440" s="91"/>
      <c r="AC440" s="91"/>
      <c r="AD440" s="91"/>
      <c r="AE440" s="91"/>
      <c r="AF440" s="91"/>
      <c r="AG440" s="88"/>
      <c r="AH440" s="88"/>
      <c r="AI440" s="88"/>
      <c r="AJ440" s="88"/>
      <c r="AK440" s="88"/>
      <c r="AL440" s="88"/>
      <c r="AM440" s="88"/>
      <c r="AN440" s="88"/>
      <c r="AO440" s="88"/>
      <c r="AP440" s="28"/>
      <c r="AQ440" s="45"/>
      <c r="AR440" s="87"/>
      <c r="AS440" s="87"/>
      <c r="AT440" s="20"/>
      <c r="AU440" s="20"/>
    </row>
    <row r="441" spans="2:47" ht="15" x14ac:dyDescent="0.25">
      <c r="B441" s="88"/>
      <c r="C441" s="102"/>
      <c r="D441" s="89" t="str">
        <f>IF(B441="","",(VLOOKUP(B441,'App Background'!A:F,2,0)))</f>
        <v/>
      </c>
      <c r="E441" s="90" t="str">
        <f>IF(B441="","",(VLOOKUP(B441,'App Background'!A:F,3,0)))</f>
        <v/>
      </c>
      <c r="F441" s="86" t="str">
        <f>IF(B441="","",(VLOOKUP(Application!B441,'App Background'!A:F,5,0)))</f>
        <v/>
      </c>
      <c r="G441" s="91"/>
      <c r="H441" s="94" t="str">
        <f>IF(B:B="","",(VLOOKUP(Application!B441,'App Background'!A:F,6,0)))</f>
        <v/>
      </c>
      <c r="I441" s="92" t="str">
        <f t="shared" si="72"/>
        <v/>
      </c>
      <c r="J441" s="93" t="str">
        <f t="shared" si="73"/>
        <v/>
      </c>
      <c r="K441" s="93" t="str">
        <f t="shared" si="74"/>
        <v/>
      </c>
      <c r="L441" s="93" t="str">
        <f t="shared" si="75"/>
        <v/>
      </c>
      <c r="M441" s="93" t="str">
        <f t="shared" si="76"/>
        <v/>
      </c>
      <c r="N441" s="93" t="str">
        <f t="shared" si="77"/>
        <v/>
      </c>
      <c r="O441" s="93" t="str">
        <f t="shared" si="78"/>
        <v/>
      </c>
      <c r="P441" s="87"/>
      <c r="Q441" s="17" t="str">
        <f t="shared" si="79"/>
        <v/>
      </c>
      <c r="R441" s="28" t="str">
        <f t="shared" si="80"/>
        <v/>
      </c>
      <c r="S441" s="28" t="str">
        <f t="shared" si="81"/>
        <v/>
      </c>
      <c r="T441" s="28"/>
      <c r="U441" s="86"/>
      <c r="V441" s="86"/>
      <c r="W441" s="85"/>
      <c r="X441" s="106"/>
      <c r="Y441" s="98" t="str">
        <f t="shared" si="82"/>
        <v/>
      </c>
      <c r="Z441" s="107"/>
      <c r="AA441" s="91"/>
      <c r="AB441" s="91"/>
      <c r="AC441" s="91"/>
      <c r="AD441" s="91"/>
      <c r="AE441" s="91"/>
      <c r="AF441" s="91"/>
      <c r="AG441" s="88"/>
      <c r="AH441" s="88"/>
      <c r="AI441" s="88"/>
      <c r="AJ441" s="88"/>
      <c r="AK441" s="88"/>
      <c r="AL441" s="88"/>
      <c r="AM441" s="88"/>
      <c r="AN441" s="88"/>
      <c r="AO441" s="88"/>
      <c r="AP441" s="28"/>
      <c r="AQ441" s="45"/>
      <c r="AR441" s="87"/>
      <c r="AS441" s="87"/>
      <c r="AT441" s="20"/>
      <c r="AU441" s="20"/>
    </row>
    <row r="442" spans="2:47" ht="15" x14ac:dyDescent="0.25">
      <c r="B442" s="88"/>
      <c r="C442" s="102"/>
      <c r="D442" s="89" t="str">
        <f>IF(B442="","",(VLOOKUP(B442,'App Background'!A:F,2,0)))</f>
        <v/>
      </c>
      <c r="E442" s="90" t="str">
        <f>IF(B442="","",(VLOOKUP(B442,'App Background'!A:F,3,0)))</f>
        <v/>
      </c>
      <c r="F442" s="86" t="str">
        <f>IF(B442="","",(VLOOKUP(Application!B442,'App Background'!A:F,5,0)))</f>
        <v/>
      </c>
      <c r="G442" s="91"/>
      <c r="H442" s="94" t="str">
        <f>IF(B:B="","",(VLOOKUP(Application!B442,'App Background'!A:F,6,0)))</f>
        <v/>
      </c>
      <c r="I442" s="92" t="str">
        <f t="shared" si="72"/>
        <v/>
      </c>
      <c r="J442" s="93" t="str">
        <f t="shared" si="73"/>
        <v/>
      </c>
      <c r="K442" s="93" t="str">
        <f t="shared" si="74"/>
        <v/>
      </c>
      <c r="L442" s="93" t="str">
        <f t="shared" si="75"/>
        <v/>
      </c>
      <c r="M442" s="93" t="str">
        <f t="shared" si="76"/>
        <v/>
      </c>
      <c r="N442" s="93" t="str">
        <f t="shared" si="77"/>
        <v/>
      </c>
      <c r="O442" s="93" t="str">
        <f t="shared" si="78"/>
        <v/>
      </c>
      <c r="P442" s="87"/>
      <c r="Q442" s="17" t="str">
        <f t="shared" si="79"/>
        <v/>
      </c>
      <c r="R442" s="28" t="str">
        <f t="shared" si="80"/>
        <v/>
      </c>
      <c r="S442" s="28" t="str">
        <f t="shared" si="81"/>
        <v/>
      </c>
      <c r="T442" s="28"/>
      <c r="U442" s="86"/>
      <c r="V442" s="86"/>
      <c r="W442" s="85"/>
      <c r="X442" s="106"/>
      <c r="Y442" s="98" t="str">
        <f t="shared" si="82"/>
        <v/>
      </c>
      <c r="Z442" s="107"/>
      <c r="AA442" s="91"/>
      <c r="AB442" s="91"/>
      <c r="AC442" s="91"/>
      <c r="AD442" s="91"/>
      <c r="AE442" s="91"/>
      <c r="AF442" s="91"/>
      <c r="AG442" s="88"/>
      <c r="AH442" s="88"/>
      <c r="AI442" s="88"/>
      <c r="AJ442" s="88"/>
      <c r="AK442" s="88"/>
      <c r="AL442" s="88"/>
      <c r="AM442" s="88"/>
      <c r="AN442" s="88"/>
      <c r="AO442" s="88"/>
      <c r="AP442" s="28"/>
      <c r="AQ442" s="45"/>
      <c r="AR442" s="87"/>
      <c r="AS442" s="87"/>
      <c r="AT442" s="20"/>
      <c r="AU442" s="20"/>
    </row>
    <row r="443" spans="2:47" ht="15" x14ac:dyDescent="0.25">
      <c r="B443" s="88"/>
      <c r="C443" s="102"/>
      <c r="D443" s="89" t="str">
        <f>IF(B443="","",(VLOOKUP(B443,'App Background'!A:F,2,0)))</f>
        <v/>
      </c>
      <c r="E443" s="90" t="str">
        <f>IF(B443="","",(VLOOKUP(B443,'App Background'!A:F,3,0)))</f>
        <v/>
      </c>
      <c r="F443" s="86" t="str">
        <f>IF(B443="","",(VLOOKUP(Application!B443,'App Background'!A:F,5,0)))</f>
        <v/>
      </c>
      <c r="G443" s="91"/>
      <c r="H443" s="94" t="str">
        <f>IF(B:B="","",(VLOOKUP(Application!B443,'App Background'!A:F,6,0)))</f>
        <v/>
      </c>
      <c r="I443" s="92" t="str">
        <f t="shared" si="72"/>
        <v/>
      </c>
      <c r="J443" s="93" t="str">
        <f t="shared" si="73"/>
        <v/>
      </c>
      <c r="K443" s="93" t="str">
        <f t="shared" si="74"/>
        <v/>
      </c>
      <c r="L443" s="93" t="str">
        <f t="shared" si="75"/>
        <v/>
      </c>
      <c r="M443" s="93" t="str">
        <f t="shared" si="76"/>
        <v/>
      </c>
      <c r="N443" s="93" t="str">
        <f t="shared" si="77"/>
        <v/>
      </c>
      <c r="O443" s="93" t="str">
        <f t="shared" si="78"/>
        <v/>
      </c>
      <c r="P443" s="87"/>
      <c r="Q443" s="17" t="str">
        <f t="shared" si="79"/>
        <v/>
      </c>
      <c r="R443" s="28" t="str">
        <f t="shared" si="80"/>
        <v/>
      </c>
      <c r="S443" s="28" t="str">
        <f t="shared" si="81"/>
        <v/>
      </c>
      <c r="T443" s="28"/>
      <c r="U443" s="86"/>
      <c r="V443" s="86"/>
      <c r="W443" s="85"/>
      <c r="X443" s="106"/>
      <c r="Y443" s="98" t="str">
        <f t="shared" si="82"/>
        <v/>
      </c>
      <c r="Z443" s="107"/>
      <c r="AA443" s="91"/>
      <c r="AB443" s="91"/>
      <c r="AC443" s="91"/>
      <c r="AD443" s="91"/>
      <c r="AE443" s="91"/>
      <c r="AF443" s="91"/>
      <c r="AG443" s="88"/>
      <c r="AH443" s="88"/>
      <c r="AI443" s="88"/>
      <c r="AJ443" s="88"/>
      <c r="AK443" s="88"/>
      <c r="AL443" s="88"/>
      <c r="AM443" s="88"/>
      <c r="AN443" s="88"/>
      <c r="AO443" s="88"/>
      <c r="AP443" s="28"/>
      <c r="AQ443" s="45"/>
      <c r="AR443" s="87"/>
      <c r="AS443" s="87"/>
      <c r="AT443" s="20"/>
      <c r="AU443" s="20"/>
    </row>
    <row r="444" spans="2:47" ht="15" x14ac:dyDescent="0.25">
      <c r="B444" s="88"/>
      <c r="C444" s="102"/>
      <c r="D444" s="89" t="str">
        <f>IF(B444="","",(VLOOKUP(B444,'App Background'!A:F,2,0)))</f>
        <v/>
      </c>
      <c r="E444" s="90" t="str">
        <f>IF(B444="","",(VLOOKUP(B444,'App Background'!A:F,3,0)))</f>
        <v/>
      </c>
      <c r="F444" s="86" t="str">
        <f>IF(B444="","",(VLOOKUP(Application!B444,'App Background'!A:F,5,0)))</f>
        <v/>
      </c>
      <c r="G444" s="91"/>
      <c r="H444" s="94" t="str">
        <f>IF(B:B="","",(VLOOKUP(Application!B444,'App Background'!A:F,6,0)))</f>
        <v/>
      </c>
      <c r="I444" s="92" t="str">
        <f t="shared" si="72"/>
        <v/>
      </c>
      <c r="J444" s="93" t="str">
        <f t="shared" si="73"/>
        <v/>
      </c>
      <c r="K444" s="93" t="str">
        <f t="shared" si="74"/>
        <v/>
      </c>
      <c r="L444" s="93" t="str">
        <f t="shared" si="75"/>
        <v/>
      </c>
      <c r="M444" s="93" t="str">
        <f t="shared" si="76"/>
        <v/>
      </c>
      <c r="N444" s="93" t="str">
        <f t="shared" si="77"/>
        <v/>
      </c>
      <c r="O444" s="93" t="str">
        <f t="shared" si="78"/>
        <v/>
      </c>
      <c r="P444" s="87"/>
      <c r="Q444" s="17" t="str">
        <f t="shared" si="79"/>
        <v/>
      </c>
      <c r="R444" s="28" t="str">
        <f t="shared" si="80"/>
        <v/>
      </c>
      <c r="S444" s="28" t="str">
        <f t="shared" si="81"/>
        <v/>
      </c>
      <c r="T444" s="28"/>
      <c r="U444" s="86"/>
      <c r="V444" s="86"/>
      <c r="W444" s="85"/>
      <c r="X444" s="106"/>
      <c r="Y444" s="98" t="str">
        <f t="shared" si="82"/>
        <v/>
      </c>
      <c r="Z444" s="107"/>
      <c r="AA444" s="91"/>
      <c r="AB444" s="91"/>
      <c r="AC444" s="91"/>
      <c r="AD444" s="91"/>
      <c r="AE444" s="91"/>
      <c r="AF444" s="91"/>
      <c r="AG444" s="88"/>
      <c r="AH444" s="88"/>
      <c r="AI444" s="88"/>
      <c r="AJ444" s="88"/>
      <c r="AK444" s="88"/>
      <c r="AL444" s="88"/>
      <c r="AM444" s="88"/>
      <c r="AN444" s="88"/>
      <c r="AO444" s="88"/>
      <c r="AP444" s="28"/>
      <c r="AQ444" s="45"/>
      <c r="AR444" s="87"/>
      <c r="AS444" s="87"/>
      <c r="AT444" s="20"/>
      <c r="AU444" s="20"/>
    </row>
    <row r="445" spans="2:47" ht="15" x14ac:dyDescent="0.25">
      <c r="B445" s="88"/>
      <c r="C445" s="102"/>
      <c r="D445" s="89" t="str">
        <f>IF(B445="","",(VLOOKUP(B445,'App Background'!A:F,2,0)))</f>
        <v/>
      </c>
      <c r="E445" s="90" t="str">
        <f>IF(B445="","",(VLOOKUP(B445,'App Background'!A:F,3,0)))</f>
        <v/>
      </c>
      <c r="F445" s="86" t="str">
        <f>IF(B445="","",(VLOOKUP(Application!B445,'App Background'!A:F,5,0)))</f>
        <v/>
      </c>
      <c r="G445" s="91"/>
      <c r="H445" s="94" t="str">
        <f>IF(B:B="","",(VLOOKUP(Application!B445,'App Background'!A:F,6,0)))</f>
        <v/>
      </c>
      <c r="I445" s="92" t="str">
        <f t="shared" si="72"/>
        <v/>
      </c>
      <c r="J445" s="93" t="str">
        <f t="shared" si="73"/>
        <v/>
      </c>
      <c r="K445" s="93" t="str">
        <f t="shared" si="74"/>
        <v/>
      </c>
      <c r="L445" s="93" t="str">
        <f t="shared" si="75"/>
        <v/>
      </c>
      <c r="M445" s="93" t="str">
        <f t="shared" si="76"/>
        <v/>
      </c>
      <c r="N445" s="93" t="str">
        <f t="shared" si="77"/>
        <v/>
      </c>
      <c r="O445" s="93" t="str">
        <f t="shared" si="78"/>
        <v/>
      </c>
      <c r="P445" s="87"/>
      <c r="Q445" s="17" t="str">
        <f t="shared" si="79"/>
        <v/>
      </c>
      <c r="R445" s="28" t="str">
        <f t="shared" si="80"/>
        <v/>
      </c>
      <c r="S445" s="28" t="str">
        <f t="shared" si="81"/>
        <v/>
      </c>
      <c r="T445" s="28"/>
      <c r="U445" s="86"/>
      <c r="V445" s="86"/>
      <c r="W445" s="85"/>
      <c r="X445" s="106"/>
      <c r="Y445" s="98" t="str">
        <f t="shared" si="82"/>
        <v/>
      </c>
      <c r="Z445" s="107"/>
      <c r="AA445" s="91"/>
      <c r="AB445" s="91"/>
      <c r="AC445" s="91"/>
      <c r="AD445" s="91"/>
      <c r="AE445" s="91"/>
      <c r="AF445" s="91"/>
      <c r="AG445" s="88"/>
      <c r="AH445" s="88"/>
      <c r="AI445" s="88"/>
      <c r="AJ445" s="88"/>
      <c r="AK445" s="88"/>
      <c r="AL445" s="88"/>
      <c r="AM445" s="88"/>
      <c r="AN445" s="88"/>
      <c r="AO445" s="88"/>
      <c r="AP445" s="28"/>
      <c r="AQ445" s="45"/>
      <c r="AR445" s="87"/>
      <c r="AS445" s="87"/>
      <c r="AT445" s="20"/>
      <c r="AU445" s="20"/>
    </row>
    <row r="446" spans="2:47" ht="15" x14ac:dyDescent="0.25">
      <c r="B446" s="88"/>
      <c r="C446" s="102"/>
      <c r="D446" s="89" t="str">
        <f>IF(B446="","",(VLOOKUP(B446,'App Background'!A:F,2,0)))</f>
        <v/>
      </c>
      <c r="E446" s="90" t="str">
        <f>IF(B446="","",(VLOOKUP(B446,'App Background'!A:F,3,0)))</f>
        <v/>
      </c>
      <c r="F446" s="86" t="str">
        <f>IF(B446="","",(VLOOKUP(Application!B446,'App Background'!A:F,5,0)))</f>
        <v/>
      </c>
      <c r="G446" s="91"/>
      <c r="H446" s="94" t="str">
        <f>IF(B:B="","",(VLOOKUP(Application!B446,'App Background'!A:F,6,0)))</f>
        <v/>
      </c>
      <c r="I446" s="92" t="str">
        <f t="shared" si="72"/>
        <v/>
      </c>
      <c r="J446" s="93" t="str">
        <f t="shared" si="73"/>
        <v/>
      </c>
      <c r="K446" s="93" t="str">
        <f t="shared" si="74"/>
        <v/>
      </c>
      <c r="L446" s="93" t="str">
        <f t="shared" si="75"/>
        <v/>
      </c>
      <c r="M446" s="93" t="str">
        <f t="shared" si="76"/>
        <v/>
      </c>
      <c r="N446" s="93" t="str">
        <f t="shared" si="77"/>
        <v/>
      </c>
      <c r="O446" s="93" t="str">
        <f t="shared" si="78"/>
        <v/>
      </c>
      <c r="P446" s="87"/>
      <c r="Q446" s="17" t="str">
        <f t="shared" si="79"/>
        <v/>
      </c>
      <c r="R446" s="28" t="str">
        <f t="shared" si="80"/>
        <v/>
      </c>
      <c r="S446" s="28" t="str">
        <f t="shared" si="81"/>
        <v/>
      </c>
      <c r="T446" s="28"/>
      <c r="U446" s="86"/>
      <c r="V446" s="86"/>
      <c r="W446" s="85"/>
      <c r="X446" s="106"/>
      <c r="Y446" s="98" t="str">
        <f t="shared" si="82"/>
        <v/>
      </c>
      <c r="Z446" s="107"/>
      <c r="AA446" s="91"/>
      <c r="AB446" s="91"/>
      <c r="AC446" s="91"/>
      <c r="AD446" s="91"/>
      <c r="AE446" s="91"/>
      <c r="AF446" s="91"/>
      <c r="AG446" s="88"/>
      <c r="AH446" s="88"/>
      <c r="AI446" s="88"/>
      <c r="AJ446" s="88"/>
      <c r="AK446" s="88"/>
      <c r="AL446" s="88"/>
      <c r="AM446" s="88"/>
      <c r="AN446" s="88"/>
      <c r="AO446" s="88"/>
      <c r="AP446" s="28"/>
      <c r="AQ446" s="45"/>
      <c r="AR446" s="87"/>
      <c r="AS446" s="87"/>
      <c r="AT446" s="20"/>
      <c r="AU446" s="20"/>
    </row>
    <row r="447" spans="2:47" ht="15" x14ac:dyDescent="0.25">
      <c r="B447" s="88"/>
      <c r="C447" s="102"/>
      <c r="D447" s="89" t="str">
        <f>IF(B447="","",(VLOOKUP(B447,'App Background'!A:F,2,0)))</f>
        <v/>
      </c>
      <c r="E447" s="90" t="str">
        <f>IF(B447="","",(VLOOKUP(B447,'App Background'!A:F,3,0)))</f>
        <v/>
      </c>
      <c r="F447" s="86" t="str">
        <f>IF(B447="","",(VLOOKUP(Application!B447,'App Background'!A:F,5,0)))</f>
        <v/>
      </c>
      <c r="G447" s="91"/>
      <c r="H447" s="94" t="str">
        <f>IF(B:B="","",(VLOOKUP(Application!B447,'App Background'!A:F,6,0)))</f>
        <v/>
      </c>
      <c r="I447" s="92" t="str">
        <f t="shared" si="72"/>
        <v/>
      </c>
      <c r="J447" s="93" t="str">
        <f t="shared" si="73"/>
        <v/>
      </c>
      <c r="K447" s="93" t="str">
        <f t="shared" si="74"/>
        <v/>
      </c>
      <c r="L447" s="93" t="str">
        <f t="shared" si="75"/>
        <v/>
      </c>
      <c r="M447" s="93" t="str">
        <f t="shared" si="76"/>
        <v/>
      </c>
      <c r="N447" s="93" t="str">
        <f t="shared" si="77"/>
        <v/>
      </c>
      <c r="O447" s="93" t="str">
        <f t="shared" si="78"/>
        <v/>
      </c>
      <c r="P447" s="87"/>
      <c r="Q447" s="17" t="str">
        <f t="shared" si="79"/>
        <v/>
      </c>
      <c r="R447" s="28" t="str">
        <f t="shared" si="80"/>
        <v/>
      </c>
      <c r="S447" s="28" t="str">
        <f t="shared" si="81"/>
        <v/>
      </c>
      <c r="T447" s="28"/>
      <c r="U447" s="86"/>
      <c r="V447" s="86"/>
      <c r="W447" s="85"/>
      <c r="X447" s="106"/>
      <c r="Y447" s="98" t="str">
        <f t="shared" si="82"/>
        <v/>
      </c>
      <c r="Z447" s="107"/>
      <c r="AA447" s="91"/>
      <c r="AB447" s="91"/>
      <c r="AC447" s="91"/>
      <c r="AD447" s="91"/>
      <c r="AE447" s="91"/>
      <c r="AF447" s="91"/>
      <c r="AG447" s="88"/>
      <c r="AH447" s="88"/>
      <c r="AI447" s="88"/>
      <c r="AJ447" s="88"/>
      <c r="AK447" s="88"/>
      <c r="AL447" s="88"/>
      <c r="AM447" s="88"/>
      <c r="AN447" s="88"/>
      <c r="AO447" s="88"/>
      <c r="AP447" s="28"/>
      <c r="AQ447" s="45"/>
      <c r="AR447" s="87"/>
      <c r="AS447" s="87"/>
      <c r="AT447" s="20"/>
      <c r="AU447" s="20"/>
    </row>
    <row r="448" spans="2:47" ht="15" x14ac:dyDescent="0.25">
      <c r="B448" s="88"/>
      <c r="C448" s="102"/>
      <c r="D448" s="89" t="str">
        <f>IF(B448="","",(VLOOKUP(B448,'App Background'!A:F,2,0)))</f>
        <v/>
      </c>
      <c r="E448" s="90" t="str">
        <f>IF(B448="","",(VLOOKUP(B448,'App Background'!A:F,3,0)))</f>
        <v/>
      </c>
      <c r="F448" s="86" t="str">
        <f>IF(B448="","",(VLOOKUP(Application!B448,'App Background'!A:F,5,0)))</f>
        <v/>
      </c>
      <c r="G448" s="91"/>
      <c r="H448" s="94" t="str">
        <f>IF(B:B="","",(VLOOKUP(Application!B448,'App Background'!A:F,6,0)))</f>
        <v/>
      </c>
      <c r="I448" s="92" t="str">
        <f t="shared" si="72"/>
        <v/>
      </c>
      <c r="J448" s="93" t="str">
        <f t="shared" si="73"/>
        <v/>
      </c>
      <c r="K448" s="93" t="str">
        <f t="shared" si="74"/>
        <v/>
      </c>
      <c r="L448" s="93" t="str">
        <f t="shared" si="75"/>
        <v/>
      </c>
      <c r="M448" s="93" t="str">
        <f t="shared" si="76"/>
        <v/>
      </c>
      <c r="N448" s="93" t="str">
        <f t="shared" si="77"/>
        <v/>
      </c>
      <c r="O448" s="93" t="str">
        <f t="shared" si="78"/>
        <v/>
      </c>
      <c r="P448" s="87"/>
      <c r="Q448" s="17" t="str">
        <f t="shared" si="79"/>
        <v/>
      </c>
      <c r="R448" s="28" t="str">
        <f t="shared" si="80"/>
        <v/>
      </c>
      <c r="S448" s="28" t="str">
        <f t="shared" si="81"/>
        <v/>
      </c>
      <c r="T448" s="28"/>
      <c r="U448" s="86"/>
      <c r="V448" s="86"/>
      <c r="W448" s="85"/>
      <c r="X448" s="106"/>
      <c r="Y448" s="98" t="str">
        <f t="shared" si="82"/>
        <v/>
      </c>
      <c r="Z448" s="107"/>
      <c r="AA448" s="91"/>
      <c r="AB448" s="91"/>
      <c r="AC448" s="91"/>
      <c r="AD448" s="91"/>
      <c r="AE448" s="91"/>
      <c r="AF448" s="91"/>
      <c r="AG448" s="88"/>
      <c r="AH448" s="88"/>
      <c r="AI448" s="88"/>
      <c r="AJ448" s="88"/>
      <c r="AK448" s="88"/>
      <c r="AL448" s="88"/>
      <c r="AM448" s="88"/>
      <c r="AN448" s="88"/>
      <c r="AO448" s="88"/>
      <c r="AP448" s="28"/>
      <c r="AQ448" s="45"/>
      <c r="AR448" s="87"/>
      <c r="AS448" s="87"/>
      <c r="AT448" s="20"/>
      <c r="AU448" s="20"/>
    </row>
    <row r="449" spans="2:47" ht="15" x14ac:dyDescent="0.25">
      <c r="B449" s="88"/>
      <c r="C449" s="102"/>
      <c r="D449" s="89" t="str">
        <f>IF(B449="","",(VLOOKUP(B449,'App Background'!A:F,2,0)))</f>
        <v/>
      </c>
      <c r="E449" s="90" t="str">
        <f>IF(B449="","",(VLOOKUP(B449,'App Background'!A:F,3,0)))</f>
        <v/>
      </c>
      <c r="F449" s="86" t="str">
        <f>IF(B449="","",(VLOOKUP(Application!B449,'App Background'!A:F,5,0)))</f>
        <v/>
      </c>
      <c r="G449" s="91"/>
      <c r="H449" s="94" t="str">
        <f>IF(B:B="","",(VLOOKUP(Application!B449,'App Background'!A:F,6,0)))</f>
        <v/>
      </c>
      <c r="I449" s="92" t="str">
        <f t="shared" si="72"/>
        <v/>
      </c>
      <c r="J449" s="93" t="str">
        <f t="shared" si="73"/>
        <v/>
      </c>
      <c r="K449" s="93" t="str">
        <f t="shared" si="74"/>
        <v/>
      </c>
      <c r="L449" s="93" t="str">
        <f t="shared" si="75"/>
        <v/>
      </c>
      <c r="M449" s="93" t="str">
        <f t="shared" si="76"/>
        <v/>
      </c>
      <c r="N449" s="93" t="str">
        <f t="shared" si="77"/>
        <v/>
      </c>
      <c r="O449" s="93" t="str">
        <f t="shared" si="78"/>
        <v/>
      </c>
      <c r="P449" s="87"/>
      <c r="Q449" s="17" t="str">
        <f t="shared" si="79"/>
        <v/>
      </c>
      <c r="R449" s="28" t="str">
        <f t="shared" si="80"/>
        <v/>
      </c>
      <c r="S449" s="28" t="str">
        <f t="shared" si="81"/>
        <v/>
      </c>
      <c r="T449" s="28"/>
      <c r="U449" s="86"/>
      <c r="V449" s="86"/>
      <c r="W449" s="85"/>
      <c r="X449" s="106"/>
      <c r="Y449" s="98" t="str">
        <f t="shared" si="82"/>
        <v/>
      </c>
      <c r="Z449" s="107"/>
      <c r="AA449" s="91"/>
      <c r="AB449" s="91"/>
      <c r="AC449" s="91"/>
      <c r="AD449" s="91"/>
      <c r="AE449" s="91"/>
      <c r="AF449" s="91"/>
      <c r="AG449" s="88"/>
      <c r="AH449" s="88"/>
      <c r="AI449" s="88"/>
      <c r="AJ449" s="88"/>
      <c r="AK449" s="88"/>
      <c r="AL449" s="88"/>
      <c r="AM449" s="88"/>
      <c r="AN449" s="88"/>
      <c r="AO449" s="88"/>
      <c r="AP449" s="28"/>
      <c r="AQ449" s="45"/>
      <c r="AR449" s="87"/>
      <c r="AS449" s="87"/>
      <c r="AT449" s="20"/>
      <c r="AU449" s="20"/>
    </row>
    <row r="450" spans="2:47" ht="15" x14ac:dyDescent="0.25">
      <c r="B450" s="88"/>
      <c r="C450" s="102"/>
      <c r="D450" s="89" t="str">
        <f>IF(B450="","",(VLOOKUP(B450,'App Background'!A:F,2,0)))</f>
        <v/>
      </c>
      <c r="E450" s="90" t="str">
        <f>IF(B450="","",(VLOOKUP(B450,'App Background'!A:F,3,0)))</f>
        <v/>
      </c>
      <c r="F450" s="86" t="str">
        <f>IF(B450="","",(VLOOKUP(Application!B450,'App Background'!A:F,5,0)))</f>
        <v/>
      </c>
      <c r="G450" s="91"/>
      <c r="H450" s="94" t="str">
        <f>IF(B:B="","",(VLOOKUP(Application!B450,'App Background'!A:F,6,0)))</f>
        <v/>
      </c>
      <c r="I450" s="92" t="str">
        <f t="shared" si="72"/>
        <v/>
      </c>
      <c r="J450" s="93" t="str">
        <f t="shared" si="73"/>
        <v/>
      </c>
      <c r="K450" s="93" t="str">
        <f t="shared" si="74"/>
        <v/>
      </c>
      <c r="L450" s="93" t="str">
        <f t="shared" si="75"/>
        <v/>
      </c>
      <c r="M450" s="93" t="str">
        <f t="shared" si="76"/>
        <v/>
      </c>
      <c r="N450" s="93" t="str">
        <f t="shared" si="77"/>
        <v/>
      </c>
      <c r="O450" s="93" t="str">
        <f t="shared" si="78"/>
        <v/>
      </c>
      <c r="P450" s="87"/>
      <c r="Q450" s="17" t="str">
        <f t="shared" si="79"/>
        <v/>
      </c>
      <c r="R450" s="28" t="str">
        <f t="shared" si="80"/>
        <v/>
      </c>
      <c r="S450" s="28" t="str">
        <f t="shared" si="81"/>
        <v/>
      </c>
      <c r="T450" s="28"/>
      <c r="U450" s="86"/>
      <c r="V450" s="86"/>
      <c r="W450" s="85"/>
      <c r="X450" s="106"/>
      <c r="Y450" s="98" t="str">
        <f t="shared" si="82"/>
        <v/>
      </c>
      <c r="Z450" s="107"/>
      <c r="AA450" s="91"/>
      <c r="AB450" s="91"/>
      <c r="AC450" s="91"/>
      <c r="AD450" s="91"/>
      <c r="AE450" s="91"/>
      <c r="AF450" s="91"/>
      <c r="AG450" s="88"/>
      <c r="AH450" s="88"/>
      <c r="AI450" s="88"/>
      <c r="AJ450" s="88"/>
      <c r="AK450" s="88"/>
      <c r="AL450" s="88"/>
      <c r="AM450" s="88"/>
      <c r="AN450" s="88"/>
      <c r="AO450" s="88"/>
      <c r="AP450" s="28"/>
      <c r="AQ450" s="45"/>
      <c r="AR450" s="87"/>
      <c r="AS450" s="87"/>
      <c r="AT450" s="20"/>
      <c r="AU450" s="20"/>
    </row>
    <row r="451" spans="2:47" ht="15" x14ac:dyDescent="0.25">
      <c r="B451" s="88"/>
      <c r="C451" s="102"/>
      <c r="D451" s="89" t="str">
        <f>IF(B451="","",(VLOOKUP(B451,'App Background'!A:F,2,0)))</f>
        <v/>
      </c>
      <c r="E451" s="90" t="str">
        <f>IF(B451="","",(VLOOKUP(B451,'App Background'!A:F,3,0)))</f>
        <v/>
      </c>
      <c r="F451" s="86" t="str">
        <f>IF(B451="","",(VLOOKUP(Application!B451,'App Background'!A:F,5,0)))</f>
        <v/>
      </c>
      <c r="G451" s="91"/>
      <c r="H451" s="94" t="str">
        <f>IF(B:B="","",(VLOOKUP(Application!B451,'App Background'!A:F,6,0)))</f>
        <v/>
      </c>
      <c r="I451" s="92" t="str">
        <f t="shared" si="72"/>
        <v/>
      </c>
      <c r="J451" s="93" t="str">
        <f t="shared" si="73"/>
        <v/>
      </c>
      <c r="K451" s="93" t="str">
        <f t="shared" si="74"/>
        <v/>
      </c>
      <c r="L451" s="93" t="str">
        <f t="shared" si="75"/>
        <v/>
      </c>
      <c r="M451" s="93" t="str">
        <f t="shared" si="76"/>
        <v/>
      </c>
      <c r="N451" s="93" t="str">
        <f t="shared" si="77"/>
        <v/>
      </c>
      <c r="O451" s="93" t="str">
        <f t="shared" si="78"/>
        <v/>
      </c>
      <c r="P451" s="87"/>
      <c r="Q451" s="17" t="str">
        <f t="shared" si="79"/>
        <v/>
      </c>
      <c r="R451" s="28" t="str">
        <f t="shared" si="80"/>
        <v/>
      </c>
      <c r="S451" s="28" t="str">
        <f t="shared" si="81"/>
        <v/>
      </c>
      <c r="T451" s="28"/>
      <c r="U451" s="86"/>
      <c r="V451" s="86"/>
      <c r="W451" s="85"/>
      <c r="X451" s="106"/>
      <c r="Y451" s="98" t="str">
        <f t="shared" si="82"/>
        <v/>
      </c>
      <c r="Z451" s="107"/>
      <c r="AA451" s="91"/>
      <c r="AB451" s="91"/>
      <c r="AC451" s="91"/>
      <c r="AD451" s="91"/>
      <c r="AE451" s="91"/>
      <c r="AF451" s="91"/>
      <c r="AG451" s="88"/>
      <c r="AH451" s="88"/>
      <c r="AI451" s="88"/>
      <c r="AJ451" s="88"/>
      <c r="AK451" s="88"/>
      <c r="AL451" s="88"/>
      <c r="AM451" s="88"/>
      <c r="AN451" s="88"/>
      <c r="AO451" s="88"/>
      <c r="AP451" s="28"/>
      <c r="AQ451" s="45"/>
      <c r="AR451" s="87"/>
      <c r="AS451" s="87"/>
      <c r="AT451" s="20"/>
      <c r="AU451" s="20"/>
    </row>
    <row r="452" spans="2:47" ht="15" x14ac:dyDescent="0.25">
      <c r="B452" s="88"/>
      <c r="C452" s="102"/>
      <c r="D452" s="89" t="str">
        <f>IF(B452="","",(VLOOKUP(B452,'App Background'!A:F,2,0)))</f>
        <v/>
      </c>
      <c r="E452" s="90" t="str">
        <f>IF(B452="","",(VLOOKUP(B452,'App Background'!A:F,3,0)))</f>
        <v/>
      </c>
      <c r="F452" s="86" t="str">
        <f>IF(B452="","",(VLOOKUP(Application!B452,'App Background'!A:F,5,0)))</f>
        <v/>
      </c>
      <c r="G452" s="91"/>
      <c r="H452" s="94" t="str">
        <f>IF(B:B="","",(VLOOKUP(Application!B452,'App Background'!A:F,6,0)))</f>
        <v/>
      </c>
      <c r="I452" s="92" t="str">
        <f t="shared" si="72"/>
        <v/>
      </c>
      <c r="J452" s="93" t="str">
        <f t="shared" si="73"/>
        <v/>
      </c>
      <c r="K452" s="93" t="str">
        <f t="shared" si="74"/>
        <v/>
      </c>
      <c r="L452" s="93" t="str">
        <f t="shared" si="75"/>
        <v/>
      </c>
      <c r="M452" s="93" t="str">
        <f t="shared" si="76"/>
        <v/>
      </c>
      <c r="N452" s="93" t="str">
        <f t="shared" si="77"/>
        <v/>
      </c>
      <c r="O452" s="93" t="str">
        <f t="shared" si="78"/>
        <v/>
      </c>
      <c r="P452" s="87"/>
      <c r="Q452" s="17" t="str">
        <f t="shared" si="79"/>
        <v/>
      </c>
      <c r="R452" s="28" t="str">
        <f t="shared" si="80"/>
        <v/>
      </c>
      <c r="S452" s="28" t="str">
        <f t="shared" si="81"/>
        <v/>
      </c>
      <c r="T452" s="28"/>
      <c r="U452" s="86"/>
      <c r="V452" s="86"/>
      <c r="W452" s="85"/>
      <c r="X452" s="106"/>
      <c r="Y452" s="98" t="str">
        <f t="shared" si="82"/>
        <v/>
      </c>
      <c r="Z452" s="107"/>
      <c r="AA452" s="91"/>
      <c r="AB452" s="91"/>
      <c r="AC452" s="91"/>
      <c r="AD452" s="91"/>
      <c r="AE452" s="91"/>
      <c r="AF452" s="91"/>
      <c r="AG452" s="88"/>
      <c r="AH452" s="88"/>
      <c r="AI452" s="88"/>
      <c r="AJ452" s="88"/>
      <c r="AK452" s="88"/>
      <c r="AL452" s="88"/>
      <c r="AM452" s="88"/>
      <c r="AN452" s="88"/>
      <c r="AO452" s="88"/>
      <c r="AP452" s="28"/>
      <c r="AQ452" s="45"/>
      <c r="AR452" s="87"/>
      <c r="AS452" s="87"/>
      <c r="AT452" s="20"/>
      <c r="AU452" s="20"/>
    </row>
    <row r="453" spans="2:47" ht="15" x14ac:dyDescent="0.25">
      <c r="B453" s="88"/>
      <c r="C453" s="102"/>
      <c r="D453" s="89" t="str">
        <f>IF(B453="","",(VLOOKUP(B453,'App Background'!A:F,2,0)))</f>
        <v/>
      </c>
      <c r="E453" s="90" t="str">
        <f>IF(B453="","",(VLOOKUP(B453,'App Background'!A:F,3,0)))</f>
        <v/>
      </c>
      <c r="F453" s="86" t="str">
        <f>IF(B453="","",(VLOOKUP(Application!B453,'App Background'!A:F,5,0)))</f>
        <v/>
      </c>
      <c r="G453" s="91"/>
      <c r="H453" s="94" t="str">
        <f>IF(B:B="","",(VLOOKUP(Application!B453,'App Background'!A:F,6,0)))</f>
        <v/>
      </c>
      <c r="I453" s="92" t="str">
        <f t="shared" si="72"/>
        <v/>
      </c>
      <c r="J453" s="93" t="str">
        <f t="shared" si="73"/>
        <v/>
      </c>
      <c r="K453" s="93" t="str">
        <f t="shared" si="74"/>
        <v/>
      </c>
      <c r="L453" s="93" t="str">
        <f t="shared" si="75"/>
        <v/>
      </c>
      <c r="M453" s="93" t="str">
        <f t="shared" si="76"/>
        <v/>
      </c>
      <c r="N453" s="93" t="str">
        <f t="shared" si="77"/>
        <v/>
      </c>
      <c r="O453" s="93" t="str">
        <f t="shared" si="78"/>
        <v/>
      </c>
      <c r="P453" s="87"/>
      <c r="Q453" s="17" t="str">
        <f t="shared" si="79"/>
        <v/>
      </c>
      <c r="R453" s="28" t="str">
        <f t="shared" si="80"/>
        <v/>
      </c>
      <c r="S453" s="28" t="str">
        <f t="shared" si="81"/>
        <v/>
      </c>
      <c r="T453" s="28"/>
      <c r="U453" s="86"/>
      <c r="V453" s="86"/>
      <c r="W453" s="85"/>
      <c r="X453" s="106"/>
      <c r="Y453" s="98" t="str">
        <f t="shared" si="82"/>
        <v/>
      </c>
      <c r="Z453" s="107"/>
      <c r="AA453" s="91"/>
      <c r="AB453" s="91"/>
      <c r="AC453" s="91"/>
      <c r="AD453" s="91"/>
      <c r="AE453" s="91"/>
      <c r="AF453" s="91"/>
      <c r="AG453" s="88"/>
      <c r="AH453" s="88"/>
      <c r="AI453" s="88"/>
      <c r="AJ453" s="88"/>
      <c r="AK453" s="88"/>
      <c r="AL453" s="88"/>
      <c r="AM453" s="88"/>
      <c r="AN453" s="88"/>
      <c r="AO453" s="88"/>
      <c r="AP453" s="28"/>
      <c r="AQ453" s="45"/>
      <c r="AR453" s="87"/>
      <c r="AS453" s="87"/>
      <c r="AT453" s="20"/>
      <c r="AU453" s="20"/>
    </row>
    <row r="454" spans="2:47" ht="15" x14ac:dyDescent="0.25">
      <c r="B454" s="88"/>
      <c r="C454" s="102"/>
      <c r="D454" s="89" t="str">
        <f>IF(B454="","",(VLOOKUP(B454,'App Background'!A:F,2,0)))</f>
        <v/>
      </c>
      <c r="E454" s="90" t="str">
        <f>IF(B454="","",(VLOOKUP(B454,'App Background'!A:F,3,0)))</f>
        <v/>
      </c>
      <c r="F454" s="86" t="str">
        <f>IF(B454="","",(VLOOKUP(Application!B454,'App Background'!A:F,5,0)))</f>
        <v/>
      </c>
      <c r="G454" s="91"/>
      <c r="H454" s="94" t="str">
        <f>IF(B:B="","",(VLOOKUP(Application!B454,'App Background'!A:F,6,0)))</f>
        <v/>
      </c>
      <c r="I454" s="92" t="str">
        <f t="shared" si="72"/>
        <v/>
      </c>
      <c r="J454" s="93" t="str">
        <f t="shared" si="73"/>
        <v/>
      </c>
      <c r="K454" s="93" t="str">
        <f t="shared" si="74"/>
        <v/>
      </c>
      <c r="L454" s="93" t="str">
        <f t="shared" si="75"/>
        <v/>
      </c>
      <c r="M454" s="93" t="str">
        <f t="shared" si="76"/>
        <v/>
      </c>
      <c r="N454" s="93" t="str">
        <f t="shared" si="77"/>
        <v/>
      </c>
      <c r="O454" s="93" t="str">
        <f t="shared" si="78"/>
        <v/>
      </c>
      <c r="P454" s="87"/>
      <c r="Q454" s="17" t="str">
        <f t="shared" si="79"/>
        <v/>
      </c>
      <c r="R454" s="28" t="str">
        <f t="shared" si="80"/>
        <v/>
      </c>
      <c r="S454" s="28" t="str">
        <f t="shared" si="81"/>
        <v/>
      </c>
      <c r="T454" s="28"/>
      <c r="U454" s="86"/>
      <c r="V454" s="86"/>
      <c r="W454" s="85"/>
      <c r="X454" s="106"/>
      <c r="Y454" s="98" t="str">
        <f t="shared" si="82"/>
        <v/>
      </c>
      <c r="Z454" s="107"/>
      <c r="AA454" s="91"/>
      <c r="AB454" s="91"/>
      <c r="AC454" s="91"/>
      <c r="AD454" s="91"/>
      <c r="AE454" s="91"/>
      <c r="AF454" s="91"/>
      <c r="AG454" s="88"/>
      <c r="AH454" s="88"/>
      <c r="AI454" s="88"/>
      <c r="AJ454" s="88"/>
      <c r="AK454" s="88"/>
      <c r="AL454" s="88"/>
      <c r="AM454" s="88"/>
      <c r="AN454" s="88"/>
      <c r="AO454" s="88"/>
      <c r="AP454" s="28"/>
      <c r="AQ454" s="45"/>
      <c r="AR454" s="87"/>
      <c r="AS454" s="87"/>
      <c r="AT454" s="20"/>
      <c r="AU454" s="20"/>
    </row>
    <row r="455" spans="2:47" ht="15" x14ac:dyDescent="0.25">
      <c r="B455" s="88"/>
      <c r="C455" s="102"/>
      <c r="D455" s="89" t="str">
        <f>IF(B455="","",(VLOOKUP(B455,'App Background'!A:F,2,0)))</f>
        <v/>
      </c>
      <c r="E455" s="90" t="str">
        <f>IF(B455="","",(VLOOKUP(B455,'App Background'!A:F,3,0)))</f>
        <v/>
      </c>
      <c r="F455" s="86" t="str">
        <f>IF(B455="","",(VLOOKUP(Application!B455,'App Background'!A:F,5,0)))</f>
        <v/>
      </c>
      <c r="G455" s="91"/>
      <c r="H455" s="94" t="str">
        <f>IF(B:B="","",(VLOOKUP(Application!B455,'App Background'!A:F,6,0)))</f>
        <v/>
      </c>
      <c r="I455" s="92" t="str">
        <f t="shared" si="72"/>
        <v/>
      </c>
      <c r="J455" s="93" t="str">
        <f t="shared" si="73"/>
        <v/>
      </c>
      <c r="K455" s="93" t="str">
        <f t="shared" si="74"/>
        <v/>
      </c>
      <c r="L455" s="93" t="str">
        <f t="shared" si="75"/>
        <v/>
      </c>
      <c r="M455" s="93" t="str">
        <f t="shared" si="76"/>
        <v/>
      </c>
      <c r="N455" s="93" t="str">
        <f t="shared" si="77"/>
        <v/>
      </c>
      <c r="O455" s="93" t="str">
        <f t="shared" si="78"/>
        <v/>
      </c>
      <c r="P455" s="87"/>
      <c r="Q455" s="17" t="str">
        <f t="shared" si="79"/>
        <v/>
      </c>
      <c r="R455" s="28" t="str">
        <f t="shared" si="80"/>
        <v/>
      </c>
      <c r="S455" s="28" t="str">
        <f t="shared" si="81"/>
        <v/>
      </c>
      <c r="T455" s="28"/>
      <c r="U455" s="86"/>
      <c r="V455" s="86"/>
      <c r="W455" s="85"/>
      <c r="X455" s="106"/>
      <c r="Y455" s="98" t="str">
        <f t="shared" si="82"/>
        <v/>
      </c>
      <c r="Z455" s="107"/>
      <c r="AA455" s="91"/>
      <c r="AB455" s="91"/>
      <c r="AC455" s="91"/>
      <c r="AD455" s="91"/>
      <c r="AE455" s="91"/>
      <c r="AF455" s="91"/>
      <c r="AG455" s="88"/>
      <c r="AH455" s="88"/>
      <c r="AI455" s="88"/>
      <c r="AJ455" s="88"/>
      <c r="AK455" s="88"/>
      <c r="AL455" s="88"/>
      <c r="AM455" s="88"/>
      <c r="AN455" s="88"/>
      <c r="AO455" s="88"/>
      <c r="AP455" s="28"/>
      <c r="AQ455" s="45"/>
      <c r="AR455" s="87"/>
      <c r="AS455" s="87"/>
      <c r="AT455" s="20"/>
      <c r="AU455" s="20"/>
    </row>
    <row r="456" spans="2:47" ht="15" x14ac:dyDescent="0.25">
      <c r="B456" s="88"/>
      <c r="C456" s="102"/>
      <c r="D456" s="89" t="str">
        <f>IF(B456="","",(VLOOKUP(B456,'App Background'!A:F,2,0)))</f>
        <v/>
      </c>
      <c r="E456" s="90" t="str">
        <f>IF(B456="","",(VLOOKUP(B456,'App Background'!A:F,3,0)))</f>
        <v/>
      </c>
      <c r="F456" s="86" t="str">
        <f>IF(B456="","",(VLOOKUP(Application!B456,'App Background'!A:F,5,0)))</f>
        <v/>
      </c>
      <c r="G456" s="91"/>
      <c r="H456" s="94" t="str">
        <f>IF(B:B="","",(VLOOKUP(Application!B456,'App Background'!A:F,6,0)))</f>
        <v/>
      </c>
      <c r="I456" s="92" t="str">
        <f t="shared" si="72"/>
        <v/>
      </c>
      <c r="J456" s="93" t="str">
        <f t="shared" si="73"/>
        <v/>
      </c>
      <c r="K456" s="93" t="str">
        <f t="shared" si="74"/>
        <v/>
      </c>
      <c r="L456" s="93" t="str">
        <f t="shared" si="75"/>
        <v/>
      </c>
      <c r="M456" s="93" t="str">
        <f t="shared" si="76"/>
        <v/>
      </c>
      <c r="N456" s="93" t="str">
        <f t="shared" si="77"/>
        <v/>
      </c>
      <c r="O456" s="93" t="str">
        <f t="shared" si="78"/>
        <v/>
      </c>
      <c r="P456" s="87"/>
      <c r="Q456" s="17" t="str">
        <f t="shared" si="79"/>
        <v/>
      </c>
      <c r="R456" s="28" t="str">
        <f t="shared" si="80"/>
        <v/>
      </c>
      <c r="S456" s="28" t="str">
        <f t="shared" si="81"/>
        <v/>
      </c>
      <c r="T456" s="28"/>
      <c r="U456" s="86"/>
      <c r="V456" s="86"/>
      <c r="W456" s="85"/>
      <c r="X456" s="106"/>
      <c r="Y456" s="98" t="str">
        <f t="shared" si="82"/>
        <v/>
      </c>
      <c r="Z456" s="107"/>
      <c r="AA456" s="91"/>
      <c r="AB456" s="91"/>
      <c r="AC456" s="91"/>
      <c r="AD456" s="91"/>
      <c r="AE456" s="91"/>
      <c r="AF456" s="91"/>
      <c r="AG456" s="88"/>
      <c r="AH456" s="88"/>
      <c r="AI456" s="88"/>
      <c r="AJ456" s="88"/>
      <c r="AK456" s="88"/>
      <c r="AL456" s="88"/>
      <c r="AM456" s="88"/>
      <c r="AN456" s="88"/>
      <c r="AO456" s="88"/>
      <c r="AP456" s="28"/>
      <c r="AQ456" s="45"/>
      <c r="AR456" s="87"/>
      <c r="AS456" s="87"/>
      <c r="AT456" s="20"/>
      <c r="AU456" s="20"/>
    </row>
    <row r="457" spans="2:47" ht="15" x14ac:dyDescent="0.25">
      <c r="B457" s="88"/>
      <c r="C457" s="102"/>
      <c r="D457" s="89" t="str">
        <f>IF(B457="","",(VLOOKUP(B457,'App Background'!A:F,2,0)))</f>
        <v/>
      </c>
      <c r="E457" s="90" t="str">
        <f>IF(B457="","",(VLOOKUP(B457,'App Background'!A:F,3,0)))</f>
        <v/>
      </c>
      <c r="F457" s="86" t="str">
        <f>IF(B457="","",(VLOOKUP(Application!B457,'App Background'!A:F,5,0)))</f>
        <v/>
      </c>
      <c r="G457" s="91"/>
      <c r="H457" s="94" t="str">
        <f>IF(B:B="","",(VLOOKUP(Application!B457,'App Background'!A:F,6,0)))</f>
        <v/>
      </c>
      <c r="I457" s="92" t="str">
        <f t="shared" si="72"/>
        <v/>
      </c>
      <c r="J457" s="93" t="str">
        <f t="shared" si="73"/>
        <v/>
      </c>
      <c r="K457" s="93" t="str">
        <f t="shared" si="74"/>
        <v/>
      </c>
      <c r="L457" s="93" t="str">
        <f t="shared" si="75"/>
        <v/>
      </c>
      <c r="M457" s="93" t="str">
        <f t="shared" si="76"/>
        <v/>
      </c>
      <c r="N457" s="93" t="str">
        <f t="shared" si="77"/>
        <v/>
      </c>
      <c r="O457" s="93" t="str">
        <f t="shared" si="78"/>
        <v/>
      </c>
      <c r="P457" s="87"/>
      <c r="Q457" s="17" t="str">
        <f t="shared" si="79"/>
        <v/>
      </c>
      <c r="R457" s="28" t="str">
        <f t="shared" si="80"/>
        <v/>
      </c>
      <c r="S457" s="28" t="str">
        <f t="shared" si="81"/>
        <v/>
      </c>
      <c r="T457" s="28"/>
      <c r="U457" s="86"/>
      <c r="V457" s="86"/>
      <c r="W457" s="85"/>
      <c r="X457" s="106"/>
      <c r="Y457" s="98" t="str">
        <f t="shared" si="82"/>
        <v/>
      </c>
      <c r="Z457" s="107"/>
      <c r="AA457" s="91"/>
      <c r="AB457" s="91"/>
      <c r="AC457" s="91"/>
      <c r="AD457" s="91"/>
      <c r="AE457" s="91"/>
      <c r="AF457" s="91"/>
      <c r="AG457" s="88"/>
      <c r="AH457" s="88"/>
      <c r="AI457" s="88"/>
      <c r="AJ457" s="88"/>
      <c r="AK457" s="88"/>
      <c r="AL457" s="88"/>
      <c r="AM457" s="88"/>
      <c r="AN457" s="88"/>
      <c r="AO457" s="88"/>
      <c r="AP457" s="28"/>
      <c r="AQ457" s="45"/>
      <c r="AR457" s="87"/>
      <c r="AS457" s="87"/>
      <c r="AT457" s="20"/>
      <c r="AU457" s="20"/>
    </row>
    <row r="458" spans="2:47" ht="15" x14ac:dyDescent="0.25">
      <c r="B458" s="88"/>
      <c r="C458" s="102"/>
      <c r="D458" s="89" t="str">
        <f>IF(B458="","",(VLOOKUP(B458,'App Background'!A:F,2,0)))</f>
        <v/>
      </c>
      <c r="E458" s="90" t="str">
        <f>IF(B458="","",(VLOOKUP(B458,'App Background'!A:F,3,0)))</f>
        <v/>
      </c>
      <c r="F458" s="86" t="str">
        <f>IF(B458="","",(VLOOKUP(Application!B458,'App Background'!A:F,5,0)))</f>
        <v/>
      </c>
      <c r="G458" s="91"/>
      <c r="H458" s="94" t="str">
        <f>IF(B:B="","",(VLOOKUP(Application!B458,'App Background'!A:F,6,0)))</f>
        <v/>
      </c>
      <c r="I458" s="92" t="str">
        <f t="shared" si="72"/>
        <v/>
      </c>
      <c r="J458" s="93" t="str">
        <f t="shared" si="73"/>
        <v/>
      </c>
      <c r="K458" s="93" t="str">
        <f t="shared" si="74"/>
        <v/>
      </c>
      <c r="L458" s="93" t="str">
        <f t="shared" si="75"/>
        <v/>
      </c>
      <c r="M458" s="93" t="str">
        <f t="shared" si="76"/>
        <v/>
      </c>
      <c r="N458" s="93" t="str">
        <f t="shared" si="77"/>
        <v/>
      </c>
      <c r="O458" s="93" t="str">
        <f t="shared" si="78"/>
        <v/>
      </c>
      <c r="P458" s="87"/>
      <c r="Q458" s="17" t="str">
        <f t="shared" si="79"/>
        <v/>
      </c>
      <c r="R458" s="28" t="str">
        <f t="shared" si="80"/>
        <v/>
      </c>
      <c r="S458" s="28" t="str">
        <f t="shared" si="81"/>
        <v/>
      </c>
      <c r="T458" s="28"/>
      <c r="U458" s="86"/>
      <c r="V458" s="86"/>
      <c r="W458" s="85"/>
      <c r="X458" s="106"/>
      <c r="Y458" s="98" t="str">
        <f t="shared" si="82"/>
        <v/>
      </c>
      <c r="Z458" s="107"/>
      <c r="AA458" s="91"/>
      <c r="AB458" s="91"/>
      <c r="AC458" s="91"/>
      <c r="AD458" s="91"/>
      <c r="AE458" s="91"/>
      <c r="AF458" s="91"/>
      <c r="AG458" s="88"/>
      <c r="AH458" s="88"/>
      <c r="AI458" s="88"/>
      <c r="AJ458" s="88"/>
      <c r="AK458" s="88"/>
      <c r="AL458" s="88"/>
      <c r="AM458" s="88"/>
      <c r="AN458" s="88"/>
      <c r="AO458" s="88"/>
      <c r="AP458" s="28"/>
      <c r="AQ458" s="45"/>
      <c r="AR458" s="87"/>
      <c r="AS458" s="87"/>
      <c r="AT458" s="20"/>
      <c r="AU458" s="20"/>
    </row>
    <row r="459" spans="2:47" ht="15" x14ac:dyDescent="0.25">
      <c r="B459" s="88"/>
      <c r="C459" s="102"/>
      <c r="D459" s="89" t="str">
        <f>IF(B459="","",(VLOOKUP(B459,'App Background'!A:F,2,0)))</f>
        <v/>
      </c>
      <c r="E459" s="90" t="str">
        <f>IF(B459="","",(VLOOKUP(B459,'App Background'!A:F,3,0)))</f>
        <v/>
      </c>
      <c r="F459" s="86" t="str">
        <f>IF(B459="","",(VLOOKUP(Application!B459,'App Background'!A:F,5,0)))</f>
        <v/>
      </c>
      <c r="G459" s="91"/>
      <c r="H459" s="94" t="str">
        <f>IF(B:B="","",(VLOOKUP(Application!B459,'App Background'!A:F,6,0)))</f>
        <v/>
      </c>
      <c r="I459" s="92" t="str">
        <f t="shared" si="72"/>
        <v/>
      </c>
      <c r="J459" s="93" t="str">
        <f t="shared" si="73"/>
        <v/>
      </c>
      <c r="K459" s="93" t="str">
        <f t="shared" si="74"/>
        <v/>
      </c>
      <c r="L459" s="93" t="str">
        <f t="shared" si="75"/>
        <v/>
      </c>
      <c r="M459" s="93" t="str">
        <f t="shared" si="76"/>
        <v/>
      </c>
      <c r="N459" s="93" t="str">
        <f t="shared" si="77"/>
        <v/>
      </c>
      <c r="O459" s="93" t="str">
        <f t="shared" si="78"/>
        <v/>
      </c>
      <c r="P459" s="87"/>
      <c r="Q459" s="17" t="str">
        <f t="shared" si="79"/>
        <v/>
      </c>
      <c r="R459" s="28" t="str">
        <f t="shared" si="80"/>
        <v/>
      </c>
      <c r="S459" s="28" t="str">
        <f t="shared" si="81"/>
        <v/>
      </c>
      <c r="T459" s="28"/>
      <c r="U459" s="86"/>
      <c r="V459" s="86"/>
      <c r="W459" s="85"/>
      <c r="X459" s="106"/>
      <c r="Y459" s="98" t="str">
        <f t="shared" si="82"/>
        <v/>
      </c>
      <c r="Z459" s="107"/>
      <c r="AA459" s="91"/>
      <c r="AB459" s="91"/>
      <c r="AC459" s="91"/>
      <c r="AD459" s="91"/>
      <c r="AE459" s="91"/>
      <c r="AF459" s="91"/>
      <c r="AG459" s="88"/>
      <c r="AH459" s="88"/>
      <c r="AI459" s="88"/>
      <c r="AJ459" s="88"/>
      <c r="AK459" s="88"/>
      <c r="AL459" s="88"/>
      <c r="AM459" s="88"/>
      <c r="AN459" s="88"/>
      <c r="AO459" s="88"/>
      <c r="AP459" s="28"/>
      <c r="AQ459" s="45"/>
      <c r="AR459" s="87"/>
      <c r="AS459" s="87"/>
      <c r="AT459" s="20"/>
      <c r="AU459" s="20"/>
    </row>
    <row r="460" spans="2:47" ht="15" x14ac:dyDescent="0.25">
      <c r="B460" s="88"/>
      <c r="C460" s="102"/>
      <c r="D460" s="89" t="str">
        <f>IF(B460="","",(VLOOKUP(B460,'App Background'!A:F,2,0)))</f>
        <v/>
      </c>
      <c r="E460" s="90" t="str">
        <f>IF(B460="","",(VLOOKUP(B460,'App Background'!A:F,3,0)))</f>
        <v/>
      </c>
      <c r="F460" s="86" t="str">
        <f>IF(B460="","",(VLOOKUP(Application!B460,'App Background'!A:F,5,0)))</f>
        <v/>
      </c>
      <c r="G460" s="91"/>
      <c r="H460" s="94" t="str">
        <f>IF(B:B="","",(VLOOKUP(Application!B460,'App Background'!A:F,6,0)))</f>
        <v/>
      </c>
      <c r="I460" s="92" t="str">
        <f t="shared" si="72"/>
        <v/>
      </c>
      <c r="J460" s="93" t="str">
        <f t="shared" si="73"/>
        <v/>
      </c>
      <c r="K460" s="93" t="str">
        <f t="shared" si="74"/>
        <v/>
      </c>
      <c r="L460" s="93" t="str">
        <f t="shared" si="75"/>
        <v/>
      </c>
      <c r="M460" s="93" t="str">
        <f t="shared" si="76"/>
        <v/>
      </c>
      <c r="N460" s="93" t="str">
        <f t="shared" si="77"/>
        <v/>
      </c>
      <c r="O460" s="93" t="str">
        <f t="shared" si="78"/>
        <v/>
      </c>
      <c r="P460" s="87"/>
      <c r="Q460" s="17" t="str">
        <f t="shared" si="79"/>
        <v/>
      </c>
      <c r="R460" s="28" t="str">
        <f t="shared" si="80"/>
        <v/>
      </c>
      <c r="S460" s="28" t="str">
        <f t="shared" si="81"/>
        <v/>
      </c>
      <c r="T460" s="28"/>
      <c r="U460" s="86"/>
      <c r="V460" s="86"/>
      <c r="W460" s="85"/>
      <c r="X460" s="106"/>
      <c r="Y460" s="98" t="str">
        <f t="shared" si="82"/>
        <v/>
      </c>
      <c r="Z460" s="107"/>
      <c r="AA460" s="91"/>
      <c r="AB460" s="91"/>
      <c r="AC460" s="91"/>
      <c r="AD460" s="91"/>
      <c r="AE460" s="91"/>
      <c r="AF460" s="91"/>
      <c r="AG460" s="88"/>
      <c r="AH460" s="88"/>
      <c r="AI460" s="88"/>
      <c r="AJ460" s="88"/>
      <c r="AK460" s="88"/>
      <c r="AL460" s="88"/>
      <c r="AM460" s="88"/>
      <c r="AN460" s="88"/>
      <c r="AO460" s="88"/>
      <c r="AP460" s="28"/>
      <c r="AQ460" s="45"/>
      <c r="AR460" s="87"/>
      <c r="AS460" s="87"/>
      <c r="AT460" s="20"/>
      <c r="AU460" s="20"/>
    </row>
    <row r="461" spans="2:47" ht="15" x14ac:dyDescent="0.25">
      <c r="B461" s="88"/>
      <c r="C461" s="102"/>
      <c r="D461" s="89" t="str">
        <f>IF(B461="","",(VLOOKUP(B461,'App Background'!A:F,2,0)))</f>
        <v/>
      </c>
      <c r="E461" s="90" t="str">
        <f>IF(B461="","",(VLOOKUP(B461,'App Background'!A:F,3,0)))</f>
        <v/>
      </c>
      <c r="F461" s="86" t="str">
        <f>IF(B461="","",(VLOOKUP(Application!B461,'App Background'!A:F,5,0)))</f>
        <v/>
      </c>
      <c r="G461" s="91"/>
      <c r="H461" s="94" t="str">
        <f>IF(B:B="","",(VLOOKUP(Application!B461,'App Background'!A:F,6,0)))</f>
        <v/>
      </c>
      <c r="I461" s="92" t="str">
        <f t="shared" ref="I461:I524" si="83">IF(B:B="","",P461/F461)</f>
        <v/>
      </c>
      <c r="J461" s="93" t="str">
        <f t="shared" ref="J461:J524" si="84">IF(B:B="","",IF(AND(I461&gt;0),1,""))</f>
        <v/>
      </c>
      <c r="K461" s="93" t="str">
        <f t="shared" ref="K461:K524" si="85">IF(OR(H461="Wine",H461="Refreshment Beverage",H461="Beer",E461="",F461=""),"",IF(AND(I461=""),"",IF((I461*100)&gt;=5,"",1)))</f>
        <v/>
      </c>
      <c r="L461" s="93" t="str">
        <f t="shared" ref="L461:L524" si="86">IF(B:B="","",IF(OR(G461="",H461="Spirits",B461="",D461="",E461="",F461=""),"",IF(AND(I461=""),"",IF(AND(G461="Hot Buy",(I461*100)&lt;=20),1,IF((I461*100)&gt;=10,"",1)))))</f>
        <v/>
      </c>
      <c r="M461" s="93" t="str">
        <f t="shared" ref="M461:M524" si="87">IF(B:B="","",IF(OR(G461="",H461="",B461="",D461="",E461="",F461=""),1,IF(AND(P461=""),1,"")))</f>
        <v/>
      </c>
      <c r="N461" s="93" t="str">
        <f t="shared" ref="N461:N524" si="88">IF(OR(G461="",B461="",D461="",E461="",F461=""),"",IF(AND(I461=""),"",IF((I461*100)&lt;=20,"",1)))</f>
        <v/>
      </c>
      <c r="O461" s="93" t="str">
        <f t="shared" ref="O461:O524" si="89">IF(OR(D461="",E461="",F461=""),"",IF(AND(J461=""),"",IF(AND(G461="LTO"),"",IF((I461*100)&gt;=15,"",1))))</f>
        <v/>
      </c>
      <c r="P461" s="87"/>
      <c r="Q461" s="17" t="str">
        <f t="shared" ref="Q461:Q524" si="90">IF(G461="","",(F461-P461))</f>
        <v/>
      </c>
      <c r="R461" s="28" t="str">
        <f t="shared" ref="R461:R524" si="91">IF(G461="","",IF(OR(K461=1,L461=1,M461=1,P461="",O461=1),"No","Yes"))</f>
        <v/>
      </c>
      <c r="S461" s="28" t="str">
        <f t="shared" ref="S461:S524" si="92">IF(G461="","",IF(R461=1,"Yes",IF(M461=1,"Missing Field(s)",IF(O461=1,"Hot Buy disc % too low",IF(OR(K461=1,L461=1),"Disc % too low",IF(AND(G461&lt;&gt;"Hot Buy",N461=1),"Qualifies for Hot Buy",""))))))</f>
        <v/>
      </c>
      <c r="T461" s="28"/>
      <c r="U461" s="86"/>
      <c r="V461" s="86"/>
      <c r="W461" s="85"/>
      <c r="X461" s="106"/>
      <c r="Y461" s="98" t="str">
        <f t="shared" ref="Y461:Y524" si="93">IF(B:B="","",IF(U461="Multi-sku buy 3",ROUNDUP(SUM(AVERAGEIF(W:W,W461,F:F)*3/1.99),0),IF(U461="Multi-sku buy 2",ROUNDUP(SUM((AVERAGEIF(W:W,W461,F:F)*2)/1.99),0),IF(U461="Max Miles",ROUNDUP(SUM(F461/1.5),0),IF(AND(OR(U461="At Shelf",U461="BUNDLE BUY"),F461&lt;10),2,IF(AND(OR(U461="At Shelf",U461="BUNDLE BUY"),F461&lt;15),3,IF(AND(OR(U461="At Shelf",U461="BUNDLE BUY"),F461&lt;20),4,IF(AND(OR(U461="At Shelf",U461="BUNDLE BUY"),F461&lt;30),6,IF(AND(OR(U461="At Shelf",U461="BUNDLE BUY"),F461&lt;40),8,IF(AND(OR(U461="At Shelf",U461="BUNDLE BUY"),F461&lt;50),10,IF(AND(OR(U461="At Shelf",U461="BUNDLE BUY"),F461&gt;49.99),12,"")))))))))))</f>
        <v/>
      </c>
      <c r="Z461" s="107"/>
      <c r="AA461" s="91"/>
      <c r="AB461" s="91"/>
      <c r="AC461" s="91"/>
      <c r="AD461" s="91"/>
      <c r="AE461" s="91"/>
      <c r="AF461" s="91"/>
      <c r="AG461" s="88"/>
      <c r="AH461" s="88"/>
      <c r="AI461" s="88"/>
      <c r="AJ461" s="88"/>
      <c r="AK461" s="88"/>
      <c r="AL461" s="88"/>
      <c r="AM461" s="88"/>
      <c r="AN461" s="88"/>
      <c r="AO461" s="88"/>
      <c r="AP461" s="28"/>
      <c r="AQ461" s="45"/>
      <c r="AR461" s="87"/>
      <c r="AS461" s="87"/>
      <c r="AT461" s="20"/>
      <c r="AU461" s="20"/>
    </row>
    <row r="462" spans="2:47" ht="15" x14ac:dyDescent="0.25">
      <c r="B462" s="88"/>
      <c r="C462" s="102"/>
      <c r="D462" s="89" t="str">
        <f>IF(B462="","",(VLOOKUP(B462,'App Background'!A:F,2,0)))</f>
        <v/>
      </c>
      <c r="E462" s="90" t="str">
        <f>IF(B462="","",(VLOOKUP(B462,'App Background'!A:F,3,0)))</f>
        <v/>
      </c>
      <c r="F462" s="86" t="str">
        <f>IF(B462="","",(VLOOKUP(Application!B462,'App Background'!A:F,5,0)))</f>
        <v/>
      </c>
      <c r="G462" s="91"/>
      <c r="H462" s="94" t="str">
        <f>IF(B:B="","",(VLOOKUP(Application!B462,'App Background'!A:F,6,0)))</f>
        <v/>
      </c>
      <c r="I462" s="92" t="str">
        <f t="shared" si="83"/>
        <v/>
      </c>
      <c r="J462" s="93" t="str">
        <f t="shared" si="84"/>
        <v/>
      </c>
      <c r="K462" s="93" t="str">
        <f t="shared" si="85"/>
        <v/>
      </c>
      <c r="L462" s="93" t="str">
        <f t="shared" si="86"/>
        <v/>
      </c>
      <c r="M462" s="93" t="str">
        <f t="shared" si="87"/>
        <v/>
      </c>
      <c r="N462" s="93" t="str">
        <f t="shared" si="88"/>
        <v/>
      </c>
      <c r="O462" s="93" t="str">
        <f t="shared" si="89"/>
        <v/>
      </c>
      <c r="P462" s="87"/>
      <c r="Q462" s="17" t="str">
        <f t="shared" si="90"/>
        <v/>
      </c>
      <c r="R462" s="28" t="str">
        <f t="shared" si="91"/>
        <v/>
      </c>
      <c r="S462" s="28" t="str">
        <f t="shared" si="92"/>
        <v/>
      </c>
      <c r="T462" s="28"/>
      <c r="U462" s="86"/>
      <c r="V462" s="86"/>
      <c r="W462" s="85"/>
      <c r="X462" s="106"/>
      <c r="Y462" s="98" t="str">
        <f t="shared" si="93"/>
        <v/>
      </c>
      <c r="Z462" s="107"/>
      <c r="AA462" s="91"/>
      <c r="AB462" s="91"/>
      <c r="AC462" s="91"/>
      <c r="AD462" s="91"/>
      <c r="AE462" s="91"/>
      <c r="AF462" s="91"/>
      <c r="AG462" s="88"/>
      <c r="AH462" s="88"/>
      <c r="AI462" s="88"/>
      <c r="AJ462" s="88"/>
      <c r="AK462" s="88"/>
      <c r="AL462" s="88"/>
      <c r="AM462" s="88"/>
      <c r="AN462" s="88"/>
      <c r="AO462" s="88"/>
      <c r="AP462" s="28"/>
      <c r="AQ462" s="45"/>
      <c r="AR462" s="87"/>
      <c r="AS462" s="87"/>
      <c r="AT462" s="20"/>
      <c r="AU462" s="20"/>
    </row>
    <row r="463" spans="2:47" ht="15" x14ac:dyDescent="0.25">
      <c r="B463" s="88"/>
      <c r="C463" s="102"/>
      <c r="D463" s="89" t="str">
        <f>IF(B463="","",(VLOOKUP(B463,'App Background'!A:F,2,0)))</f>
        <v/>
      </c>
      <c r="E463" s="90" t="str">
        <f>IF(B463="","",(VLOOKUP(B463,'App Background'!A:F,3,0)))</f>
        <v/>
      </c>
      <c r="F463" s="86" t="str">
        <f>IF(B463="","",(VLOOKUP(Application!B463,'App Background'!A:F,5,0)))</f>
        <v/>
      </c>
      <c r="G463" s="91"/>
      <c r="H463" s="94" t="str">
        <f>IF(B:B="","",(VLOOKUP(Application!B463,'App Background'!A:F,6,0)))</f>
        <v/>
      </c>
      <c r="I463" s="92" t="str">
        <f t="shared" si="83"/>
        <v/>
      </c>
      <c r="J463" s="93" t="str">
        <f t="shared" si="84"/>
        <v/>
      </c>
      <c r="K463" s="93" t="str">
        <f t="shared" si="85"/>
        <v/>
      </c>
      <c r="L463" s="93" t="str">
        <f t="shared" si="86"/>
        <v/>
      </c>
      <c r="M463" s="93" t="str">
        <f t="shared" si="87"/>
        <v/>
      </c>
      <c r="N463" s="93" t="str">
        <f t="shared" si="88"/>
        <v/>
      </c>
      <c r="O463" s="93" t="str">
        <f t="shared" si="89"/>
        <v/>
      </c>
      <c r="P463" s="87"/>
      <c r="Q463" s="17" t="str">
        <f t="shared" si="90"/>
        <v/>
      </c>
      <c r="R463" s="28" t="str">
        <f t="shared" si="91"/>
        <v/>
      </c>
      <c r="S463" s="28" t="str">
        <f t="shared" si="92"/>
        <v/>
      </c>
      <c r="T463" s="28"/>
      <c r="U463" s="86"/>
      <c r="V463" s="86"/>
      <c r="W463" s="85"/>
      <c r="X463" s="106"/>
      <c r="Y463" s="98" t="str">
        <f t="shared" si="93"/>
        <v/>
      </c>
      <c r="Z463" s="107"/>
      <c r="AA463" s="91"/>
      <c r="AB463" s="91"/>
      <c r="AC463" s="91"/>
      <c r="AD463" s="91"/>
      <c r="AE463" s="91"/>
      <c r="AF463" s="91"/>
      <c r="AG463" s="88"/>
      <c r="AH463" s="88"/>
      <c r="AI463" s="88"/>
      <c r="AJ463" s="88"/>
      <c r="AK463" s="88"/>
      <c r="AL463" s="88"/>
      <c r="AM463" s="88"/>
      <c r="AN463" s="88"/>
      <c r="AO463" s="88"/>
      <c r="AP463" s="28"/>
      <c r="AQ463" s="45"/>
      <c r="AR463" s="87"/>
      <c r="AS463" s="87"/>
      <c r="AT463" s="20"/>
      <c r="AU463" s="20"/>
    </row>
    <row r="464" spans="2:47" ht="15" x14ac:dyDescent="0.25">
      <c r="B464" s="88"/>
      <c r="C464" s="102"/>
      <c r="D464" s="89" t="str">
        <f>IF(B464="","",(VLOOKUP(B464,'App Background'!A:F,2,0)))</f>
        <v/>
      </c>
      <c r="E464" s="90" t="str">
        <f>IF(B464="","",(VLOOKUP(B464,'App Background'!A:F,3,0)))</f>
        <v/>
      </c>
      <c r="F464" s="86" t="str">
        <f>IF(B464="","",(VLOOKUP(Application!B464,'App Background'!A:F,5,0)))</f>
        <v/>
      </c>
      <c r="G464" s="91"/>
      <c r="H464" s="94" t="str">
        <f>IF(B:B="","",(VLOOKUP(Application!B464,'App Background'!A:F,6,0)))</f>
        <v/>
      </c>
      <c r="I464" s="92" t="str">
        <f t="shared" si="83"/>
        <v/>
      </c>
      <c r="J464" s="93" t="str">
        <f t="shared" si="84"/>
        <v/>
      </c>
      <c r="K464" s="93" t="str">
        <f t="shared" si="85"/>
        <v/>
      </c>
      <c r="L464" s="93" t="str">
        <f t="shared" si="86"/>
        <v/>
      </c>
      <c r="M464" s="93" t="str">
        <f t="shared" si="87"/>
        <v/>
      </c>
      <c r="N464" s="93" t="str">
        <f t="shared" si="88"/>
        <v/>
      </c>
      <c r="O464" s="93" t="str">
        <f t="shared" si="89"/>
        <v/>
      </c>
      <c r="P464" s="87"/>
      <c r="Q464" s="17" t="str">
        <f t="shared" si="90"/>
        <v/>
      </c>
      <c r="R464" s="28" t="str">
        <f t="shared" si="91"/>
        <v/>
      </c>
      <c r="S464" s="28" t="str">
        <f t="shared" si="92"/>
        <v/>
      </c>
      <c r="T464" s="28"/>
      <c r="U464" s="86"/>
      <c r="V464" s="86"/>
      <c r="W464" s="85"/>
      <c r="X464" s="106"/>
      <c r="Y464" s="98" t="str">
        <f t="shared" si="93"/>
        <v/>
      </c>
      <c r="Z464" s="107"/>
      <c r="AA464" s="91"/>
      <c r="AB464" s="91"/>
      <c r="AC464" s="91"/>
      <c r="AD464" s="91"/>
      <c r="AE464" s="91"/>
      <c r="AF464" s="91"/>
      <c r="AG464" s="88"/>
      <c r="AH464" s="88"/>
      <c r="AI464" s="88"/>
      <c r="AJ464" s="88"/>
      <c r="AK464" s="88"/>
      <c r="AL464" s="88"/>
      <c r="AM464" s="88"/>
      <c r="AN464" s="88"/>
      <c r="AO464" s="88"/>
      <c r="AP464" s="28"/>
      <c r="AQ464" s="45"/>
      <c r="AR464" s="87"/>
      <c r="AS464" s="87"/>
      <c r="AT464" s="20"/>
      <c r="AU464" s="20"/>
    </row>
    <row r="465" spans="2:47" ht="15" x14ac:dyDescent="0.25">
      <c r="B465" s="88"/>
      <c r="C465" s="102"/>
      <c r="D465" s="89" t="str">
        <f>IF(B465="","",(VLOOKUP(B465,'App Background'!A:F,2,0)))</f>
        <v/>
      </c>
      <c r="E465" s="90" t="str">
        <f>IF(B465="","",(VLOOKUP(B465,'App Background'!A:F,3,0)))</f>
        <v/>
      </c>
      <c r="F465" s="86" t="str">
        <f>IF(B465="","",(VLOOKUP(Application!B465,'App Background'!A:F,5,0)))</f>
        <v/>
      </c>
      <c r="G465" s="91"/>
      <c r="H465" s="94" t="str">
        <f>IF(B:B="","",(VLOOKUP(Application!B465,'App Background'!A:F,6,0)))</f>
        <v/>
      </c>
      <c r="I465" s="92" t="str">
        <f t="shared" si="83"/>
        <v/>
      </c>
      <c r="J465" s="93" t="str">
        <f t="shared" si="84"/>
        <v/>
      </c>
      <c r="K465" s="93" t="str">
        <f t="shared" si="85"/>
        <v/>
      </c>
      <c r="L465" s="93" t="str">
        <f t="shared" si="86"/>
        <v/>
      </c>
      <c r="M465" s="93" t="str">
        <f t="shared" si="87"/>
        <v/>
      </c>
      <c r="N465" s="93" t="str">
        <f t="shared" si="88"/>
        <v/>
      </c>
      <c r="O465" s="93" t="str">
        <f t="shared" si="89"/>
        <v/>
      </c>
      <c r="P465" s="87"/>
      <c r="Q465" s="17" t="str">
        <f t="shared" si="90"/>
        <v/>
      </c>
      <c r="R465" s="28" t="str">
        <f t="shared" si="91"/>
        <v/>
      </c>
      <c r="S465" s="28" t="str">
        <f t="shared" si="92"/>
        <v/>
      </c>
      <c r="T465" s="28"/>
      <c r="U465" s="86"/>
      <c r="V465" s="86"/>
      <c r="W465" s="85"/>
      <c r="X465" s="106"/>
      <c r="Y465" s="98" t="str">
        <f t="shared" si="93"/>
        <v/>
      </c>
      <c r="Z465" s="107"/>
      <c r="AA465" s="91"/>
      <c r="AB465" s="91"/>
      <c r="AC465" s="91"/>
      <c r="AD465" s="91"/>
      <c r="AE465" s="91"/>
      <c r="AF465" s="91"/>
      <c r="AG465" s="88"/>
      <c r="AH465" s="88"/>
      <c r="AI465" s="88"/>
      <c r="AJ465" s="88"/>
      <c r="AK465" s="88"/>
      <c r="AL465" s="88"/>
      <c r="AM465" s="88"/>
      <c r="AN465" s="88"/>
      <c r="AO465" s="88"/>
      <c r="AP465" s="28"/>
      <c r="AQ465" s="45"/>
      <c r="AR465" s="87"/>
      <c r="AS465" s="87"/>
      <c r="AT465" s="20"/>
      <c r="AU465" s="20"/>
    </row>
    <row r="466" spans="2:47" ht="15" x14ac:dyDescent="0.25">
      <c r="B466" s="88"/>
      <c r="C466" s="102"/>
      <c r="D466" s="89" t="str">
        <f>IF(B466="","",(VLOOKUP(B466,'App Background'!A:F,2,0)))</f>
        <v/>
      </c>
      <c r="E466" s="90" t="str">
        <f>IF(B466="","",(VLOOKUP(B466,'App Background'!A:F,3,0)))</f>
        <v/>
      </c>
      <c r="F466" s="86" t="str">
        <f>IF(B466="","",(VLOOKUP(Application!B466,'App Background'!A:F,5,0)))</f>
        <v/>
      </c>
      <c r="G466" s="91"/>
      <c r="H466" s="94" t="str">
        <f>IF(B:B="","",(VLOOKUP(Application!B466,'App Background'!A:F,6,0)))</f>
        <v/>
      </c>
      <c r="I466" s="92" t="str">
        <f t="shared" si="83"/>
        <v/>
      </c>
      <c r="J466" s="93" t="str">
        <f t="shared" si="84"/>
        <v/>
      </c>
      <c r="K466" s="93" t="str">
        <f t="shared" si="85"/>
        <v/>
      </c>
      <c r="L466" s="93" t="str">
        <f t="shared" si="86"/>
        <v/>
      </c>
      <c r="M466" s="93" t="str">
        <f t="shared" si="87"/>
        <v/>
      </c>
      <c r="N466" s="93" t="str">
        <f t="shared" si="88"/>
        <v/>
      </c>
      <c r="O466" s="93" t="str">
        <f t="shared" si="89"/>
        <v/>
      </c>
      <c r="P466" s="87"/>
      <c r="Q466" s="17" t="str">
        <f t="shared" si="90"/>
        <v/>
      </c>
      <c r="R466" s="28" t="str">
        <f t="shared" si="91"/>
        <v/>
      </c>
      <c r="S466" s="28" t="str">
        <f t="shared" si="92"/>
        <v/>
      </c>
      <c r="T466" s="28"/>
      <c r="U466" s="86"/>
      <c r="V466" s="86"/>
      <c r="W466" s="85"/>
      <c r="X466" s="106"/>
      <c r="Y466" s="98" t="str">
        <f t="shared" si="93"/>
        <v/>
      </c>
      <c r="Z466" s="107"/>
      <c r="AA466" s="91"/>
      <c r="AB466" s="91"/>
      <c r="AC466" s="91"/>
      <c r="AD466" s="91"/>
      <c r="AE466" s="91"/>
      <c r="AF466" s="91"/>
      <c r="AG466" s="88"/>
      <c r="AH466" s="88"/>
      <c r="AI466" s="88"/>
      <c r="AJ466" s="88"/>
      <c r="AK466" s="88"/>
      <c r="AL466" s="88"/>
      <c r="AM466" s="88"/>
      <c r="AN466" s="88"/>
      <c r="AO466" s="88"/>
      <c r="AP466" s="28"/>
      <c r="AQ466" s="45"/>
      <c r="AR466" s="87"/>
      <c r="AS466" s="87"/>
      <c r="AT466" s="20"/>
      <c r="AU466" s="20"/>
    </row>
    <row r="467" spans="2:47" ht="15" x14ac:dyDescent="0.25">
      <c r="B467" s="88"/>
      <c r="C467" s="102"/>
      <c r="D467" s="89" t="str">
        <f>IF(B467="","",(VLOOKUP(B467,'App Background'!A:F,2,0)))</f>
        <v/>
      </c>
      <c r="E467" s="90" t="str">
        <f>IF(B467="","",(VLOOKUP(B467,'App Background'!A:F,3,0)))</f>
        <v/>
      </c>
      <c r="F467" s="86" t="str">
        <f>IF(B467="","",(VLOOKUP(Application!B467,'App Background'!A:F,5,0)))</f>
        <v/>
      </c>
      <c r="G467" s="91"/>
      <c r="H467" s="94" t="str">
        <f>IF(B:B="","",(VLOOKUP(Application!B467,'App Background'!A:F,6,0)))</f>
        <v/>
      </c>
      <c r="I467" s="92" t="str">
        <f t="shared" si="83"/>
        <v/>
      </c>
      <c r="J467" s="93" t="str">
        <f t="shared" si="84"/>
        <v/>
      </c>
      <c r="K467" s="93" t="str">
        <f t="shared" si="85"/>
        <v/>
      </c>
      <c r="L467" s="93" t="str">
        <f t="shared" si="86"/>
        <v/>
      </c>
      <c r="M467" s="93" t="str">
        <f t="shared" si="87"/>
        <v/>
      </c>
      <c r="N467" s="93" t="str">
        <f t="shared" si="88"/>
        <v/>
      </c>
      <c r="O467" s="93" t="str">
        <f t="shared" si="89"/>
        <v/>
      </c>
      <c r="P467" s="87"/>
      <c r="Q467" s="17" t="str">
        <f t="shared" si="90"/>
        <v/>
      </c>
      <c r="R467" s="28" t="str">
        <f t="shared" si="91"/>
        <v/>
      </c>
      <c r="S467" s="28" t="str">
        <f t="shared" si="92"/>
        <v/>
      </c>
      <c r="T467" s="28"/>
      <c r="U467" s="86"/>
      <c r="V467" s="86"/>
      <c r="W467" s="85"/>
      <c r="X467" s="106"/>
      <c r="Y467" s="98" t="str">
        <f t="shared" si="93"/>
        <v/>
      </c>
      <c r="Z467" s="107"/>
      <c r="AA467" s="91"/>
      <c r="AB467" s="91"/>
      <c r="AC467" s="91"/>
      <c r="AD467" s="91"/>
      <c r="AE467" s="91"/>
      <c r="AF467" s="91"/>
      <c r="AG467" s="88"/>
      <c r="AH467" s="88"/>
      <c r="AI467" s="88"/>
      <c r="AJ467" s="88"/>
      <c r="AK467" s="88"/>
      <c r="AL467" s="88"/>
      <c r="AM467" s="88"/>
      <c r="AN467" s="88"/>
      <c r="AO467" s="88"/>
      <c r="AP467" s="28"/>
      <c r="AQ467" s="45"/>
      <c r="AR467" s="87"/>
      <c r="AS467" s="87"/>
      <c r="AT467" s="20"/>
      <c r="AU467" s="20"/>
    </row>
    <row r="468" spans="2:47" ht="15" x14ac:dyDescent="0.25">
      <c r="B468" s="88"/>
      <c r="C468" s="102"/>
      <c r="D468" s="89" t="str">
        <f>IF(B468="","",(VLOOKUP(B468,'App Background'!A:F,2,0)))</f>
        <v/>
      </c>
      <c r="E468" s="90" t="str">
        <f>IF(B468="","",(VLOOKUP(B468,'App Background'!A:F,3,0)))</f>
        <v/>
      </c>
      <c r="F468" s="86" t="str">
        <f>IF(B468="","",(VLOOKUP(Application!B468,'App Background'!A:F,5,0)))</f>
        <v/>
      </c>
      <c r="G468" s="91"/>
      <c r="H468" s="94" t="str">
        <f>IF(B:B="","",(VLOOKUP(Application!B468,'App Background'!A:F,6,0)))</f>
        <v/>
      </c>
      <c r="I468" s="92" t="str">
        <f t="shared" si="83"/>
        <v/>
      </c>
      <c r="J468" s="93" t="str">
        <f t="shared" si="84"/>
        <v/>
      </c>
      <c r="K468" s="93" t="str">
        <f t="shared" si="85"/>
        <v/>
      </c>
      <c r="L468" s="93" t="str">
        <f t="shared" si="86"/>
        <v/>
      </c>
      <c r="M468" s="93" t="str">
        <f t="shared" si="87"/>
        <v/>
      </c>
      <c r="N468" s="93" t="str">
        <f t="shared" si="88"/>
        <v/>
      </c>
      <c r="O468" s="93" t="str">
        <f t="shared" si="89"/>
        <v/>
      </c>
      <c r="P468" s="87"/>
      <c r="Q468" s="17" t="str">
        <f t="shared" si="90"/>
        <v/>
      </c>
      <c r="R468" s="28" t="str">
        <f t="shared" si="91"/>
        <v/>
      </c>
      <c r="S468" s="28" t="str">
        <f t="shared" si="92"/>
        <v/>
      </c>
      <c r="T468" s="28"/>
      <c r="U468" s="86"/>
      <c r="V468" s="86"/>
      <c r="W468" s="85"/>
      <c r="X468" s="106"/>
      <c r="Y468" s="98" t="str">
        <f t="shared" si="93"/>
        <v/>
      </c>
      <c r="Z468" s="107"/>
      <c r="AA468" s="91"/>
      <c r="AB468" s="91"/>
      <c r="AC468" s="91"/>
      <c r="AD468" s="91"/>
      <c r="AE468" s="91"/>
      <c r="AF468" s="91"/>
      <c r="AG468" s="88"/>
      <c r="AH468" s="88"/>
      <c r="AI468" s="88"/>
      <c r="AJ468" s="88"/>
      <c r="AK468" s="88"/>
      <c r="AL468" s="88"/>
      <c r="AM468" s="88"/>
      <c r="AN468" s="88"/>
      <c r="AO468" s="88"/>
      <c r="AP468" s="28"/>
      <c r="AQ468" s="45"/>
      <c r="AR468" s="87"/>
      <c r="AS468" s="87"/>
      <c r="AT468" s="20"/>
      <c r="AU468" s="20"/>
    </row>
    <row r="469" spans="2:47" ht="15" x14ac:dyDescent="0.25">
      <c r="B469" s="88"/>
      <c r="C469" s="102"/>
      <c r="D469" s="89" t="str">
        <f>IF(B469="","",(VLOOKUP(B469,'App Background'!A:F,2,0)))</f>
        <v/>
      </c>
      <c r="E469" s="90" t="str">
        <f>IF(B469="","",(VLOOKUP(B469,'App Background'!A:F,3,0)))</f>
        <v/>
      </c>
      <c r="F469" s="86" t="str">
        <f>IF(B469="","",(VLOOKUP(Application!B469,'App Background'!A:F,5,0)))</f>
        <v/>
      </c>
      <c r="G469" s="91"/>
      <c r="H469" s="94" t="str">
        <f>IF(B:B="","",(VLOOKUP(Application!B469,'App Background'!A:F,6,0)))</f>
        <v/>
      </c>
      <c r="I469" s="92" t="str">
        <f t="shared" si="83"/>
        <v/>
      </c>
      <c r="J469" s="93" t="str">
        <f t="shared" si="84"/>
        <v/>
      </c>
      <c r="K469" s="93" t="str">
        <f t="shared" si="85"/>
        <v/>
      </c>
      <c r="L469" s="93" t="str">
        <f t="shared" si="86"/>
        <v/>
      </c>
      <c r="M469" s="93" t="str">
        <f t="shared" si="87"/>
        <v/>
      </c>
      <c r="N469" s="93" t="str">
        <f t="shared" si="88"/>
        <v/>
      </c>
      <c r="O469" s="93" t="str">
        <f t="shared" si="89"/>
        <v/>
      </c>
      <c r="P469" s="87"/>
      <c r="Q469" s="17" t="str">
        <f t="shared" si="90"/>
        <v/>
      </c>
      <c r="R469" s="28" t="str">
        <f t="shared" si="91"/>
        <v/>
      </c>
      <c r="S469" s="28" t="str">
        <f t="shared" si="92"/>
        <v/>
      </c>
      <c r="T469" s="28"/>
      <c r="U469" s="86"/>
      <c r="V469" s="86"/>
      <c r="W469" s="85"/>
      <c r="X469" s="106"/>
      <c r="Y469" s="98" t="str">
        <f t="shared" si="93"/>
        <v/>
      </c>
      <c r="Z469" s="107"/>
      <c r="AA469" s="91"/>
      <c r="AB469" s="91"/>
      <c r="AC469" s="91"/>
      <c r="AD469" s="91"/>
      <c r="AE469" s="91"/>
      <c r="AF469" s="91"/>
      <c r="AG469" s="88"/>
      <c r="AH469" s="88"/>
      <c r="AI469" s="88"/>
      <c r="AJ469" s="88"/>
      <c r="AK469" s="88"/>
      <c r="AL469" s="88"/>
      <c r="AM469" s="88"/>
      <c r="AN469" s="88"/>
      <c r="AO469" s="88"/>
      <c r="AP469" s="28"/>
      <c r="AQ469" s="45"/>
      <c r="AR469" s="87"/>
      <c r="AS469" s="87"/>
      <c r="AT469" s="20"/>
      <c r="AU469" s="20"/>
    </row>
    <row r="470" spans="2:47" ht="15" x14ac:dyDescent="0.25">
      <c r="B470" s="88"/>
      <c r="C470" s="102"/>
      <c r="D470" s="89" t="str">
        <f>IF(B470="","",(VLOOKUP(B470,'App Background'!A:F,2,0)))</f>
        <v/>
      </c>
      <c r="E470" s="90" t="str">
        <f>IF(B470="","",(VLOOKUP(B470,'App Background'!A:F,3,0)))</f>
        <v/>
      </c>
      <c r="F470" s="86" t="str">
        <f>IF(B470="","",(VLOOKUP(Application!B470,'App Background'!A:F,5,0)))</f>
        <v/>
      </c>
      <c r="G470" s="91"/>
      <c r="H470" s="94" t="str">
        <f>IF(B:B="","",(VLOOKUP(Application!B470,'App Background'!A:F,6,0)))</f>
        <v/>
      </c>
      <c r="I470" s="92" t="str">
        <f t="shared" si="83"/>
        <v/>
      </c>
      <c r="J470" s="93" t="str">
        <f t="shared" si="84"/>
        <v/>
      </c>
      <c r="K470" s="93" t="str">
        <f t="shared" si="85"/>
        <v/>
      </c>
      <c r="L470" s="93" t="str">
        <f t="shared" si="86"/>
        <v/>
      </c>
      <c r="M470" s="93" t="str">
        <f t="shared" si="87"/>
        <v/>
      </c>
      <c r="N470" s="93" t="str">
        <f t="shared" si="88"/>
        <v/>
      </c>
      <c r="O470" s="93" t="str">
        <f t="shared" si="89"/>
        <v/>
      </c>
      <c r="P470" s="87"/>
      <c r="Q470" s="17" t="str">
        <f t="shared" si="90"/>
        <v/>
      </c>
      <c r="R470" s="28" t="str">
        <f t="shared" si="91"/>
        <v/>
      </c>
      <c r="S470" s="28" t="str">
        <f t="shared" si="92"/>
        <v/>
      </c>
      <c r="T470" s="28"/>
      <c r="U470" s="86"/>
      <c r="V470" s="86"/>
      <c r="W470" s="85"/>
      <c r="X470" s="106"/>
      <c r="Y470" s="98" t="str">
        <f t="shared" si="93"/>
        <v/>
      </c>
      <c r="Z470" s="107"/>
      <c r="AA470" s="91"/>
      <c r="AB470" s="91"/>
      <c r="AC470" s="91"/>
      <c r="AD470" s="91"/>
      <c r="AE470" s="91"/>
      <c r="AF470" s="91"/>
      <c r="AG470" s="88"/>
      <c r="AH470" s="88"/>
      <c r="AI470" s="88"/>
      <c r="AJ470" s="88"/>
      <c r="AK470" s="88"/>
      <c r="AL470" s="88"/>
      <c r="AM470" s="88"/>
      <c r="AN470" s="88"/>
      <c r="AO470" s="88"/>
      <c r="AP470" s="28"/>
      <c r="AQ470" s="45"/>
      <c r="AR470" s="87"/>
      <c r="AS470" s="87"/>
      <c r="AT470" s="20"/>
      <c r="AU470" s="20"/>
    </row>
    <row r="471" spans="2:47" ht="15" x14ac:dyDescent="0.25">
      <c r="B471" s="88"/>
      <c r="C471" s="102"/>
      <c r="D471" s="89" t="str">
        <f>IF(B471="","",(VLOOKUP(B471,'App Background'!A:F,2,0)))</f>
        <v/>
      </c>
      <c r="E471" s="90" t="str">
        <f>IF(B471="","",(VLOOKUP(B471,'App Background'!A:F,3,0)))</f>
        <v/>
      </c>
      <c r="F471" s="86" t="str">
        <f>IF(B471="","",(VLOOKUP(Application!B471,'App Background'!A:F,5,0)))</f>
        <v/>
      </c>
      <c r="G471" s="91"/>
      <c r="H471" s="94" t="str">
        <f>IF(B:B="","",(VLOOKUP(Application!B471,'App Background'!A:F,6,0)))</f>
        <v/>
      </c>
      <c r="I471" s="92" t="str">
        <f t="shared" si="83"/>
        <v/>
      </c>
      <c r="J471" s="93" t="str">
        <f t="shared" si="84"/>
        <v/>
      </c>
      <c r="K471" s="93" t="str">
        <f t="shared" si="85"/>
        <v/>
      </c>
      <c r="L471" s="93" t="str">
        <f t="shared" si="86"/>
        <v/>
      </c>
      <c r="M471" s="93" t="str">
        <f t="shared" si="87"/>
        <v/>
      </c>
      <c r="N471" s="93" t="str">
        <f t="shared" si="88"/>
        <v/>
      </c>
      <c r="O471" s="93" t="str">
        <f t="shared" si="89"/>
        <v/>
      </c>
      <c r="P471" s="87"/>
      <c r="Q471" s="17" t="str">
        <f t="shared" si="90"/>
        <v/>
      </c>
      <c r="R471" s="28" t="str">
        <f t="shared" si="91"/>
        <v/>
      </c>
      <c r="S471" s="28" t="str">
        <f t="shared" si="92"/>
        <v/>
      </c>
      <c r="T471" s="28"/>
      <c r="U471" s="86"/>
      <c r="V471" s="86"/>
      <c r="W471" s="85"/>
      <c r="X471" s="106"/>
      <c r="Y471" s="98" t="str">
        <f t="shared" si="93"/>
        <v/>
      </c>
      <c r="Z471" s="107"/>
      <c r="AA471" s="91"/>
      <c r="AB471" s="91"/>
      <c r="AC471" s="91"/>
      <c r="AD471" s="91"/>
      <c r="AE471" s="91"/>
      <c r="AF471" s="91"/>
      <c r="AG471" s="88"/>
      <c r="AH471" s="88"/>
      <c r="AI471" s="88"/>
      <c r="AJ471" s="88"/>
      <c r="AK471" s="88"/>
      <c r="AL471" s="88"/>
      <c r="AM471" s="88"/>
      <c r="AN471" s="88"/>
      <c r="AO471" s="88"/>
      <c r="AP471" s="28"/>
      <c r="AQ471" s="45"/>
      <c r="AR471" s="87"/>
      <c r="AS471" s="87"/>
      <c r="AT471" s="20"/>
      <c r="AU471" s="20"/>
    </row>
    <row r="472" spans="2:47" ht="15" x14ac:dyDescent="0.25">
      <c r="B472" s="88"/>
      <c r="C472" s="102"/>
      <c r="D472" s="89" t="str">
        <f>IF(B472="","",(VLOOKUP(B472,'App Background'!A:F,2,0)))</f>
        <v/>
      </c>
      <c r="E472" s="90" t="str">
        <f>IF(B472="","",(VLOOKUP(B472,'App Background'!A:F,3,0)))</f>
        <v/>
      </c>
      <c r="F472" s="86" t="str">
        <f>IF(B472="","",(VLOOKUP(Application!B472,'App Background'!A:F,5,0)))</f>
        <v/>
      </c>
      <c r="G472" s="91"/>
      <c r="H472" s="94" t="str">
        <f>IF(B:B="","",(VLOOKUP(Application!B472,'App Background'!A:F,6,0)))</f>
        <v/>
      </c>
      <c r="I472" s="92" t="str">
        <f t="shared" si="83"/>
        <v/>
      </c>
      <c r="J472" s="93" t="str">
        <f t="shared" si="84"/>
        <v/>
      </c>
      <c r="K472" s="93" t="str">
        <f t="shared" si="85"/>
        <v/>
      </c>
      <c r="L472" s="93" t="str">
        <f t="shared" si="86"/>
        <v/>
      </c>
      <c r="M472" s="93" t="str">
        <f t="shared" si="87"/>
        <v/>
      </c>
      <c r="N472" s="93" t="str">
        <f t="shared" si="88"/>
        <v/>
      </c>
      <c r="O472" s="93" t="str">
        <f t="shared" si="89"/>
        <v/>
      </c>
      <c r="P472" s="87"/>
      <c r="Q472" s="17" t="str">
        <f t="shared" si="90"/>
        <v/>
      </c>
      <c r="R472" s="28" t="str">
        <f t="shared" si="91"/>
        <v/>
      </c>
      <c r="S472" s="28" t="str">
        <f t="shared" si="92"/>
        <v/>
      </c>
      <c r="T472" s="28"/>
      <c r="U472" s="86"/>
      <c r="V472" s="86"/>
      <c r="W472" s="85"/>
      <c r="X472" s="106"/>
      <c r="Y472" s="98" t="str">
        <f t="shared" si="93"/>
        <v/>
      </c>
      <c r="Z472" s="107"/>
      <c r="AA472" s="91"/>
      <c r="AB472" s="91"/>
      <c r="AC472" s="91"/>
      <c r="AD472" s="91"/>
      <c r="AE472" s="91"/>
      <c r="AF472" s="91"/>
      <c r="AG472" s="88"/>
      <c r="AH472" s="88"/>
      <c r="AI472" s="88"/>
      <c r="AJ472" s="88"/>
      <c r="AK472" s="88"/>
      <c r="AL472" s="88"/>
      <c r="AM472" s="88"/>
      <c r="AN472" s="88"/>
      <c r="AO472" s="88"/>
      <c r="AP472" s="28"/>
      <c r="AQ472" s="45"/>
      <c r="AR472" s="87"/>
      <c r="AS472" s="87"/>
      <c r="AT472" s="20"/>
      <c r="AU472" s="20"/>
    </row>
    <row r="473" spans="2:47" ht="15" x14ac:dyDescent="0.25">
      <c r="B473" s="88"/>
      <c r="C473" s="102"/>
      <c r="D473" s="89" t="str">
        <f>IF(B473="","",(VLOOKUP(B473,'App Background'!A:F,2,0)))</f>
        <v/>
      </c>
      <c r="E473" s="90" t="str">
        <f>IF(B473="","",(VLOOKUP(B473,'App Background'!A:F,3,0)))</f>
        <v/>
      </c>
      <c r="F473" s="86" t="str">
        <f>IF(B473="","",(VLOOKUP(Application!B473,'App Background'!A:F,5,0)))</f>
        <v/>
      </c>
      <c r="G473" s="91"/>
      <c r="H473" s="94" t="str">
        <f>IF(B:B="","",(VLOOKUP(Application!B473,'App Background'!A:F,6,0)))</f>
        <v/>
      </c>
      <c r="I473" s="92" t="str">
        <f t="shared" si="83"/>
        <v/>
      </c>
      <c r="J473" s="93" t="str">
        <f t="shared" si="84"/>
        <v/>
      </c>
      <c r="K473" s="93" t="str">
        <f t="shared" si="85"/>
        <v/>
      </c>
      <c r="L473" s="93" t="str">
        <f t="shared" si="86"/>
        <v/>
      </c>
      <c r="M473" s="93" t="str">
        <f t="shared" si="87"/>
        <v/>
      </c>
      <c r="N473" s="93" t="str">
        <f t="shared" si="88"/>
        <v/>
      </c>
      <c r="O473" s="93" t="str">
        <f t="shared" si="89"/>
        <v/>
      </c>
      <c r="P473" s="87"/>
      <c r="Q473" s="17" t="str">
        <f t="shared" si="90"/>
        <v/>
      </c>
      <c r="R473" s="28" t="str">
        <f t="shared" si="91"/>
        <v/>
      </c>
      <c r="S473" s="28" t="str">
        <f t="shared" si="92"/>
        <v/>
      </c>
      <c r="T473" s="28"/>
      <c r="U473" s="86"/>
      <c r="V473" s="86"/>
      <c r="W473" s="85"/>
      <c r="X473" s="106"/>
      <c r="Y473" s="98" t="str">
        <f t="shared" si="93"/>
        <v/>
      </c>
      <c r="Z473" s="107"/>
      <c r="AA473" s="91"/>
      <c r="AB473" s="91"/>
      <c r="AC473" s="91"/>
      <c r="AD473" s="91"/>
      <c r="AE473" s="91"/>
      <c r="AF473" s="91"/>
      <c r="AG473" s="88"/>
      <c r="AH473" s="88"/>
      <c r="AI473" s="88"/>
      <c r="AJ473" s="88"/>
      <c r="AK473" s="88"/>
      <c r="AL473" s="88"/>
      <c r="AM473" s="88"/>
      <c r="AN473" s="88"/>
      <c r="AO473" s="88"/>
      <c r="AP473" s="28"/>
      <c r="AQ473" s="45"/>
      <c r="AR473" s="87"/>
      <c r="AS473" s="87"/>
      <c r="AT473" s="20"/>
      <c r="AU473" s="20"/>
    </row>
    <row r="474" spans="2:47" ht="15" x14ac:dyDescent="0.25">
      <c r="B474" s="88"/>
      <c r="C474" s="102"/>
      <c r="D474" s="89" t="str">
        <f>IF(B474="","",(VLOOKUP(B474,'App Background'!A:F,2,0)))</f>
        <v/>
      </c>
      <c r="E474" s="90" t="str">
        <f>IF(B474="","",(VLOOKUP(B474,'App Background'!A:F,3,0)))</f>
        <v/>
      </c>
      <c r="F474" s="86" t="str">
        <f>IF(B474="","",(VLOOKUP(Application!B474,'App Background'!A:F,5,0)))</f>
        <v/>
      </c>
      <c r="G474" s="91"/>
      <c r="H474" s="94" t="str">
        <f>IF(B:B="","",(VLOOKUP(Application!B474,'App Background'!A:F,6,0)))</f>
        <v/>
      </c>
      <c r="I474" s="92" t="str">
        <f t="shared" si="83"/>
        <v/>
      </c>
      <c r="J474" s="93" t="str">
        <f t="shared" si="84"/>
        <v/>
      </c>
      <c r="K474" s="93" t="str">
        <f t="shared" si="85"/>
        <v/>
      </c>
      <c r="L474" s="93" t="str">
        <f t="shared" si="86"/>
        <v/>
      </c>
      <c r="M474" s="93" t="str">
        <f t="shared" si="87"/>
        <v/>
      </c>
      <c r="N474" s="93" t="str">
        <f t="shared" si="88"/>
        <v/>
      </c>
      <c r="O474" s="93" t="str">
        <f t="shared" si="89"/>
        <v/>
      </c>
      <c r="P474" s="87"/>
      <c r="Q474" s="17" t="str">
        <f t="shared" si="90"/>
        <v/>
      </c>
      <c r="R474" s="28" t="str">
        <f t="shared" si="91"/>
        <v/>
      </c>
      <c r="S474" s="28" t="str">
        <f t="shared" si="92"/>
        <v/>
      </c>
      <c r="T474" s="28"/>
      <c r="U474" s="86"/>
      <c r="V474" s="86"/>
      <c r="W474" s="85"/>
      <c r="X474" s="106"/>
      <c r="Y474" s="98" t="str">
        <f t="shared" si="93"/>
        <v/>
      </c>
      <c r="Z474" s="107"/>
      <c r="AA474" s="91"/>
      <c r="AB474" s="91"/>
      <c r="AC474" s="91"/>
      <c r="AD474" s="91"/>
      <c r="AE474" s="91"/>
      <c r="AF474" s="91"/>
      <c r="AG474" s="88"/>
      <c r="AH474" s="88"/>
      <c r="AI474" s="88"/>
      <c r="AJ474" s="88"/>
      <c r="AK474" s="88"/>
      <c r="AL474" s="88"/>
      <c r="AM474" s="88"/>
      <c r="AN474" s="88"/>
      <c r="AO474" s="88"/>
      <c r="AP474" s="28"/>
      <c r="AQ474" s="45"/>
      <c r="AR474" s="87"/>
      <c r="AS474" s="87"/>
      <c r="AT474" s="20"/>
      <c r="AU474" s="20"/>
    </row>
    <row r="475" spans="2:47" ht="15" x14ac:dyDescent="0.25">
      <c r="B475" s="88"/>
      <c r="C475" s="102"/>
      <c r="D475" s="89" t="str">
        <f>IF(B475="","",(VLOOKUP(B475,'App Background'!A:F,2,0)))</f>
        <v/>
      </c>
      <c r="E475" s="90" t="str">
        <f>IF(B475="","",(VLOOKUP(B475,'App Background'!A:F,3,0)))</f>
        <v/>
      </c>
      <c r="F475" s="86" t="str">
        <f>IF(B475="","",(VLOOKUP(Application!B475,'App Background'!A:F,5,0)))</f>
        <v/>
      </c>
      <c r="G475" s="91"/>
      <c r="H475" s="94" t="str">
        <f>IF(B:B="","",(VLOOKUP(Application!B475,'App Background'!A:F,6,0)))</f>
        <v/>
      </c>
      <c r="I475" s="92" t="str">
        <f t="shared" si="83"/>
        <v/>
      </c>
      <c r="J475" s="93" t="str">
        <f t="shared" si="84"/>
        <v/>
      </c>
      <c r="K475" s="93" t="str">
        <f t="shared" si="85"/>
        <v/>
      </c>
      <c r="L475" s="93" t="str">
        <f t="shared" si="86"/>
        <v/>
      </c>
      <c r="M475" s="93" t="str">
        <f t="shared" si="87"/>
        <v/>
      </c>
      <c r="N475" s="93" t="str">
        <f t="shared" si="88"/>
        <v/>
      </c>
      <c r="O475" s="93" t="str">
        <f t="shared" si="89"/>
        <v/>
      </c>
      <c r="P475" s="87"/>
      <c r="Q475" s="17" t="str">
        <f t="shared" si="90"/>
        <v/>
      </c>
      <c r="R475" s="28" t="str">
        <f t="shared" si="91"/>
        <v/>
      </c>
      <c r="S475" s="28" t="str">
        <f t="shared" si="92"/>
        <v/>
      </c>
      <c r="T475" s="28"/>
      <c r="U475" s="86"/>
      <c r="V475" s="86"/>
      <c r="W475" s="85"/>
      <c r="X475" s="106"/>
      <c r="Y475" s="98" t="str">
        <f t="shared" si="93"/>
        <v/>
      </c>
      <c r="Z475" s="107"/>
      <c r="AA475" s="91"/>
      <c r="AB475" s="91"/>
      <c r="AC475" s="91"/>
      <c r="AD475" s="91"/>
      <c r="AE475" s="91"/>
      <c r="AF475" s="91"/>
      <c r="AG475" s="88"/>
      <c r="AH475" s="88"/>
      <c r="AI475" s="88"/>
      <c r="AJ475" s="88"/>
      <c r="AK475" s="88"/>
      <c r="AL475" s="88"/>
      <c r="AM475" s="88"/>
      <c r="AN475" s="88"/>
      <c r="AO475" s="88"/>
      <c r="AP475" s="28"/>
      <c r="AQ475" s="45"/>
      <c r="AR475" s="87"/>
      <c r="AS475" s="87"/>
      <c r="AT475" s="20"/>
      <c r="AU475" s="20"/>
    </row>
    <row r="476" spans="2:47" ht="15" x14ac:dyDescent="0.25">
      <c r="B476" s="88"/>
      <c r="C476" s="102"/>
      <c r="D476" s="89" t="str">
        <f>IF(B476="","",(VLOOKUP(B476,'App Background'!A:F,2,0)))</f>
        <v/>
      </c>
      <c r="E476" s="90" t="str">
        <f>IF(B476="","",(VLOOKUP(B476,'App Background'!A:F,3,0)))</f>
        <v/>
      </c>
      <c r="F476" s="86" t="str">
        <f>IF(B476="","",(VLOOKUP(Application!B476,'App Background'!A:F,5,0)))</f>
        <v/>
      </c>
      <c r="G476" s="91"/>
      <c r="H476" s="94" t="str">
        <f>IF(B:B="","",(VLOOKUP(Application!B476,'App Background'!A:F,6,0)))</f>
        <v/>
      </c>
      <c r="I476" s="92" t="str">
        <f t="shared" si="83"/>
        <v/>
      </c>
      <c r="J476" s="93" t="str">
        <f t="shared" si="84"/>
        <v/>
      </c>
      <c r="K476" s="93" t="str">
        <f t="shared" si="85"/>
        <v/>
      </c>
      <c r="L476" s="93" t="str">
        <f t="shared" si="86"/>
        <v/>
      </c>
      <c r="M476" s="93" t="str">
        <f t="shared" si="87"/>
        <v/>
      </c>
      <c r="N476" s="93" t="str">
        <f t="shared" si="88"/>
        <v/>
      </c>
      <c r="O476" s="93" t="str">
        <f t="shared" si="89"/>
        <v/>
      </c>
      <c r="P476" s="87"/>
      <c r="Q476" s="17" t="str">
        <f t="shared" si="90"/>
        <v/>
      </c>
      <c r="R476" s="28" t="str">
        <f t="shared" si="91"/>
        <v/>
      </c>
      <c r="S476" s="28" t="str">
        <f t="shared" si="92"/>
        <v/>
      </c>
      <c r="T476" s="28"/>
      <c r="U476" s="86"/>
      <c r="V476" s="86"/>
      <c r="W476" s="85"/>
      <c r="X476" s="106"/>
      <c r="Y476" s="98" t="str">
        <f t="shared" si="93"/>
        <v/>
      </c>
      <c r="Z476" s="107"/>
      <c r="AA476" s="91"/>
      <c r="AB476" s="91"/>
      <c r="AC476" s="91"/>
      <c r="AD476" s="91"/>
      <c r="AE476" s="91"/>
      <c r="AF476" s="91"/>
      <c r="AG476" s="88"/>
      <c r="AH476" s="88"/>
      <c r="AI476" s="88"/>
      <c r="AJ476" s="88"/>
      <c r="AK476" s="88"/>
      <c r="AL476" s="88"/>
      <c r="AM476" s="88"/>
      <c r="AN476" s="88"/>
      <c r="AO476" s="88"/>
      <c r="AP476" s="28"/>
      <c r="AQ476" s="45"/>
      <c r="AR476" s="87"/>
      <c r="AS476" s="87"/>
      <c r="AT476" s="20"/>
      <c r="AU476" s="20"/>
    </row>
    <row r="477" spans="2:47" ht="15" x14ac:dyDescent="0.25">
      <c r="B477" s="88"/>
      <c r="C477" s="102"/>
      <c r="D477" s="89" t="str">
        <f>IF(B477="","",(VLOOKUP(B477,'App Background'!A:F,2,0)))</f>
        <v/>
      </c>
      <c r="E477" s="90" t="str">
        <f>IF(B477="","",(VLOOKUP(B477,'App Background'!A:F,3,0)))</f>
        <v/>
      </c>
      <c r="F477" s="86" t="str">
        <f>IF(B477="","",(VLOOKUP(Application!B477,'App Background'!A:F,5,0)))</f>
        <v/>
      </c>
      <c r="G477" s="91"/>
      <c r="H477" s="94" t="str">
        <f>IF(B:B="","",(VLOOKUP(Application!B477,'App Background'!A:F,6,0)))</f>
        <v/>
      </c>
      <c r="I477" s="92" t="str">
        <f t="shared" si="83"/>
        <v/>
      </c>
      <c r="J477" s="93" t="str">
        <f t="shared" si="84"/>
        <v/>
      </c>
      <c r="K477" s="93" t="str">
        <f t="shared" si="85"/>
        <v/>
      </c>
      <c r="L477" s="93" t="str">
        <f t="shared" si="86"/>
        <v/>
      </c>
      <c r="M477" s="93" t="str">
        <f t="shared" si="87"/>
        <v/>
      </c>
      <c r="N477" s="93" t="str">
        <f t="shared" si="88"/>
        <v/>
      </c>
      <c r="O477" s="93" t="str">
        <f t="shared" si="89"/>
        <v/>
      </c>
      <c r="P477" s="87"/>
      <c r="Q477" s="17" t="str">
        <f t="shared" si="90"/>
        <v/>
      </c>
      <c r="R477" s="28" t="str">
        <f t="shared" si="91"/>
        <v/>
      </c>
      <c r="S477" s="28" t="str">
        <f t="shared" si="92"/>
        <v/>
      </c>
      <c r="T477" s="28"/>
      <c r="U477" s="86"/>
      <c r="V477" s="86"/>
      <c r="W477" s="85"/>
      <c r="X477" s="106"/>
      <c r="Y477" s="98" t="str">
        <f t="shared" si="93"/>
        <v/>
      </c>
      <c r="Z477" s="107"/>
      <c r="AA477" s="91"/>
      <c r="AB477" s="91"/>
      <c r="AC477" s="91"/>
      <c r="AD477" s="91"/>
      <c r="AE477" s="91"/>
      <c r="AF477" s="91"/>
      <c r="AG477" s="88"/>
      <c r="AH477" s="88"/>
      <c r="AI477" s="88"/>
      <c r="AJ477" s="88"/>
      <c r="AK477" s="88"/>
      <c r="AL477" s="88"/>
      <c r="AM477" s="88"/>
      <c r="AN477" s="88"/>
      <c r="AO477" s="88"/>
      <c r="AP477" s="28"/>
      <c r="AQ477" s="45"/>
      <c r="AR477" s="87"/>
      <c r="AS477" s="87"/>
      <c r="AT477" s="20"/>
      <c r="AU477" s="20"/>
    </row>
    <row r="478" spans="2:47" ht="15" x14ac:dyDescent="0.25">
      <c r="B478" s="88"/>
      <c r="C478" s="102"/>
      <c r="D478" s="89" t="str">
        <f>IF(B478="","",(VLOOKUP(B478,'App Background'!A:F,2,0)))</f>
        <v/>
      </c>
      <c r="E478" s="90" t="str">
        <f>IF(B478="","",(VLOOKUP(B478,'App Background'!A:F,3,0)))</f>
        <v/>
      </c>
      <c r="F478" s="86" t="str">
        <f>IF(B478="","",(VLOOKUP(Application!B478,'App Background'!A:F,5,0)))</f>
        <v/>
      </c>
      <c r="G478" s="91"/>
      <c r="H478" s="94" t="str">
        <f>IF(B:B="","",(VLOOKUP(Application!B478,'App Background'!A:F,6,0)))</f>
        <v/>
      </c>
      <c r="I478" s="92" t="str">
        <f t="shared" si="83"/>
        <v/>
      </c>
      <c r="J478" s="93" t="str">
        <f t="shared" si="84"/>
        <v/>
      </c>
      <c r="K478" s="93" t="str">
        <f t="shared" si="85"/>
        <v/>
      </c>
      <c r="L478" s="93" t="str">
        <f t="shared" si="86"/>
        <v/>
      </c>
      <c r="M478" s="93" t="str">
        <f t="shared" si="87"/>
        <v/>
      </c>
      <c r="N478" s="93" t="str">
        <f t="shared" si="88"/>
        <v/>
      </c>
      <c r="O478" s="93" t="str">
        <f t="shared" si="89"/>
        <v/>
      </c>
      <c r="P478" s="87"/>
      <c r="Q478" s="17" t="str">
        <f t="shared" si="90"/>
        <v/>
      </c>
      <c r="R478" s="28" t="str">
        <f t="shared" si="91"/>
        <v/>
      </c>
      <c r="S478" s="28" t="str">
        <f t="shared" si="92"/>
        <v/>
      </c>
      <c r="T478" s="28"/>
      <c r="U478" s="86"/>
      <c r="V478" s="86"/>
      <c r="W478" s="85"/>
      <c r="X478" s="106"/>
      <c r="Y478" s="98" t="str">
        <f t="shared" si="93"/>
        <v/>
      </c>
      <c r="Z478" s="107"/>
      <c r="AA478" s="91"/>
      <c r="AB478" s="91"/>
      <c r="AC478" s="91"/>
      <c r="AD478" s="91"/>
      <c r="AE478" s="91"/>
      <c r="AF478" s="91"/>
      <c r="AG478" s="88"/>
      <c r="AH478" s="88"/>
      <c r="AI478" s="88"/>
      <c r="AJ478" s="88"/>
      <c r="AK478" s="88"/>
      <c r="AL478" s="88"/>
      <c r="AM478" s="88"/>
      <c r="AN478" s="88"/>
      <c r="AO478" s="88"/>
      <c r="AP478" s="28"/>
      <c r="AQ478" s="45"/>
      <c r="AR478" s="87"/>
      <c r="AS478" s="87"/>
      <c r="AT478" s="20"/>
      <c r="AU478" s="20"/>
    </row>
    <row r="479" spans="2:47" ht="15" x14ac:dyDescent="0.25">
      <c r="B479" s="88"/>
      <c r="C479" s="102"/>
      <c r="D479" s="89" t="str">
        <f>IF(B479="","",(VLOOKUP(B479,'App Background'!A:F,2,0)))</f>
        <v/>
      </c>
      <c r="E479" s="90" t="str">
        <f>IF(B479="","",(VLOOKUP(B479,'App Background'!A:F,3,0)))</f>
        <v/>
      </c>
      <c r="F479" s="86" t="str">
        <f>IF(B479="","",(VLOOKUP(Application!B479,'App Background'!A:F,5,0)))</f>
        <v/>
      </c>
      <c r="G479" s="91"/>
      <c r="H479" s="94" t="str">
        <f>IF(B:B="","",(VLOOKUP(Application!B479,'App Background'!A:F,6,0)))</f>
        <v/>
      </c>
      <c r="I479" s="92" t="str">
        <f t="shared" si="83"/>
        <v/>
      </c>
      <c r="J479" s="93" t="str">
        <f t="shared" si="84"/>
        <v/>
      </c>
      <c r="K479" s="93" t="str">
        <f t="shared" si="85"/>
        <v/>
      </c>
      <c r="L479" s="93" t="str">
        <f t="shared" si="86"/>
        <v/>
      </c>
      <c r="M479" s="93" t="str">
        <f t="shared" si="87"/>
        <v/>
      </c>
      <c r="N479" s="93" t="str">
        <f t="shared" si="88"/>
        <v/>
      </c>
      <c r="O479" s="93" t="str">
        <f t="shared" si="89"/>
        <v/>
      </c>
      <c r="P479" s="87"/>
      <c r="Q479" s="17" t="str">
        <f t="shared" si="90"/>
        <v/>
      </c>
      <c r="R479" s="28" t="str">
        <f t="shared" si="91"/>
        <v/>
      </c>
      <c r="S479" s="28" t="str">
        <f t="shared" si="92"/>
        <v/>
      </c>
      <c r="T479" s="28"/>
      <c r="U479" s="86"/>
      <c r="V479" s="86"/>
      <c r="W479" s="85"/>
      <c r="X479" s="106"/>
      <c r="Y479" s="98" t="str">
        <f t="shared" si="93"/>
        <v/>
      </c>
      <c r="Z479" s="107"/>
      <c r="AA479" s="91"/>
      <c r="AB479" s="91"/>
      <c r="AC479" s="91"/>
      <c r="AD479" s="91"/>
      <c r="AE479" s="91"/>
      <c r="AF479" s="91"/>
      <c r="AG479" s="88"/>
      <c r="AH479" s="88"/>
      <c r="AI479" s="88"/>
      <c r="AJ479" s="88"/>
      <c r="AK479" s="88"/>
      <c r="AL479" s="88"/>
      <c r="AM479" s="88"/>
      <c r="AN479" s="88"/>
      <c r="AO479" s="88"/>
      <c r="AP479" s="28"/>
      <c r="AQ479" s="45"/>
      <c r="AR479" s="87"/>
      <c r="AS479" s="87"/>
      <c r="AT479" s="20"/>
      <c r="AU479" s="20"/>
    </row>
    <row r="480" spans="2:47" ht="15" x14ac:dyDescent="0.25">
      <c r="B480" s="88"/>
      <c r="C480" s="102"/>
      <c r="D480" s="89" t="str">
        <f>IF(B480="","",(VLOOKUP(B480,'App Background'!A:F,2,0)))</f>
        <v/>
      </c>
      <c r="E480" s="90" t="str">
        <f>IF(B480="","",(VLOOKUP(B480,'App Background'!A:F,3,0)))</f>
        <v/>
      </c>
      <c r="F480" s="86" t="str">
        <f>IF(B480="","",(VLOOKUP(Application!B480,'App Background'!A:F,5,0)))</f>
        <v/>
      </c>
      <c r="G480" s="91"/>
      <c r="H480" s="94" t="str">
        <f>IF(B:B="","",(VLOOKUP(Application!B480,'App Background'!A:F,6,0)))</f>
        <v/>
      </c>
      <c r="I480" s="92" t="str">
        <f t="shared" si="83"/>
        <v/>
      </c>
      <c r="J480" s="93" t="str">
        <f t="shared" si="84"/>
        <v/>
      </c>
      <c r="K480" s="93" t="str">
        <f t="shared" si="85"/>
        <v/>
      </c>
      <c r="L480" s="93" t="str">
        <f t="shared" si="86"/>
        <v/>
      </c>
      <c r="M480" s="93" t="str">
        <f t="shared" si="87"/>
        <v/>
      </c>
      <c r="N480" s="93" t="str">
        <f t="shared" si="88"/>
        <v/>
      </c>
      <c r="O480" s="93" t="str">
        <f t="shared" si="89"/>
        <v/>
      </c>
      <c r="P480" s="87"/>
      <c r="Q480" s="17" t="str">
        <f t="shared" si="90"/>
        <v/>
      </c>
      <c r="R480" s="28" t="str">
        <f t="shared" si="91"/>
        <v/>
      </c>
      <c r="S480" s="28" t="str">
        <f t="shared" si="92"/>
        <v/>
      </c>
      <c r="T480" s="28"/>
      <c r="U480" s="86"/>
      <c r="V480" s="86"/>
      <c r="W480" s="85"/>
      <c r="X480" s="106"/>
      <c r="Y480" s="98" t="str">
        <f t="shared" si="93"/>
        <v/>
      </c>
      <c r="Z480" s="107"/>
      <c r="AA480" s="91"/>
      <c r="AB480" s="91"/>
      <c r="AC480" s="91"/>
      <c r="AD480" s="91"/>
      <c r="AE480" s="91"/>
      <c r="AF480" s="91"/>
      <c r="AG480" s="88"/>
      <c r="AH480" s="88"/>
      <c r="AI480" s="88"/>
      <c r="AJ480" s="88"/>
      <c r="AK480" s="88"/>
      <c r="AL480" s="88"/>
      <c r="AM480" s="88"/>
      <c r="AN480" s="88"/>
      <c r="AO480" s="88"/>
      <c r="AP480" s="28"/>
      <c r="AQ480" s="45"/>
      <c r="AR480" s="87"/>
      <c r="AS480" s="87"/>
      <c r="AT480" s="20"/>
      <c r="AU480" s="20"/>
    </row>
    <row r="481" spans="2:47" ht="15" x14ac:dyDescent="0.25">
      <c r="B481" s="88"/>
      <c r="C481" s="102"/>
      <c r="D481" s="89" t="str">
        <f>IF(B481="","",(VLOOKUP(B481,'App Background'!A:F,2,0)))</f>
        <v/>
      </c>
      <c r="E481" s="90" t="str">
        <f>IF(B481="","",(VLOOKUP(B481,'App Background'!A:F,3,0)))</f>
        <v/>
      </c>
      <c r="F481" s="86" t="str">
        <f>IF(B481="","",(VLOOKUP(Application!B481,'App Background'!A:F,5,0)))</f>
        <v/>
      </c>
      <c r="G481" s="91"/>
      <c r="H481" s="94" t="str">
        <f>IF(B:B="","",(VLOOKUP(Application!B481,'App Background'!A:F,6,0)))</f>
        <v/>
      </c>
      <c r="I481" s="92" t="str">
        <f t="shared" si="83"/>
        <v/>
      </c>
      <c r="J481" s="93" t="str">
        <f t="shared" si="84"/>
        <v/>
      </c>
      <c r="K481" s="93" t="str">
        <f t="shared" si="85"/>
        <v/>
      </c>
      <c r="L481" s="93" t="str">
        <f t="shared" si="86"/>
        <v/>
      </c>
      <c r="M481" s="93" t="str">
        <f t="shared" si="87"/>
        <v/>
      </c>
      <c r="N481" s="93" t="str">
        <f t="shared" si="88"/>
        <v/>
      </c>
      <c r="O481" s="93" t="str">
        <f t="shared" si="89"/>
        <v/>
      </c>
      <c r="P481" s="87"/>
      <c r="Q481" s="17" t="str">
        <f t="shared" si="90"/>
        <v/>
      </c>
      <c r="R481" s="28" t="str">
        <f t="shared" si="91"/>
        <v/>
      </c>
      <c r="S481" s="28" t="str">
        <f t="shared" si="92"/>
        <v/>
      </c>
      <c r="T481" s="28"/>
      <c r="U481" s="86"/>
      <c r="V481" s="86"/>
      <c r="W481" s="85"/>
      <c r="X481" s="106"/>
      <c r="Y481" s="98" t="str">
        <f t="shared" si="93"/>
        <v/>
      </c>
      <c r="Z481" s="107"/>
      <c r="AA481" s="91"/>
      <c r="AB481" s="91"/>
      <c r="AC481" s="91"/>
      <c r="AD481" s="91"/>
      <c r="AE481" s="91"/>
      <c r="AF481" s="91"/>
      <c r="AG481" s="88"/>
      <c r="AH481" s="88"/>
      <c r="AI481" s="88"/>
      <c r="AJ481" s="88"/>
      <c r="AK481" s="88"/>
      <c r="AL481" s="88"/>
      <c r="AM481" s="88"/>
      <c r="AN481" s="88"/>
      <c r="AO481" s="88"/>
      <c r="AP481" s="28"/>
      <c r="AQ481" s="45"/>
      <c r="AR481" s="87"/>
      <c r="AS481" s="87"/>
      <c r="AT481" s="20"/>
      <c r="AU481" s="20"/>
    </row>
    <row r="482" spans="2:47" ht="15" x14ac:dyDescent="0.25">
      <c r="B482" s="88"/>
      <c r="C482" s="102"/>
      <c r="D482" s="89" t="str">
        <f>IF(B482="","",(VLOOKUP(B482,'App Background'!A:F,2,0)))</f>
        <v/>
      </c>
      <c r="E482" s="90" t="str">
        <f>IF(B482="","",(VLOOKUP(B482,'App Background'!A:F,3,0)))</f>
        <v/>
      </c>
      <c r="F482" s="86" t="str">
        <f>IF(B482="","",(VLOOKUP(Application!B482,'App Background'!A:F,5,0)))</f>
        <v/>
      </c>
      <c r="G482" s="91"/>
      <c r="H482" s="94" t="str">
        <f>IF(B:B="","",(VLOOKUP(Application!B482,'App Background'!A:F,6,0)))</f>
        <v/>
      </c>
      <c r="I482" s="92" t="str">
        <f t="shared" si="83"/>
        <v/>
      </c>
      <c r="J482" s="93" t="str">
        <f t="shared" si="84"/>
        <v/>
      </c>
      <c r="K482" s="93" t="str">
        <f t="shared" si="85"/>
        <v/>
      </c>
      <c r="L482" s="93" t="str">
        <f t="shared" si="86"/>
        <v/>
      </c>
      <c r="M482" s="93" t="str">
        <f t="shared" si="87"/>
        <v/>
      </c>
      <c r="N482" s="93" t="str">
        <f t="shared" si="88"/>
        <v/>
      </c>
      <c r="O482" s="93" t="str">
        <f t="shared" si="89"/>
        <v/>
      </c>
      <c r="P482" s="87"/>
      <c r="Q482" s="17" t="str">
        <f t="shared" si="90"/>
        <v/>
      </c>
      <c r="R482" s="28" t="str">
        <f t="shared" si="91"/>
        <v/>
      </c>
      <c r="S482" s="28" t="str">
        <f t="shared" si="92"/>
        <v/>
      </c>
      <c r="T482" s="28"/>
      <c r="U482" s="86"/>
      <c r="V482" s="86"/>
      <c r="W482" s="85"/>
      <c r="X482" s="106"/>
      <c r="Y482" s="98" t="str">
        <f t="shared" si="93"/>
        <v/>
      </c>
      <c r="Z482" s="107"/>
      <c r="AA482" s="91"/>
      <c r="AB482" s="91"/>
      <c r="AC482" s="91"/>
      <c r="AD482" s="91"/>
      <c r="AE482" s="91"/>
      <c r="AF482" s="91"/>
      <c r="AG482" s="88"/>
      <c r="AH482" s="88"/>
      <c r="AI482" s="88"/>
      <c r="AJ482" s="88"/>
      <c r="AK482" s="88"/>
      <c r="AL482" s="88"/>
      <c r="AM482" s="88"/>
      <c r="AN482" s="88"/>
      <c r="AO482" s="88"/>
      <c r="AP482" s="28"/>
      <c r="AQ482" s="45"/>
      <c r="AR482" s="87"/>
      <c r="AS482" s="87"/>
      <c r="AT482" s="20"/>
      <c r="AU482" s="20"/>
    </row>
    <row r="483" spans="2:47" ht="15" x14ac:dyDescent="0.25">
      <c r="B483" s="88"/>
      <c r="C483" s="102"/>
      <c r="D483" s="89" t="str">
        <f>IF(B483="","",(VLOOKUP(B483,'App Background'!A:F,2,0)))</f>
        <v/>
      </c>
      <c r="E483" s="90" t="str">
        <f>IF(B483="","",(VLOOKUP(B483,'App Background'!A:F,3,0)))</f>
        <v/>
      </c>
      <c r="F483" s="86" t="str">
        <f>IF(B483="","",(VLOOKUP(Application!B483,'App Background'!A:F,5,0)))</f>
        <v/>
      </c>
      <c r="G483" s="91"/>
      <c r="H483" s="94" t="str">
        <f>IF(B:B="","",(VLOOKUP(Application!B483,'App Background'!A:F,6,0)))</f>
        <v/>
      </c>
      <c r="I483" s="92" t="str">
        <f t="shared" si="83"/>
        <v/>
      </c>
      <c r="J483" s="93" t="str">
        <f t="shared" si="84"/>
        <v/>
      </c>
      <c r="K483" s="93" t="str">
        <f t="shared" si="85"/>
        <v/>
      </c>
      <c r="L483" s="93" t="str">
        <f t="shared" si="86"/>
        <v/>
      </c>
      <c r="M483" s="93" t="str">
        <f t="shared" si="87"/>
        <v/>
      </c>
      <c r="N483" s="93" t="str">
        <f t="shared" si="88"/>
        <v/>
      </c>
      <c r="O483" s="93" t="str">
        <f t="shared" si="89"/>
        <v/>
      </c>
      <c r="P483" s="87"/>
      <c r="Q483" s="17" t="str">
        <f t="shared" si="90"/>
        <v/>
      </c>
      <c r="R483" s="28" t="str">
        <f t="shared" si="91"/>
        <v/>
      </c>
      <c r="S483" s="28" t="str">
        <f t="shared" si="92"/>
        <v/>
      </c>
      <c r="T483" s="28"/>
      <c r="U483" s="86"/>
      <c r="V483" s="86"/>
      <c r="W483" s="85"/>
      <c r="X483" s="106"/>
      <c r="Y483" s="98" t="str">
        <f t="shared" si="93"/>
        <v/>
      </c>
      <c r="Z483" s="107"/>
      <c r="AA483" s="91"/>
      <c r="AB483" s="91"/>
      <c r="AC483" s="91"/>
      <c r="AD483" s="91"/>
      <c r="AE483" s="91"/>
      <c r="AF483" s="91"/>
      <c r="AG483" s="88"/>
      <c r="AH483" s="88"/>
      <c r="AI483" s="88"/>
      <c r="AJ483" s="88"/>
      <c r="AK483" s="88"/>
      <c r="AL483" s="88"/>
      <c r="AM483" s="88"/>
      <c r="AN483" s="88"/>
      <c r="AO483" s="88"/>
      <c r="AP483" s="28"/>
      <c r="AQ483" s="45"/>
      <c r="AR483" s="87"/>
      <c r="AS483" s="87"/>
      <c r="AT483" s="20"/>
      <c r="AU483" s="20"/>
    </row>
    <row r="484" spans="2:47" ht="15" x14ac:dyDescent="0.25">
      <c r="B484" s="88"/>
      <c r="C484" s="102"/>
      <c r="D484" s="89" t="str">
        <f>IF(B484="","",(VLOOKUP(B484,'App Background'!A:F,2,0)))</f>
        <v/>
      </c>
      <c r="E484" s="90" t="str">
        <f>IF(B484="","",(VLOOKUP(B484,'App Background'!A:F,3,0)))</f>
        <v/>
      </c>
      <c r="F484" s="86" t="str">
        <f>IF(B484="","",(VLOOKUP(Application!B484,'App Background'!A:F,5,0)))</f>
        <v/>
      </c>
      <c r="G484" s="91"/>
      <c r="H484" s="94" t="str">
        <f>IF(B:B="","",(VLOOKUP(Application!B484,'App Background'!A:F,6,0)))</f>
        <v/>
      </c>
      <c r="I484" s="92" t="str">
        <f t="shared" si="83"/>
        <v/>
      </c>
      <c r="J484" s="93" t="str">
        <f t="shared" si="84"/>
        <v/>
      </c>
      <c r="K484" s="93" t="str">
        <f t="shared" si="85"/>
        <v/>
      </c>
      <c r="L484" s="93" t="str">
        <f t="shared" si="86"/>
        <v/>
      </c>
      <c r="M484" s="93" t="str">
        <f t="shared" si="87"/>
        <v/>
      </c>
      <c r="N484" s="93" t="str">
        <f t="shared" si="88"/>
        <v/>
      </c>
      <c r="O484" s="93" t="str">
        <f t="shared" si="89"/>
        <v/>
      </c>
      <c r="P484" s="87"/>
      <c r="Q484" s="17" t="str">
        <f t="shared" si="90"/>
        <v/>
      </c>
      <c r="R484" s="28" t="str">
        <f t="shared" si="91"/>
        <v/>
      </c>
      <c r="S484" s="28" t="str">
        <f t="shared" si="92"/>
        <v/>
      </c>
      <c r="T484" s="28"/>
      <c r="U484" s="86"/>
      <c r="V484" s="86"/>
      <c r="W484" s="85"/>
      <c r="X484" s="106"/>
      <c r="Y484" s="98" t="str">
        <f t="shared" si="93"/>
        <v/>
      </c>
      <c r="Z484" s="107"/>
      <c r="AA484" s="91"/>
      <c r="AB484" s="91"/>
      <c r="AC484" s="91"/>
      <c r="AD484" s="91"/>
      <c r="AE484" s="91"/>
      <c r="AF484" s="91"/>
      <c r="AG484" s="88"/>
      <c r="AH484" s="88"/>
      <c r="AI484" s="88"/>
      <c r="AJ484" s="88"/>
      <c r="AK484" s="88"/>
      <c r="AL484" s="88"/>
      <c r="AM484" s="88"/>
      <c r="AN484" s="88"/>
      <c r="AO484" s="88"/>
      <c r="AP484" s="28"/>
      <c r="AQ484" s="45"/>
      <c r="AR484" s="87"/>
      <c r="AS484" s="87"/>
      <c r="AT484" s="20"/>
      <c r="AU484" s="20"/>
    </row>
    <row r="485" spans="2:47" ht="15" x14ac:dyDescent="0.25">
      <c r="B485" s="88"/>
      <c r="C485" s="102"/>
      <c r="D485" s="89" t="str">
        <f>IF(B485="","",(VLOOKUP(B485,'App Background'!A:F,2,0)))</f>
        <v/>
      </c>
      <c r="E485" s="90" t="str">
        <f>IF(B485="","",(VLOOKUP(B485,'App Background'!A:F,3,0)))</f>
        <v/>
      </c>
      <c r="F485" s="86" t="str">
        <f>IF(B485="","",(VLOOKUP(Application!B485,'App Background'!A:F,5,0)))</f>
        <v/>
      </c>
      <c r="G485" s="91"/>
      <c r="H485" s="94" t="str">
        <f>IF(B:B="","",(VLOOKUP(Application!B485,'App Background'!A:F,6,0)))</f>
        <v/>
      </c>
      <c r="I485" s="92" t="str">
        <f t="shared" si="83"/>
        <v/>
      </c>
      <c r="J485" s="93" t="str">
        <f t="shared" si="84"/>
        <v/>
      </c>
      <c r="K485" s="93" t="str">
        <f t="shared" si="85"/>
        <v/>
      </c>
      <c r="L485" s="93" t="str">
        <f t="shared" si="86"/>
        <v/>
      </c>
      <c r="M485" s="93" t="str">
        <f t="shared" si="87"/>
        <v/>
      </c>
      <c r="N485" s="93" t="str">
        <f t="shared" si="88"/>
        <v/>
      </c>
      <c r="O485" s="93" t="str">
        <f t="shared" si="89"/>
        <v/>
      </c>
      <c r="P485" s="87"/>
      <c r="Q485" s="17" t="str">
        <f t="shared" si="90"/>
        <v/>
      </c>
      <c r="R485" s="28" t="str">
        <f t="shared" si="91"/>
        <v/>
      </c>
      <c r="S485" s="28" t="str">
        <f t="shared" si="92"/>
        <v/>
      </c>
      <c r="T485" s="28"/>
      <c r="U485" s="86"/>
      <c r="V485" s="86"/>
      <c r="W485" s="85"/>
      <c r="X485" s="106"/>
      <c r="Y485" s="98" t="str">
        <f t="shared" si="93"/>
        <v/>
      </c>
      <c r="Z485" s="107"/>
      <c r="AA485" s="91"/>
      <c r="AB485" s="91"/>
      <c r="AC485" s="91"/>
      <c r="AD485" s="91"/>
      <c r="AE485" s="91"/>
      <c r="AF485" s="91"/>
      <c r="AG485" s="88"/>
      <c r="AH485" s="88"/>
      <c r="AI485" s="88"/>
      <c r="AJ485" s="88"/>
      <c r="AK485" s="88"/>
      <c r="AL485" s="88"/>
      <c r="AM485" s="88"/>
      <c r="AN485" s="88"/>
      <c r="AO485" s="88"/>
      <c r="AP485" s="28"/>
      <c r="AQ485" s="45"/>
      <c r="AR485" s="87"/>
      <c r="AS485" s="87"/>
      <c r="AT485" s="20"/>
      <c r="AU485" s="20"/>
    </row>
    <row r="486" spans="2:47" ht="15" x14ac:dyDescent="0.25">
      <c r="B486" s="88"/>
      <c r="C486" s="102"/>
      <c r="D486" s="89" t="str">
        <f>IF(B486="","",(VLOOKUP(B486,'App Background'!A:F,2,0)))</f>
        <v/>
      </c>
      <c r="E486" s="90" t="str">
        <f>IF(B486="","",(VLOOKUP(B486,'App Background'!A:F,3,0)))</f>
        <v/>
      </c>
      <c r="F486" s="86" t="str">
        <f>IF(B486="","",(VLOOKUP(Application!B486,'App Background'!A:F,5,0)))</f>
        <v/>
      </c>
      <c r="G486" s="91"/>
      <c r="H486" s="94" t="str">
        <f>IF(B:B="","",(VLOOKUP(Application!B486,'App Background'!A:F,6,0)))</f>
        <v/>
      </c>
      <c r="I486" s="92" t="str">
        <f t="shared" si="83"/>
        <v/>
      </c>
      <c r="J486" s="93" t="str">
        <f t="shared" si="84"/>
        <v/>
      </c>
      <c r="K486" s="93" t="str">
        <f t="shared" si="85"/>
        <v/>
      </c>
      <c r="L486" s="93" t="str">
        <f t="shared" si="86"/>
        <v/>
      </c>
      <c r="M486" s="93" t="str">
        <f t="shared" si="87"/>
        <v/>
      </c>
      <c r="N486" s="93" t="str">
        <f t="shared" si="88"/>
        <v/>
      </c>
      <c r="O486" s="93" t="str">
        <f t="shared" si="89"/>
        <v/>
      </c>
      <c r="P486" s="87"/>
      <c r="Q486" s="17" t="str">
        <f t="shared" si="90"/>
        <v/>
      </c>
      <c r="R486" s="28" t="str">
        <f t="shared" si="91"/>
        <v/>
      </c>
      <c r="S486" s="28" t="str">
        <f t="shared" si="92"/>
        <v/>
      </c>
      <c r="T486" s="28"/>
      <c r="U486" s="86"/>
      <c r="V486" s="86"/>
      <c r="W486" s="85"/>
      <c r="X486" s="106"/>
      <c r="Y486" s="98" t="str">
        <f t="shared" si="93"/>
        <v/>
      </c>
      <c r="Z486" s="107"/>
      <c r="AA486" s="91"/>
      <c r="AB486" s="91"/>
      <c r="AC486" s="91"/>
      <c r="AD486" s="91"/>
      <c r="AE486" s="91"/>
      <c r="AF486" s="91"/>
      <c r="AG486" s="88"/>
      <c r="AH486" s="88"/>
      <c r="AI486" s="88"/>
      <c r="AJ486" s="88"/>
      <c r="AK486" s="88"/>
      <c r="AL486" s="88"/>
      <c r="AM486" s="88"/>
      <c r="AN486" s="88"/>
      <c r="AO486" s="88"/>
      <c r="AP486" s="28"/>
      <c r="AQ486" s="45"/>
      <c r="AR486" s="87"/>
      <c r="AS486" s="87"/>
      <c r="AT486" s="20"/>
      <c r="AU486" s="20"/>
    </row>
    <row r="487" spans="2:47" ht="15" x14ac:dyDescent="0.25">
      <c r="B487" s="88"/>
      <c r="C487" s="102"/>
      <c r="D487" s="89" t="str">
        <f>IF(B487="","",(VLOOKUP(B487,'App Background'!A:F,2,0)))</f>
        <v/>
      </c>
      <c r="E487" s="90" t="str">
        <f>IF(B487="","",(VLOOKUP(B487,'App Background'!A:F,3,0)))</f>
        <v/>
      </c>
      <c r="F487" s="86" t="str">
        <f>IF(B487="","",(VLOOKUP(Application!B487,'App Background'!A:F,5,0)))</f>
        <v/>
      </c>
      <c r="G487" s="91"/>
      <c r="H487" s="94" t="str">
        <f>IF(B:B="","",(VLOOKUP(Application!B487,'App Background'!A:F,6,0)))</f>
        <v/>
      </c>
      <c r="I487" s="92" t="str">
        <f t="shared" si="83"/>
        <v/>
      </c>
      <c r="J487" s="93" t="str">
        <f t="shared" si="84"/>
        <v/>
      </c>
      <c r="K487" s="93" t="str">
        <f t="shared" si="85"/>
        <v/>
      </c>
      <c r="L487" s="93" t="str">
        <f t="shared" si="86"/>
        <v/>
      </c>
      <c r="M487" s="93" t="str">
        <f t="shared" si="87"/>
        <v/>
      </c>
      <c r="N487" s="93" t="str">
        <f t="shared" si="88"/>
        <v/>
      </c>
      <c r="O487" s="93" t="str">
        <f t="shared" si="89"/>
        <v/>
      </c>
      <c r="P487" s="87"/>
      <c r="Q487" s="17" t="str">
        <f t="shared" si="90"/>
        <v/>
      </c>
      <c r="R487" s="28" t="str">
        <f t="shared" si="91"/>
        <v/>
      </c>
      <c r="S487" s="28" t="str">
        <f t="shared" si="92"/>
        <v/>
      </c>
      <c r="T487" s="28"/>
      <c r="U487" s="86"/>
      <c r="V487" s="86"/>
      <c r="W487" s="85"/>
      <c r="X487" s="106"/>
      <c r="Y487" s="98" t="str">
        <f t="shared" si="93"/>
        <v/>
      </c>
      <c r="Z487" s="107"/>
      <c r="AA487" s="91"/>
      <c r="AB487" s="91"/>
      <c r="AC487" s="91"/>
      <c r="AD487" s="91"/>
      <c r="AE487" s="91"/>
      <c r="AF487" s="91"/>
      <c r="AG487" s="88"/>
      <c r="AH487" s="88"/>
      <c r="AI487" s="88"/>
      <c r="AJ487" s="88"/>
      <c r="AK487" s="88"/>
      <c r="AL487" s="88"/>
      <c r="AM487" s="88"/>
      <c r="AN487" s="88"/>
      <c r="AO487" s="88"/>
      <c r="AP487" s="28"/>
      <c r="AQ487" s="45"/>
      <c r="AR487" s="87"/>
      <c r="AS487" s="87"/>
      <c r="AT487" s="20"/>
      <c r="AU487" s="20"/>
    </row>
    <row r="488" spans="2:47" ht="15" x14ac:dyDescent="0.25">
      <c r="B488" s="88"/>
      <c r="C488" s="102"/>
      <c r="D488" s="89" t="str">
        <f>IF(B488="","",(VLOOKUP(B488,'App Background'!A:F,2,0)))</f>
        <v/>
      </c>
      <c r="E488" s="90" t="str">
        <f>IF(B488="","",(VLOOKUP(B488,'App Background'!A:F,3,0)))</f>
        <v/>
      </c>
      <c r="F488" s="86" t="str">
        <f>IF(B488="","",(VLOOKUP(Application!B488,'App Background'!A:F,5,0)))</f>
        <v/>
      </c>
      <c r="G488" s="91"/>
      <c r="H488" s="94" t="str">
        <f>IF(B:B="","",(VLOOKUP(Application!B488,'App Background'!A:F,6,0)))</f>
        <v/>
      </c>
      <c r="I488" s="92" t="str">
        <f t="shared" si="83"/>
        <v/>
      </c>
      <c r="J488" s="93" t="str">
        <f t="shared" si="84"/>
        <v/>
      </c>
      <c r="K488" s="93" t="str">
        <f t="shared" si="85"/>
        <v/>
      </c>
      <c r="L488" s="93" t="str">
        <f t="shared" si="86"/>
        <v/>
      </c>
      <c r="M488" s="93" t="str">
        <f t="shared" si="87"/>
        <v/>
      </c>
      <c r="N488" s="93" t="str">
        <f t="shared" si="88"/>
        <v/>
      </c>
      <c r="O488" s="93" t="str">
        <f t="shared" si="89"/>
        <v/>
      </c>
      <c r="P488" s="87"/>
      <c r="Q488" s="17" t="str">
        <f t="shared" si="90"/>
        <v/>
      </c>
      <c r="R488" s="28" t="str">
        <f t="shared" si="91"/>
        <v/>
      </c>
      <c r="S488" s="28" t="str">
        <f t="shared" si="92"/>
        <v/>
      </c>
      <c r="T488" s="28"/>
      <c r="U488" s="86"/>
      <c r="V488" s="86"/>
      <c r="W488" s="85"/>
      <c r="X488" s="106"/>
      <c r="Y488" s="98" t="str">
        <f t="shared" si="93"/>
        <v/>
      </c>
      <c r="Z488" s="107"/>
      <c r="AA488" s="91"/>
      <c r="AB488" s="91"/>
      <c r="AC488" s="91"/>
      <c r="AD488" s="91"/>
      <c r="AE488" s="91"/>
      <c r="AF488" s="91"/>
      <c r="AG488" s="88"/>
      <c r="AH488" s="88"/>
      <c r="AI488" s="88"/>
      <c r="AJ488" s="88"/>
      <c r="AK488" s="88"/>
      <c r="AL488" s="88"/>
      <c r="AM488" s="88"/>
      <c r="AN488" s="88"/>
      <c r="AO488" s="88"/>
      <c r="AP488" s="28"/>
      <c r="AQ488" s="45"/>
      <c r="AR488" s="87"/>
      <c r="AS488" s="87"/>
      <c r="AT488" s="20"/>
      <c r="AU488" s="20"/>
    </row>
    <row r="489" spans="2:47" ht="15" x14ac:dyDescent="0.25">
      <c r="B489" s="88"/>
      <c r="C489" s="102"/>
      <c r="D489" s="89" t="str">
        <f>IF(B489="","",(VLOOKUP(B489,'App Background'!A:F,2,0)))</f>
        <v/>
      </c>
      <c r="E489" s="90" t="str">
        <f>IF(B489="","",(VLOOKUP(B489,'App Background'!A:F,3,0)))</f>
        <v/>
      </c>
      <c r="F489" s="86" t="str">
        <f>IF(B489="","",(VLOOKUP(Application!B489,'App Background'!A:F,5,0)))</f>
        <v/>
      </c>
      <c r="G489" s="91"/>
      <c r="H489" s="94" t="str">
        <f>IF(B:B="","",(VLOOKUP(Application!B489,'App Background'!A:F,6,0)))</f>
        <v/>
      </c>
      <c r="I489" s="92" t="str">
        <f t="shared" si="83"/>
        <v/>
      </c>
      <c r="J489" s="93" t="str">
        <f t="shared" si="84"/>
        <v/>
      </c>
      <c r="K489" s="93" t="str">
        <f t="shared" si="85"/>
        <v/>
      </c>
      <c r="L489" s="93" t="str">
        <f t="shared" si="86"/>
        <v/>
      </c>
      <c r="M489" s="93" t="str">
        <f t="shared" si="87"/>
        <v/>
      </c>
      <c r="N489" s="93" t="str">
        <f t="shared" si="88"/>
        <v/>
      </c>
      <c r="O489" s="93" t="str">
        <f t="shared" si="89"/>
        <v/>
      </c>
      <c r="P489" s="87"/>
      <c r="Q489" s="17" t="str">
        <f t="shared" si="90"/>
        <v/>
      </c>
      <c r="R489" s="28" t="str">
        <f t="shared" si="91"/>
        <v/>
      </c>
      <c r="S489" s="28" t="str">
        <f t="shared" si="92"/>
        <v/>
      </c>
      <c r="T489" s="28"/>
      <c r="U489" s="86"/>
      <c r="V489" s="86"/>
      <c r="W489" s="85"/>
      <c r="X489" s="106"/>
      <c r="Y489" s="98" t="str">
        <f t="shared" si="93"/>
        <v/>
      </c>
      <c r="Z489" s="107"/>
      <c r="AA489" s="91"/>
      <c r="AB489" s="91"/>
      <c r="AC489" s="91"/>
      <c r="AD489" s="91"/>
      <c r="AE489" s="91"/>
      <c r="AF489" s="91"/>
      <c r="AG489" s="88"/>
      <c r="AH489" s="88"/>
      <c r="AI489" s="88"/>
      <c r="AJ489" s="88"/>
      <c r="AK489" s="88"/>
      <c r="AL489" s="88"/>
      <c r="AM489" s="88"/>
      <c r="AN489" s="88"/>
      <c r="AO489" s="88"/>
      <c r="AP489" s="28"/>
      <c r="AQ489" s="45"/>
      <c r="AR489" s="87"/>
      <c r="AS489" s="87"/>
      <c r="AT489" s="20"/>
      <c r="AU489" s="20"/>
    </row>
    <row r="490" spans="2:47" ht="15" x14ac:dyDescent="0.25">
      <c r="B490" s="88"/>
      <c r="C490" s="102"/>
      <c r="D490" s="89" t="str">
        <f>IF(B490="","",(VLOOKUP(B490,'App Background'!A:F,2,0)))</f>
        <v/>
      </c>
      <c r="E490" s="90" t="str">
        <f>IF(B490="","",(VLOOKUP(B490,'App Background'!A:F,3,0)))</f>
        <v/>
      </c>
      <c r="F490" s="86" t="str">
        <f>IF(B490="","",(VLOOKUP(Application!B490,'App Background'!A:F,5,0)))</f>
        <v/>
      </c>
      <c r="G490" s="91"/>
      <c r="H490" s="94" t="str">
        <f>IF(B:B="","",(VLOOKUP(Application!B490,'App Background'!A:F,6,0)))</f>
        <v/>
      </c>
      <c r="I490" s="92" t="str">
        <f t="shared" si="83"/>
        <v/>
      </c>
      <c r="J490" s="93" t="str">
        <f t="shared" si="84"/>
        <v/>
      </c>
      <c r="K490" s="93" t="str">
        <f t="shared" si="85"/>
        <v/>
      </c>
      <c r="L490" s="93" t="str">
        <f t="shared" si="86"/>
        <v/>
      </c>
      <c r="M490" s="93" t="str">
        <f t="shared" si="87"/>
        <v/>
      </c>
      <c r="N490" s="93" t="str">
        <f t="shared" si="88"/>
        <v/>
      </c>
      <c r="O490" s="93" t="str">
        <f t="shared" si="89"/>
        <v/>
      </c>
      <c r="P490" s="87"/>
      <c r="Q490" s="17" t="str">
        <f t="shared" si="90"/>
        <v/>
      </c>
      <c r="R490" s="28" t="str">
        <f t="shared" si="91"/>
        <v/>
      </c>
      <c r="S490" s="28" t="str">
        <f t="shared" si="92"/>
        <v/>
      </c>
      <c r="T490" s="28"/>
      <c r="U490" s="86"/>
      <c r="V490" s="86"/>
      <c r="W490" s="85"/>
      <c r="X490" s="106"/>
      <c r="Y490" s="98" t="str">
        <f t="shared" si="93"/>
        <v/>
      </c>
      <c r="Z490" s="107"/>
      <c r="AA490" s="91"/>
      <c r="AB490" s="91"/>
      <c r="AC490" s="91"/>
      <c r="AD490" s="91"/>
      <c r="AE490" s="91"/>
      <c r="AF490" s="91"/>
      <c r="AG490" s="88"/>
      <c r="AH490" s="88"/>
      <c r="AI490" s="88"/>
      <c r="AJ490" s="88"/>
      <c r="AK490" s="88"/>
      <c r="AL490" s="88"/>
      <c r="AM490" s="88"/>
      <c r="AN490" s="88"/>
      <c r="AO490" s="88"/>
      <c r="AP490" s="28"/>
      <c r="AQ490" s="45"/>
      <c r="AR490" s="87"/>
      <c r="AS490" s="87"/>
      <c r="AT490" s="20"/>
      <c r="AU490" s="20"/>
    </row>
    <row r="491" spans="2:47" ht="15" x14ac:dyDescent="0.25">
      <c r="B491" s="88"/>
      <c r="C491" s="102"/>
      <c r="D491" s="89" t="str">
        <f>IF(B491="","",(VLOOKUP(B491,'App Background'!A:F,2,0)))</f>
        <v/>
      </c>
      <c r="E491" s="90" t="str">
        <f>IF(B491="","",(VLOOKUP(B491,'App Background'!A:F,3,0)))</f>
        <v/>
      </c>
      <c r="F491" s="86" t="str">
        <f>IF(B491="","",(VLOOKUP(Application!B491,'App Background'!A:F,5,0)))</f>
        <v/>
      </c>
      <c r="G491" s="91"/>
      <c r="H491" s="94" t="str">
        <f>IF(B:B="","",(VLOOKUP(Application!B491,'App Background'!A:F,6,0)))</f>
        <v/>
      </c>
      <c r="I491" s="92" t="str">
        <f t="shared" si="83"/>
        <v/>
      </c>
      <c r="J491" s="93" t="str">
        <f t="shared" si="84"/>
        <v/>
      </c>
      <c r="K491" s="93" t="str">
        <f t="shared" si="85"/>
        <v/>
      </c>
      <c r="L491" s="93" t="str">
        <f t="shared" si="86"/>
        <v/>
      </c>
      <c r="M491" s="93" t="str">
        <f t="shared" si="87"/>
        <v/>
      </c>
      <c r="N491" s="93" t="str">
        <f t="shared" si="88"/>
        <v/>
      </c>
      <c r="O491" s="93" t="str">
        <f t="shared" si="89"/>
        <v/>
      </c>
      <c r="P491" s="87"/>
      <c r="Q491" s="17" t="str">
        <f t="shared" si="90"/>
        <v/>
      </c>
      <c r="R491" s="28" t="str">
        <f t="shared" si="91"/>
        <v/>
      </c>
      <c r="S491" s="28" t="str">
        <f t="shared" si="92"/>
        <v/>
      </c>
      <c r="T491" s="28"/>
      <c r="U491" s="86"/>
      <c r="V491" s="86"/>
      <c r="W491" s="85"/>
      <c r="X491" s="106"/>
      <c r="Y491" s="98" t="str">
        <f t="shared" si="93"/>
        <v/>
      </c>
      <c r="Z491" s="107"/>
      <c r="AA491" s="91"/>
      <c r="AB491" s="91"/>
      <c r="AC491" s="91"/>
      <c r="AD491" s="91"/>
      <c r="AE491" s="91"/>
      <c r="AF491" s="91"/>
      <c r="AG491" s="88"/>
      <c r="AH491" s="88"/>
      <c r="AI491" s="88"/>
      <c r="AJ491" s="88"/>
      <c r="AK491" s="88"/>
      <c r="AL491" s="88"/>
      <c r="AM491" s="88"/>
      <c r="AN491" s="88"/>
      <c r="AO491" s="88"/>
      <c r="AP491" s="28"/>
      <c r="AQ491" s="45"/>
      <c r="AR491" s="87"/>
      <c r="AS491" s="87"/>
      <c r="AT491" s="20"/>
      <c r="AU491" s="20"/>
    </row>
    <row r="492" spans="2:47" ht="15" x14ac:dyDescent="0.25">
      <c r="B492" s="88"/>
      <c r="C492" s="102"/>
      <c r="D492" s="89" t="str">
        <f>IF(B492="","",(VLOOKUP(B492,'App Background'!A:F,2,0)))</f>
        <v/>
      </c>
      <c r="E492" s="90" t="str">
        <f>IF(B492="","",(VLOOKUP(B492,'App Background'!A:F,3,0)))</f>
        <v/>
      </c>
      <c r="F492" s="86" t="str">
        <f>IF(B492="","",(VLOOKUP(Application!B492,'App Background'!A:F,5,0)))</f>
        <v/>
      </c>
      <c r="G492" s="91"/>
      <c r="H492" s="94" t="str">
        <f>IF(B:B="","",(VLOOKUP(Application!B492,'App Background'!A:F,6,0)))</f>
        <v/>
      </c>
      <c r="I492" s="92" t="str">
        <f t="shared" si="83"/>
        <v/>
      </c>
      <c r="J492" s="93" t="str">
        <f t="shared" si="84"/>
        <v/>
      </c>
      <c r="K492" s="93" t="str">
        <f t="shared" si="85"/>
        <v/>
      </c>
      <c r="L492" s="93" t="str">
        <f t="shared" si="86"/>
        <v/>
      </c>
      <c r="M492" s="93" t="str">
        <f t="shared" si="87"/>
        <v/>
      </c>
      <c r="N492" s="93" t="str">
        <f t="shared" si="88"/>
        <v/>
      </c>
      <c r="O492" s="93" t="str">
        <f t="shared" si="89"/>
        <v/>
      </c>
      <c r="P492" s="87"/>
      <c r="Q492" s="17" t="str">
        <f t="shared" si="90"/>
        <v/>
      </c>
      <c r="R492" s="28" t="str">
        <f t="shared" si="91"/>
        <v/>
      </c>
      <c r="S492" s="28" t="str">
        <f t="shared" si="92"/>
        <v/>
      </c>
      <c r="T492" s="28"/>
      <c r="U492" s="86"/>
      <c r="V492" s="86"/>
      <c r="W492" s="85"/>
      <c r="X492" s="106"/>
      <c r="Y492" s="98" t="str">
        <f t="shared" si="93"/>
        <v/>
      </c>
      <c r="Z492" s="107"/>
      <c r="AA492" s="91"/>
      <c r="AB492" s="91"/>
      <c r="AC492" s="91"/>
      <c r="AD492" s="91"/>
      <c r="AE492" s="91"/>
      <c r="AF492" s="91"/>
      <c r="AG492" s="88"/>
      <c r="AH492" s="88"/>
      <c r="AI492" s="88"/>
      <c r="AJ492" s="88"/>
      <c r="AK492" s="88"/>
      <c r="AL492" s="88"/>
      <c r="AM492" s="88"/>
      <c r="AN492" s="88"/>
      <c r="AO492" s="88"/>
      <c r="AP492" s="28"/>
      <c r="AQ492" s="45"/>
      <c r="AR492" s="87"/>
      <c r="AS492" s="87"/>
      <c r="AT492" s="20"/>
      <c r="AU492" s="20"/>
    </row>
    <row r="493" spans="2:47" ht="15" x14ac:dyDescent="0.25">
      <c r="B493" s="88"/>
      <c r="C493" s="102"/>
      <c r="D493" s="89" t="str">
        <f>IF(B493="","",(VLOOKUP(B493,'App Background'!A:F,2,0)))</f>
        <v/>
      </c>
      <c r="E493" s="90" t="str">
        <f>IF(B493="","",(VLOOKUP(B493,'App Background'!A:F,3,0)))</f>
        <v/>
      </c>
      <c r="F493" s="86" t="str">
        <f>IF(B493="","",(VLOOKUP(Application!B493,'App Background'!A:F,5,0)))</f>
        <v/>
      </c>
      <c r="G493" s="91"/>
      <c r="H493" s="94" t="str">
        <f>IF(B:B="","",(VLOOKUP(Application!B493,'App Background'!A:F,6,0)))</f>
        <v/>
      </c>
      <c r="I493" s="92" t="str">
        <f t="shared" si="83"/>
        <v/>
      </c>
      <c r="J493" s="93" t="str">
        <f t="shared" si="84"/>
        <v/>
      </c>
      <c r="K493" s="93" t="str">
        <f t="shared" si="85"/>
        <v/>
      </c>
      <c r="L493" s="93" t="str">
        <f t="shared" si="86"/>
        <v/>
      </c>
      <c r="M493" s="93" t="str">
        <f t="shared" si="87"/>
        <v/>
      </c>
      <c r="N493" s="93" t="str">
        <f t="shared" si="88"/>
        <v/>
      </c>
      <c r="O493" s="93" t="str">
        <f t="shared" si="89"/>
        <v/>
      </c>
      <c r="P493" s="87"/>
      <c r="Q493" s="17" t="str">
        <f t="shared" si="90"/>
        <v/>
      </c>
      <c r="R493" s="28" t="str">
        <f t="shared" si="91"/>
        <v/>
      </c>
      <c r="S493" s="28" t="str">
        <f t="shared" si="92"/>
        <v/>
      </c>
      <c r="T493" s="28"/>
      <c r="U493" s="86"/>
      <c r="V493" s="86"/>
      <c r="W493" s="85"/>
      <c r="X493" s="106"/>
      <c r="Y493" s="98" t="str">
        <f t="shared" si="93"/>
        <v/>
      </c>
      <c r="Z493" s="107"/>
      <c r="AA493" s="91"/>
      <c r="AB493" s="91"/>
      <c r="AC493" s="91"/>
      <c r="AD493" s="91"/>
      <c r="AE493" s="91"/>
      <c r="AF493" s="91"/>
      <c r="AG493" s="88"/>
      <c r="AH493" s="88"/>
      <c r="AI493" s="88"/>
      <c r="AJ493" s="88"/>
      <c r="AK493" s="88"/>
      <c r="AL493" s="88"/>
      <c r="AM493" s="88"/>
      <c r="AN493" s="88"/>
      <c r="AO493" s="88"/>
      <c r="AP493" s="28"/>
      <c r="AQ493" s="45"/>
      <c r="AR493" s="87"/>
      <c r="AS493" s="87"/>
      <c r="AT493" s="20"/>
      <c r="AU493" s="20"/>
    </row>
    <row r="494" spans="2:47" ht="15" x14ac:dyDescent="0.25">
      <c r="B494" s="88"/>
      <c r="C494" s="102"/>
      <c r="D494" s="89" t="str">
        <f>IF(B494="","",(VLOOKUP(B494,'App Background'!A:F,2,0)))</f>
        <v/>
      </c>
      <c r="E494" s="90" t="str">
        <f>IF(B494="","",(VLOOKUP(B494,'App Background'!A:F,3,0)))</f>
        <v/>
      </c>
      <c r="F494" s="86" t="str">
        <f>IF(B494="","",(VLOOKUP(Application!B494,'App Background'!A:F,5,0)))</f>
        <v/>
      </c>
      <c r="G494" s="91"/>
      <c r="H494" s="94" t="str">
        <f>IF(B:B="","",(VLOOKUP(Application!B494,'App Background'!A:F,6,0)))</f>
        <v/>
      </c>
      <c r="I494" s="92" t="str">
        <f t="shared" si="83"/>
        <v/>
      </c>
      <c r="J494" s="93" t="str">
        <f t="shared" si="84"/>
        <v/>
      </c>
      <c r="K494" s="93" t="str">
        <f t="shared" si="85"/>
        <v/>
      </c>
      <c r="L494" s="93" t="str">
        <f t="shared" si="86"/>
        <v/>
      </c>
      <c r="M494" s="93" t="str">
        <f t="shared" si="87"/>
        <v/>
      </c>
      <c r="N494" s="93" t="str">
        <f t="shared" si="88"/>
        <v/>
      </c>
      <c r="O494" s="93" t="str">
        <f t="shared" si="89"/>
        <v/>
      </c>
      <c r="P494" s="87"/>
      <c r="Q494" s="17" t="str">
        <f t="shared" si="90"/>
        <v/>
      </c>
      <c r="R494" s="28" t="str">
        <f t="shared" si="91"/>
        <v/>
      </c>
      <c r="S494" s="28" t="str">
        <f t="shared" si="92"/>
        <v/>
      </c>
      <c r="T494" s="28"/>
      <c r="U494" s="86"/>
      <c r="V494" s="86"/>
      <c r="W494" s="85"/>
      <c r="X494" s="106"/>
      <c r="Y494" s="98" t="str">
        <f t="shared" si="93"/>
        <v/>
      </c>
      <c r="Z494" s="107"/>
      <c r="AA494" s="91"/>
      <c r="AB494" s="91"/>
      <c r="AC494" s="91"/>
      <c r="AD494" s="91"/>
      <c r="AE494" s="91"/>
      <c r="AF494" s="91"/>
      <c r="AG494" s="88"/>
      <c r="AH494" s="88"/>
      <c r="AI494" s="88"/>
      <c r="AJ494" s="88"/>
      <c r="AK494" s="88"/>
      <c r="AL494" s="88"/>
      <c r="AM494" s="88"/>
      <c r="AN494" s="88"/>
      <c r="AO494" s="88"/>
      <c r="AP494" s="28"/>
      <c r="AQ494" s="45"/>
      <c r="AR494" s="87"/>
      <c r="AS494" s="87"/>
      <c r="AT494" s="20"/>
      <c r="AU494" s="20"/>
    </row>
    <row r="495" spans="2:47" ht="15" x14ac:dyDescent="0.25">
      <c r="B495" s="88"/>
      <c r="C495" s="102"/>
      <c r="D495" s="89" t="str">
        <f>IF(B495="","",(VLOOKUP(B495,'App Background'!A:F,2,0)))</f>
        <v/>
      </c>
      <c r="E495" s="90" t="str">
        <f>IF(B495="","",(VLOOKUP(B495,'App Background'!A:F,3,0)))</f>
        <v/>
      </c>
      <c r="F495" s="86" t="str">
        <f>IF(B495="","",(VLOOKUP(Application!B495,'App Background'!A:F,5,0)))</f>
        <v/>
      </c>
      <c r="G495" s="91"/>
      <c r="H495" s="94" t="str">
        <f>IF(B:B="","",(VLOOKUP(Application!B495,'App Background'!A:F,6,0)))</f>
        <v/>
      </c>
      <c r="I495" s="92" t="str">
        <f t="shared" si="83"/>
        <v/>
      </c>
      <c r="J495" s="93" t="str">
        <f t="shared" si="84"/>
        <v/>
      </c>
      <c r="K495" s="93" t="str">
        <f t="shared" si="85"/>
        <v/>
      </c>
      <c r="L495" s="93" t="str">
        <f t="shared" si="86"/>
        <v/>
      </c>
      <c r="M495" s="93" t="str">
        <f t="shared" si="87"/>
        <v/>
      </c>
      <c r="N495" s="93" t="str">
        <f t="shared" si="88"/>
        <v/>
      </c>
      <c r="O495" s="93" t="str">
        <f t="shared" si="89"/>
        <v/>
      </c>
      <c r="P495" s="87"/>
      <c r="Q495" s="17" t="str">
        <f t="shared" si="90"/>
        <v/>
      </c>
      <c r="R495" s="28" t="str">
        <f t="shared" si="91"/>
        <v/>
      </c>
      <c r="S495" s="28" t="str">
        <f t="shared" si="92"/>
        <v/>
      </c>
      <c r="T495" s="28"/>
      <c r="U495" s="86"/>
      <c r="V495" s="86"/>
      <c r="W495" s="85"/>
      <c r="X495" s="106"/>
      <c r="Y495" s="98" t="str">
        <f t="shared" si="93"/>
        <v/>
      </c>
      <c r="Z495" s="107"/>
      <c r="AA495" s="91"/>
      <c r="AB495" s="91"/>
      <c r="AC495" s="91"/>
      <c r="AD495" s="91"/>
      <c r="AE495" s="91"/>
      <c r="AF495" s="91"/>
      <c r="AG495" s="88"/>
      <c r="AH495" s="88"/>
      <c r="AI495" s="88"/>
      <c r="AJ495" s="88"/>
      <c r="AK495" s="88"/>
      <c r="AL495" s="88"/>
      <c r="AM495" s="88"/>
      <c r="AN495" s="88"/>
      <c r="AO495" s="88"/>
      <c r="AP495" s="28"/>
      <c r="AQ495" s="45"/>
      <c r="AR495" s="87"/>
      <c r="AS495" s="87"/>
      <c r="AT495" s="20"/>
      <c r="AU495" s="20"/>
    </row>
    <row r="496" spans="2:47" ht="15" x14ac:dyDescent="0.25">
      <c r="B496" s="88"/>
      <c r="C496" s="102"/>
      <c r="D496" s="89" t="str">
        <f>IF(B496="","",(VLOOKUP(B496,'App Background'!A:F,2,0)))</f>
        <v/>
      </c>
      <c r="E496" s="90" t="str">
        <f>IF(B496="","",(VLOOKUP(B496,'App Background'!A:F,3,0)))</f>
        <v/>
      </c>
      <c r="F496" s="86" t="str">
        <f>IF(B496="","",(VLOOKUP(Application!B496,'App Background'!A:F,5,0)))</f>
        <v/>
      </c>
      <c r="G496" s="91"/>
      <c r="H496" s="94" t="str">
        <f>IF(B:B="","",(VLOOKUP(Application!B496,'App Background'!A:F,6,0)))</f>
        <v/>
      </c>
      <c r="I496" s="92" t="str">
        <f t="shared" si="83"/>
        <v/>
      </c>
      <c r="J496" s="93" t="str">
        <f t="shared" si="84"/>
        <v/>
      </c>
      <c r="K496" s="93" t="str">
        <f t="shared" si="85"/>
        <v/>
      </c>
      <c r="L496" s="93" t="str">
        <f t="shared" si="86"/>
        <v/>
      </c>
      <c r="M496" s="93" t="str">
        <f t="shared" si="87"/>
        <v/>
      </c>
      <c r="N496" s="93" t="str">
        <f t="shared" si="88"/>
        <v/>
      </c>
      <c r="O496" s="93" t="str">
        <f t="shared" si="89"/>
        <v/>
      </c>
      <c r="P496" s="87"/>
      <c r="Q496" s="17" t="str">
        <f t="shared" si="90"/>
        <v/>
      </c>
      <c r="R496" s="28" t="str">
        <f t="shared" si="91"/>
        <v/>
      </c>
      <c r="S496" s="28" t="str">
        <f t="shared" si="92"/>
        <v/>
      </c>
      <c r="T496" s="28"/>
      <c r="U496" s="86"/>
      <c r="V496" s="86"/>
      <c r="W496" s="85"/>
      <c r="X496" s="106"/>
      <c r="Y496" s="98" t="str">
        <f t="shared" si="93"/>
        <v/>
      </c>
      <c r="Z496" s="107"/>
      <c r="AA496" s="91"/>
      <c r="AB496" s="91"/>
      <c r="AC496" s="91"/>
      <c r="AD496" s="91"/>
      <c r="AE496" s="91"/>
      <c r="AF496" s="91"/>
      <c r="AG496" s="88"/>
      <c r="AH496" s="88"/>
      <c r="AI496" s="88"/>
      <c r="AJ496" s="88"/>
      <c r="AK496" s="88"/>
      <c r="AL496" s="88"/>
      <c r="AM496" s="88"/>
      <c r="AN496" s="88"/>
      <c r="AO496" s="88"/>
      <c r="AP496" s="28"/>
      <c r="AQ496" s="45"/>
      <c r="AR496" s="87"/>
      <c r="AS496" s="87"/>
      <c r="AT496" s="20"/>
      <c r="AU496" s="20"/>
    </row>
    <row r="497" spans="2:47" ht="15" x14ac:dyDescent="0.25">
      <c r="B497" s="88"/>
      <c r="C497" s="102"/>
      <c r="D497" s="89" t="str">
        <f>IF(B497="","",(VLOOKUP(B497,'App Background'!A:F,2,0)))</f>
        <v/>
      </c>
      <c r="E497" s="90" t="str">
        <f>IF(B497="","",(VLOOKUP(B497,'App Background'!A:F,3,0)))</f>
        <v/>
      </c>
      <c r="F497" s="86" t="str">
        <f>IF(B497="","",(VLOOKUP(Application!B497,'App Background'!A:F,5,0)))</f>
        <v/>
      </c>
      <c r="G497" s="91"/>
      <c r="H497" s="94" t="str">
        <f>IF(B:B="","",(VLOOKUP(Application!B497,'App Background'!A:F,6,0)))</f>
        <v/>
      </c>
      <c r="I497" s="92" t="str">
        <f t="shared" si="83"/>
        <v/>
      </c>
      <c r="J497" s="93" t="str">
        <f t="shared" si="84"/>
        <v/>
      </c>
      <c r="K497" s="93" t="str">
        <f t="shared" si="85"/>
        <v/>
      </c>
      <c r="L497" s="93" t="str">
        <f t="shared" si="86"/>
        <v/>
      </c>
      <c r="M497" s="93" t="str">
        <f t="shared" si="87"/>
        <v/>
      </c>
      <c r="N497" s="93" t="str">
        <f t="shared" si="88"/>
        <v/>
      </c>
      <c r="O497" s="93" t="str">
        <f t="shared" si="89"/>
        <v/>
      </c>
      <c r="P497" s="87"/>
      <c r="Q497" s="17" t="str">
        <f t="shared" si="90"/>
        <v/>
      </c>
      <c r="R497" s="28" t="str">
        <f t="shared" si="91"/>
        <v/>
      </c>
      <c r="S497" s="28" t="str">
        <f t="shared" si="92"/>
        <v/>
      </c>
      <c r="T497" s="28"/>
      <c r="U497" s="86"/>
      <c r="V497" s="86"/>
      <c r="W497" s="85"/>
      <c r="X497" s="106"/>
      <c r="Y497" s="98" t="str">
        <f t="shared" si="93"/>
        <v/>
      </c>
      <c r="Z497" s="107"/>
      <c r="AA497" s="91"/>
      <c r="AB497" s="91"/>
      <c r="AC497" s="91"/>
      <c r="AD497" s="91"/>
      <c r="AE497" s="91"/>
      <c r="AF497" s="91"/>
      <c r="AG497" s="88"/>
      <c r="AH497" s="88"/>
      <c r="AI497" s="88"/>
      <c r="AJ497" s="88"/>
      <c r="AK497" s="88"/>
      <c r="AL497" s="88"/>
      <c r="AM497" s="88"/>
      <c r="AN497" s="88"/>
      <c r="AO497" s="88"/>
      <c r="AP497" s="28"/>
      <c r="AQ497" s="45"/>
      <c r="AR497" s="87"/>
      <c r="AS497" s="87"/>
      <c r="AT497" s="20"/>
      <c r="AU497" s="20"/>
    </row>
    <row r="498" spans="2:47" ht="15" x14ac:dyDescent="0.25">
      <c r="B498" s="88"/>
      <c r="C498" s="102"/>
      <c r="D498" s="89" t="str">
        <f>IF(B498="","",(VLOOKUP(B498,'App Background'!A:F,2,0)))</f>
        <v/>
      </c>
      <c r="E498" s="90" t="str">
        <f>IF(B498="","",(VLOOKUP(B498,'App Background'!A:F,3,0)))</f>
        <v/>
      </c>
      <c r="F498" s="86" t="str">
        <f>IF(B498="","",(VLOOKUP(Application!B498,'App Background'!A:F,5,0)))</f>
        <v/>
      </c>
      <c r="G498" s="91"/>
      <c r="H498" s="94" t="str">
        <f>IF(B:B="","",(VLOOKUP(Application!B498,'App Background'!A:F,6,0)))</f>
        <v/>
      </c>
      <c r="I498" s="92" t="str">
        <f t="shared" si="83"/>
        <v/>
      </c>
      <c r="J498" s="93" t="str">
        <f t="shared" si="84"/>
        <v/>
      </c>
      <c r="K498" s="93" t="str">
        <f t="shared" si="85"/>
        <v/>
      </c>
      <c r="L498" s="93" t="str">
        <f t="shared" si="86"/>
        <v/>
      </c>
      <c r="M498" s="93" t="str">
        <f t="shared" si="87"/>
        <v/>
      </c>
      <c r="N498" s="93" t="str">
        <f t="shared" si="88"/>
        <v/>
      </c>
      <c r="O498" s="93" t="str">
        <f t="shared" si="89"/>
        <v/>
      </c>
      <c r="P498" s="87"/>
      <c r="Q498" s="17" t="str">
        <f t="shared" si="90"/>
        <v/>
      </c>
      <c r="R498" s="28" t="str">
        <f t="shared" si="91"/>
        <v/>
      </c>
      <c r="S498" s="28" t="str">
        <f t="shared" si="92"/>
        <v/>
      </c>
      <c r="T498" s="28"/>
      <c r="U498" s="86"/>
      <c r="V498" s="86"/>
      <c r="W498" s="85"/>
      <c r="X498" s="106"/>
      <c r="Y498" s="98" t="str">
        <f t="shared" si="93"/>
        <v/>
      </c>
      <c r="Z498" s="107"/>
      <c r="AA498" s="91"/>
      <c r="AB498" s="91"/>
      <c r="AC498" s="91"/>
      <c r="AD498" s="91"/>
      <c r="AE498" s="91"/>
      <c r="AF498" s="91"/>
      <c r="AG498" s="88"/>
      <c r="AH498" s="88"/>
      <c r="AI498" s="88"/>
      <c r="AJ498" s="88"/>
      <c r="AK498" s="88"/>
      <c r="AL498" s="88"/>
      <c r="AM498" s="88"/>
      <c r="AN498" s="88"/>
      <c r="AO498" s="88"/>
      <c r="AP498" s="28"/>
      <c r="AQ498" s="45"/>
      <c r="AR498" s="87"/>
      <c r="AS498" s="87"/>
      <c r="AT498" s="20"/>
      <c r="AU498" s="20"/>
    </row>
    <row r="499" spans="2:47" ht="15" x14ac:dyDescent="0.25">
      <c r="B499" s="88"/>
      <c r="C499" s="102"/>
      <c r="D499" s="89" t="str">
        <f>IF(B499="","",(VLOOKUP(B499,'App Background'!A:F,2,0)))</f>
        <v/>
      </c>
      <c r="E499" s="90" t="str">
        <f>IF(B499="","",(VLOOKUP(B499,'App Background'!A:F,3,0)))</f>
        <v/>
      </c>
      <c r="F499" s="86" t="str">
        <f>IF(B499="","",(VLOOKUP(Application!B499,'App Background'!A:F,5,0)))</f>
        <v/>
      </c>
      <c r="G499" s="91"/>
      <c r="H499" s="94" t="str">
        <f>IF(B:B="","",(VLOOKUP(Application!B499,'App Background'!A:F,6,0)))</f>
        <v/>
      </c>
      <c r="I499" s="92" t="str">
        <f t="shared" si="83"/>
        <v/>
      </c>
      <c r="J499" s="93" t="str">
        <f t="shared" si="84"/>
        <v/>
      </c>
      <c r="K499" s="93" t="str">
        <f t="shared" si="85"/>
        <v/>
      </c>
      <c r="L499" s="93" t="str">
        <f t="shared" si="86"/>
        <v/>
      </c>
      <c r="M499" s="93" t="str">
        <f t="shared" si="87"/>
        <v/>
      </c>
      <c r="N499" s="93" t="str">
        <f t="shared" si="88"/>
        <v/>
      </c>
      <c r="O499" s="93" t="str">
        <f t="shared" si="89"/>
        <v/>
      </c>
      <c r="P499" s="87"/>
      <c r="Q499" s="17" t="str">
        <f t="shared" si="90"/>
        <v/>
      </c>
      <c r="R499" s="28" t="str">
        <f t="shared" si="91"/>
        <v/>
      </c>
      <c r="S499" s="28" t="str">
        <f t="shared" si="92"/>
        <v/>
      </c>
      <c r="T499" s="28"/>
      <c r="U499" s="86"/>
      <c r="V499" s="86"/>
      <c r="W499" s="85"/>
      <c r="X499" s="106"/>
      <c r="Y499" s="98" t="str">
        <f t="shared" si="93"/>
        <v/>
      </c>
      <c r="Z499" s="107"/>
      <c r="AA499" s="91"/>
      <c r="AB499" s="91"/>
      <c r="AC499" s="91"/>
      <c r="AD499" s="91"/>
      <c r="AE499" s="91"/>
      <c r="AF499" s="91"/>
      <c r="AG499" s="88"/>
      <c r="AH499" s="88"/>
      <c r="AI499" s="88"/>
      <c r="AJ499" s="88"/>
      <c r="AK499" s="88"/>
      <c r="AL499" s="88"/>
      <c r="AM499" s="88"/>
      <c r="AN499" s="88"/>
      <c r="AO499" s="88"/>
      <c r="AP499" s="28"/>
      <c r="AQ499" s="45"/>
      <c r="AR499" s="87"/>
      <c r="AS499" s="87"/>
      <c r="AT499" s="20"/>
      <c r="AU499" s="20"/>
    </row>
    <row r="500" spans="2:47" ht="15" x14ac:dyDescent="0.25">
      <c r="B500" s="88"/>
      <c r="C500" s="102"/>
      <c r="D500" s="89" t="str">
        <f>IF(B500="","",(VLOOKUP(B500,'App Background'!A:F,2,0)))</f>
        <v/>
      </c>
      <c r="E500" s="90" t="str">
        <f>IF(B500="","",(VLOOKUP(B500,'App Background'!A:F,3,0)))</f>
        <v/>
      </c>
      <c r="F500" s="86" t="str">
        <f>IF(B500="","",(VLOOKUP(Application!B500,'App Background'!A:F,5,0)))</f>
        <v/>
      </c>
      <c r="G500" s="91"/>
      <c r="H500" s="94" t="str">
        <f>IF(B:B="","",(VLOOKUP(Application!B500,'App Background'!A:F,6,0)))</f>
        <v/>
      </c>
      <c r="I500" s="92" t="str">
        <f t="shared" si="83"/>
        <v/>
      </c>
      <c r="J500" s="93" t="str">
        <f t="shared" si="84"/>
        <v/>
      </c>
      <c r="K500" s="93" t="str">
        <f t="shared" si="85"/>
        <v/>
      </c>
      <c r="L500" s="93" t="str">
        <f t="shared" si="86"/>
        <v/>
      </c>
      <c r="M500" s="93" t="str">
        <f t="shared" si="87"/>
        <v/>
      </c>
      <c r="N500" s="93" t="str">
        <f t="shared" si="88"/>
        <v/>
      </c>
      <c r="O500" s="93" t="str">
        <f t="shared" si="89"/>
        <v/>
      </c>
      <c r="P500" s="87"/>
      <c r="Q500" s="17" t="str">
        <f t="shared" si="90"/>
        <v/>
      </c>
      <c r="R500" s="28" t="str">
        <f t="shared" si="91"/>
        <v/>
      </c>
      <c r="S500" s="28" t="str">
        <f t="shared" si="92"/>
        <v/>
      </c>
      <c r="T500" s="28"/>
      <c r="U500" s="86"/>
      <c r="V500" s="86"/>
      <c r="W500" s="85"/>
      <c r="X500" s="106"/>
      <c r="Y500" s="98" t="str">
        <f t="shared" si="93"/>
        <v/>
      </c>
      <c r="Z500" s="107"/>
      <c r="AA500" s="91"/>
      <c r="AB500" s="91"/>
      <c r="AC500" s="91"/>
      <c r="AD500" s="91"/>
      <c r="AE500" s="91"/>
      <c r="AF500" s="91"/>
      <c r="AG500" s="88"/>
      <c r="AH500" s="88"/>
      <c r="AI500" s="88"/>
      <c r="AJ500" s="88"/>
      <c r="AK500" s="88"/>
      <c r="AL500" s="88"/>
      <c r="AM500" s="88"/>
      <c r="AN500" s="88"/>
      <c r="AO500" s="88"/>
      <c r="AP500" s="28"/>
      <c r="AQ500" s="45"/>
      <c r="AR500" s="87"/>
      <c r="AS500" s="87"/>
      <c r="AT500" s="20"/>
      <c r="AU500" s="20"/>
    </row>
    <row r="501" spans="2:47" ht="15" x14ac:dyDescent="0.25">
      <c r="B501" s="88"/>
      <c r="C501" s="102"/>
      <c r="D501" s="89" t="str">
        <f>IF(B501="","",(VLOOKUP(B501,'App Background'!A:F,2,0)))</f>
        <v/>
      </c>
      <c r="E501" s="90" t="str">
        <f>IF(B501="","",(VLOOKUP(B501,'App Background'!A:F,3,0)))</f>
        <v/>
      </c>
      <c r="F501" s="86" t="str">
        <f>IF(B501="","",(VLOOKUP(Application!B501,'App Background'!A:F,5,0)))</f>
        <v/>
      </c>
      <c r="G501" s="91"/>
      <c r="H501" s="94" t="str">
        <f>IF(B:B="","",(VLOOKUP(Application!B501,'App Background'!A:F,6,0)))</f>
        <v/>
      </c>
      <c r="I501" s="92" t="str">
        <f t="shared" si="83"/>
        <v/>
      </c>
      <c r="J501" s="93" t="str">
        <f t="shared" si="84"/>
        <v/>
      </c>
      <c r="K501" s="93" t="str">
        <f t="shared" si="85"/>
        <v/>
      </c>
      <c r="L501" s="93" t="str">
        <f t="shared" si="86"/>
        <v/>
      </c>
      <c r="M501" s="93" t="str">
        <f t="shared" si="87"/>
        <v/>
      </c>
      <c r="N501" s="93" t="str">
        <f t="shared" si="88"/>
        <v/>
      </c>
      <c r="O501" s="93" t="str">
        <f t="shared" si="89"/>
        <v/>
      </c>
      <c r="P501" s="87"/>
      <c r="Q501" s="17" t="str">
        <f t="shared" si="90"/>
        <v/>
      </c>
      <c r="R501" s="28" t="str">
        <f t="shared" si="91"/>
        <v/>
      </c>
      <c r="S501" s="28" t="str">
        <f t="shared" si="92"/>
        <v/>
      </c>
      <c r="T501" s="28"/>
      <c r="U501" s="86"/>
      <c r="V501" s="86"/>
      <c r="W501" s="85"/>
      <c r="X501" s="106"/>
      <c r="Y501" s="98" t="str">
        <f t="shared" si="93"/>
        <v/>
      </c>
      <c r="Z501" s="107"/>
      <c r="AA501" s="91"/>
      <c r="AB501" s="91"/>
      <c r="AC501" s="91"/>
      <c r="AD501" s="91"/>
      <c r="AE501" s="91"/>
      <c r="AF501" s="91"/>
      <c r="AG501" s="88"/>
      <c r="AH501" s="88"/>
      <c r="AI501" s="88"/>
      <c r="AJ501" s="88"/>
      <c r="AK501" s="88"/>
      <c r="AL501" s="88"/>
      <c r="AM501" s="88"/>
      <c r="AN501" s="88"/>
      <c r="AO501" s="88"/>
      <c r="AP501" s="28"/>
      <c r="AQ501" s="45"/>
      <c r="AR501" s="87"/>
      <c r="AS501" s="87"/>
      <c r="AT501" s="20"/>
      <c r="AU501" s="20"/>
    </row>
    <row r="502" spans="2:47" ht="15" x14ac:dyDescent="0.25">
      <c r="B502" s="88"/>
      <c r="C502" s="102"/>
      <c r="D502" s="89" t="str">
        <f>IF(B502="","",(VLOOKUP(B502,'App Background'!A:F,2,0)))</f>
        <v/>
      </c>
      <c r="E502" s="90" t="str">
        <f>IF(B502="","",(VLOOKUP(B502,'App Background'!A:F,3,0)))</f>
        <v/>
      </c>
      <c r="F502" s="86" t="str">
        <f>IF(B502="","",(VLOOKUP(Application!B502,'App Background'!A:F,5,0)))</f>
        <v/>
      </c>
      <c r="G502" s="91"/>
      <c r="H502" s="94" t="str">
        <f>IF(B:B="","",(VLOOKUP(Application!B502,'App Background'!A:F,6,0)))</f>
        <v/>
      </c>
      <c r="I502" s="92" t="str">
        <f t="shared" si="83"/>
        <v/>
      </c>
      <c r="J502" s="93" t="str">
        <f t="shared" si="84"/>
        <v/>
      </c>
      <c r="K502" s="93" t="str">
        <f t="shared" si="85"/>
        <v/>
      </c>
      <c r="L502" s="93" t="str">
        <f t="shared" si="86"/>
        <v/>
      </c>
      <c r="M502" s="93" t="str">
        <f t="shared" si="87"/>
        <v/>
      </c>
      <c r="N502" s="93" t="str">
        <f t="shared" si="88"/>
        <v/>
      </c>
      <c r="O502" s="93" t="str">
        <f t="shared" si="89"/>
        <v/>
      </c>
      <c r="P502" s="87"/>
      <c r="Q502" s="17" t="str">
        <f t="shared" si="90"/>
        <v/>
      </c>
      <c r="R502" s="28" t="str">
        <f t="shared" si="91"/>
        <v/>
      </c>
      <c r="S502" s="28" t="str">
        <f t="shared" si="92"/>
        <v/>
      </c>
      <c r="T502" s="28"/>
      <c r="U502" s="86"/>
      <c r="V502" s="86"/>
      <c r="W502" s="85"/>
      <c r="X502" s="106"/>
      <c r="Y502" s="98" t="str">
        <f t="shared" si="93"/>
        <v/>
      </c>
      <c r="Z502" s="107"/>
      <c r="AA502" s="91"/>
      <c r="AB502" s="91"/>
      <c r="AC502" s="91"/>
      <c r="AD502" s="91"/>
      <c r="AE502" s="91"/>
      <c r="AF502" s="91"/>
      <c r="AG502" s="88"/>
      <c r="AH502" s="88"/>
      <c r="AI502" s="88"/>
      <c r="AJ502" s="88"/>
      <c r="AK502" s="88"/>
      <c r="AL502" s="88"/>
      <c r="AM502" s="88"/>
      <c r="AN502" s="88"/>
      <c r="AO502" s="88"/>
      <c r="AP502" s="28"/>
      <c r="AQ502" s="45"/>
      <c r="AR502" s="87"/>
      <c r="AS502" s="87"/>
      <c r="AT502" s="20"/>
      <c r="AU502" s="20"/>
    </row>
    <row r="503" spans="2:47" ht="15" x14ac:dyDescent="0.25">
      <c r="B503" s="88"/>
      <c r="C503" s="102"/>
      <c r="D503" s="89" t="str">
        <f>IF(B503="","",(VLOOKUP(B503,'App Background'!A:F,2,0)))</f>
        <v/>
      </c>
      <c r="E503" s="90" t="str">
        <f>IF(B503="","",(VLOOKUP(B503,'App Background'!A:F,3,0)))</f>
        <v/>
      </c>
      <c r="F503" s="86" t="str">
        <f>IF(B503="","",(VLOOKUP(Application!B503,'App Background'!A:F,5,0)))</f>
        <v/>
      </c>
      <c r="G503" s="91"/>
      <c r="H503" s="94" t="str">
        <f>IF(B:B="","",(VLOOKUP(Application!B503,'App Background'!A:F,6,0)))</f>
        <v/>
      </c>
      <c r="I503" s="92" t="str">
        <f t="shared" si="83"/>
        <v/>
      </c>
      <c r="J503" s="93" t="str">
        <f t="shared" si="84"/>
        <v/>
      </c>
      <c r="K503" s="93" t="str">
        <f t="shared" si="85"/>
        <v/>
      </c>
      <c r="L503" s="93" t="str">
        <f t="shared" si="86"/>
        <v/>
      </c>
      <c r="M503" s="93" t="str">
        <f t="shared" si="87"/>
        <v/>
      </c>
      <c r="N503" s="93" t="str">
        <f t="shared" si="88"/>
        <v/>
      </c>
      <c r="O503" s="93" t="str">
        <f t="shared" si="89"/>
        <v/>
      </c>
      <c r="P503" s="87"/>
      <c r="Q503" s="17" t="str">
        <f t="shared" si="90"/>
        <v/>
      </c>
      <c r="R503" s="28" t="str">
        <f t="shared" si="91"/>
        <v/>
      </c>
      <c r="S503" s="28" t="str">
        <f t="shared" si="92"/>
        <v/>
      </c>
      <c r="T503" s="28"/>
      <c r="U503" s="86"/>
      <c r="V503" s="86"/>
      <c r="W503" s="85"/>
      <c r="X503" s="106"/>
      <c r="Y503" s="98" t="str">
        <f t="shared" si="93"/>
        <v/>
      </c>
      <c r="Z503" s="107"/>
      <c r="AA503" s="91"/>
      <c r="AB503" s="91"/>
      <c r="AC503" s="91"/>
      <c r="AD503" s="91"/>
      <c r="AE503" s="91"/>
      <c r="AF503" s="91"/>
      <c r="AG503" s="88"/>
      <c r="AH503" s="88"/>
      <c r="AI503" s="88"/>
      <c r="AJ503" s="88"/>
      <c r="AK503" s="88"/>
      <c r="AL503" s="88"/>
      <c r="AM503" s="88"/>
      <c r="AN503" s="88"/>
      <c r="AO503" s="88"/>
      <c r="AP503" s="28"/>
      <c r="AQ503" s="45"/>
      <c r="AR503" s="87"/>
      <c r="AS503" s="87"/>
      <c r="AT503" s="20"/>
      <c r="AU503" s="20"/>
    </row>
    <row r="504" spans="2:47" ht="15" x14ac:dyDescent="0.25">
      <c r="B504" s="88"/>
      <c r="C504" s="102"/>
      <c r="D504" s="89" t="str">
        <f>IF(B504="","",(VLOOKUP(B504,'App Background'!A:F,2,0)))</f>
        <v/>
      </c>
      <c r="E504" s="90" t="str">
        <f>IF(B504="","",(VLOOKUP(B504,'App Background'!A:F,3,0)))</f>
        <v/>
      </c>
      <c r="F504" s="86" t="str">
        <f>IF(B504="","",(VLOOKUP(Application!B504,'App Background'!A:F,5,0)))</f>
        <v/>
      </c>
      <c r="G504" s="91"/>
      <c r="H504" s="94" t="str">
        <f>IF(B:B="","",(VLOOKUP(Application!B504,'App Background'!A:F,6,0)))</f>
        <v/>
      </c>
      <c r="I504" s="92" t="str">
        <f t="shared" si="83"/>
        <v/>
      </c>
      <c r="J504" s="93" t="str">
        <f t="shared" si="84"/>
        <v/>
      </c>
      <c r="K504" s="93" t="str">
        <f t="shared" si="85"/>
        <v/>
      </c>
      <c r="L504" s="93" t="str">
        <f t="shared" si="86"/>
        <v/>
      </c>
      <c r="M504" s="93" t="str">
        <f t="shared" si="87"/>
        <v/>
      </c>
      <c r="N504" s="93" t="str">
        <f t="shared" si="88"/>
        <v/>
      </c>
      <c r="O504" s="93" t="str">
        <f t="shared" si="89"/>
        <v/>
      </c>
      <c r="P504" s="87"/>
      <c r="Q504" s="17" t="str">
        <f t="shared" si="90"/>
        <v/>
      </c>
      <c r="R504" s="28" t="str">
        <f t="shared" si="91"/>
        <v/>
      </c>
      <c r="S504" s="28" t="str">
        <f t="shared" si="92"/>
        <v/>
      </c>
      <c r="T504" s="28"/>
      <c r="U504" s="86"/>
      <c r="V504" s="86"/>
      <c r="W504" s="85"/>
      <c r="X504" s="106"/>
      <c r="Y504" s="98" t="str">
        <f t="shared" si="93"/>
        <v/>
      </c>
      <c r="Z504" s="107"/>
      <c r="AA504" s="91"/>
      <c r="AB504" s="91"/>
      <c r="AC504" s="91"/>
      <c r="AD504" s="91"/>
      <c r="AE504" s="91"/>
      <c r="AF504" s="91"/>
      <c r="AG504" s="88"/>
      <c r="AH504" s="88"/>
      <c r="AI504" s="88"/>
      <c r="AJ504" s="88"/>
      <c r="AK504" s="88"/>
      <c r="AL504" s="88"/>
      <c r="AM504" s="88"/>
      <c r="AN504" s="88"/>
      <c r="AO504" s="88"/>
      <c r="AP504" s="28"/>
      <c r="AQ504" s="45"/>
      <c r="AR504" s="87"/>
      <c r="AS504" s="87"/>
      <c r="AT504" s="20"/>
      <c r="AU504" s="20"/>
    </row>
    <row r="505" spans="2:47" ht="15" x14ac:dyDescent="0.25">
      <c r="B505" s="88"/>
      <c r="C505" s="102"/>
      <c r="D505" s="89" t="str">
        <f>IF(B505="","",(VLOOKUP(B505,'App Background'!A:F,2,0)))</f>
        <v/>
      </c>
      <c r="E505" s="90" t="str">
        <f>IF(B505="","",(VLOOKUP(B505,'App Background'!A:F,3,0)))</f>
        <v/>
      </c>
      <c r="F505" s="86" t="str">
        <f>IF(B505="","",(VLOOKUP(Application!B505,'App Background'!A:F,5,0)))</f>
        <v/>
      </c>
      <c r="G505" s="91"/>
      <c r="H505" s="94" t="str">
        <f>IF(B:B="","",(VLOOKUP(Application!B505,'App Background'!A:F,6,0)))</f>
        <v/>
      </c>
      <c r="I505" s="92" t="str">
        <f t="shared" si="83"/>
        <v/>
      </c>
      <c r="J505" s="93" t="str">
        <f t="shared" si="84"/>
        <v/>
      </c>
      <c r="K505" s="93" t="str">
        <f t="shared" si="85"/>
        <v/>
      </c>
      <c r="L505" s="93" t="str">
        <f t="shared" si="86"/>
        <v/>
      </c>
      <c r="M505" s="93" t="str">
        <f t="shared" si="87"/>
        <v/>
      </c>
      <c r="N505" s="93" t="str">
        <f t="shared" si="88"/>
        <v/>
      </c>
      <c r="O505" s="93" t="str">
        <f t="shared" si="89"/>
        <v/>
      </c>
      <c r="P505" s="87"/>
      <c r="Q505" s="17" t="str">
        <f t="shared" si="90"/>
        <v/>
      </c>
      <c r="R505" s="28" t="str">
        <f t="shared" si="91"/>
        <v/>
      </c>
      <c r="S505" s="28" t="str">
        <f t="shared" si="92"/>
        <v/>
      </c>
      <c r="T505" s="28"/>
      <c r="U505" s="86"/>
      <c r="V505" s="86"/>
      <c r="W505" s="85"/>
      <c r="X505" s="106"/>
      <c r="Y505" s="98" t="str">
        <f t="shared" si="93"/>
        <v/>
      </c>
      <c r="Z505" s="107"/>
      <c r="AA505" s="91"/>
      <c r="AB505" s="91"/>
      <c r="AC505" s="91"/>
      <c r="AD505" s="91"/>
      <c r="AE505" s="91"/>
      <c r="AF505" s="91"/>
      <c r="AG505" s="88"/>
      <c r="AH505" s="88"/>
      <c r="AI505" s="88"/>
      <c r="AJ505" s="88"/>
      <c r="AK505" s="88"/>
      <c r="AL505" s="88"/>
      <c r="AM505" s="88"/>
      <c r="AN505" s="88"/>
      <c r="AO505" s="88"/>
      <c r="AP505" s="28"/>
      <c r="AQ505" s="45"/>
      <c r="AR505" s="87"/>
      <c r="AS505" s="87"/>
      <c r="AT505" s="20"/>
      <c r="AU505" s="20"/>
    </row>
    <row r="506" spans="2:47" ht="15" x14ac:dyDescent="0.25">
      <c r="B506" s="88"/>
      <c r="C506" s="102"/>
      <c r="D506" s="89" t="str">
        <f>IF(B506="","",(VLOOKUP(B506,'App Background'!A:F,2,0)))</f>
        <v/>
      </c>
      <c r="E506" s="90" t="str">
        <f>IF(B506="","",(VLOOKUP(B506,'App Background'!A:F,3,0)))</f>
        <v/>
      </c>
      <c r="F506" s="86" t="str">
        <f>IF(B506="","",(VLOOKUP(Application!B506,'App Background'!A:F,5,0)))</f>
        <v/>
      </c>
      <c r="G506" s="91"/>
      <c r="H506" s="94" t="str">
        <f>IF(B:B="","",(VLOOKUP(Application!B506,'App Background'!A:F,6,0)))</f>
        <v/>
      </c>
      <c r="I506" s="92" t="str">
        <f t="shared" si="83"/>
        <v/>
      </c>
      <c r="J506" s="93" t="str">
        <f t="shared" si="84"/>
        <v/>
      </c>
      <c r="K506" s="93" t="str">
        <f t="shared" si="85"/>
        <v/>
      </c>
      <c r="L506" s="93" t="str">
        <f t="shared" si="86"/>
        <v/>
      </c>
      <c r="M506" s="93" t="str">
        <f t="shared" si="87"/>
        <v/>
      </c>
      <c r="N506" s="93" t="str">
        <f t="shared" si="88"/>
        <v/>
      </c>
      <c r="O506" s="93" t="str">
        <f t="shared" si="89"/>
        <v/>
      </c>
      <c r="P506" s="87"/>
      <c r="Q506" s="17" t="str">
        <f t="shared" si="90"/>
        <v/>
      </c>
      <c r="R506" s="28" t="str">
        <f t="shared" si="91"/>
        <v/>
      </c>
      <c r="S506" s="28" t="str">
        <f t="shared" si="92"/>
        <v/>
      </c>
      <c r="T506" s="28"/>
      <c r="U506" s="86"/>
      <c r="V506" s="86"/>
      <c r="W506" s="85"/>
      <c r="X506" s="106"/>
      <c r="Y506" s="98" t="str">
        <f t="shared" si="93"/>
        <v/>
      </c>
      <c r="Z506" s="107"/>
      <c r="AA506" s="91"/>
      <c r="AB506" s="91"/>
      <c r="AC506" s="91"/>
      <c r="AD506" s="91"/>
      <c r="AE506" s="91"/>
      <c r="AF506" s="91"/>
      <c r="AG506" s="88"/>
      <c r="AH506" s="88"/>
      <c r="AI506" s="88"/>
      <c r="AJ506" s="88"/>
      <c r="AK506" s="88"/>
      <c r="AL506" s="88"/>
      <c r="AM506" s="88"/>
      <c r="AN506" s="88"/>
      <c r="AO506" s="88"/>
      <c r="AP506" s="28"/>
      <c r="AQ506" s="45"/>
      <c r="AR506" s="87"/>
      <c r="AS506" s="87"/>
      <c r="AT506" s="20"/>
      <c r="AU506" s="20"/>
    </row>
    <row r="507" spans="2:47" ht="15" x14ac:dyDescent="0.25">
      <c r="B507" s="88"/>
      <c r="C507" s="102"/>
      <c r="D507" s="89" t="str">
        <f>IF(B507="","",(VLOOKUP(B507,'App Background'!A:F,2,0)))</f>
        <v/>
      </c>
      <c r="E507" s="90" t="str">
        <f>IF(B507="","",(VLOOKUP(B507,'App Background'!A:F,3,0)))</f>
        <v/>
      </c>
      <c r="F507" s="86" t="str">
        <f>IF(B507="","",(VLOOKUP(Application!B507,'App Background'!A:F,5,0)))</f>
        <v/>
      </c>
      <c r="G507" s="91"/>
      <c r="H507" s="94" t="str">
        <f>IF(B:B="","",(VLOOKUP(Application!B507,'App Background'!A:F,6,0)))</f>
        <v/>
      </c>
      <c r="I507" s="92" t="str">
        <f t="shared" si="83"/>
        <v/>
      </c>
      <c r="J507" s="93" t="str">
        <f t="shared" si="84"/>
        <v/>
      </c>
      <c r="K507" s="93" t="str">
        <f t="shared" si="85"/>
        <v/>
      </c>
      <c r="L507" s="93" t="str">
        <f t="shared" si="86"/>
        <v/>
      </c>
      <c r="M507" s="93" t="str">
        <f t="shared" si="87"/>
        <v/>
      </c>
      <c r="N507" s="93" t="str">
        <f t="shared" si="88"/>
        <v/>
      </c>
      <c r="O507" s="93" t="str">
        <f t="shared" si="89"/>
        <v/>
      </c>
      <c r="P507" s="87"/>
      <c r="Q507" s="17" t="str">
        <f t="shared" si="90"/>
        <v/>
      </c>
      <c r="R507" s="28" t="str">
        <f t="shared" si="91"/>
        <v/>
      </c>
      <c r="S507" s="28" t="str">
        <f t="shared" si="92"/>
        <v/>
      </c>
      <c r="T507" s="28"/>
      <c r="U507" s="86"/>
      <c r="V507" s="86"/>
      <c r="W507" s="85"/>
      <c r="X507" s="106"/>
      <c r="Y507" s="98" t="str">
        <f t="shared" si="93"/>
        <v/>
      </c>
      <c r="Z507" s="107"/>
      <c r="AA507" s="91"/>
      <c r="AB507" s="91"/>
      <c r="AC507" s="91"/>
      <c r="AD507" s="91"/>
      <c r="AE507" s="91"/>
      <c r="AF507" s="91"/>
      <c r="AG507" s="88"/>
      <c r="AH507" s="88"/>
      <c r="AI507" s="88"/>
      <c r="AJ507" s="88"/>
      <c r="AK507" s="88"/>
      <c r="AL507" s="88"/>
      <c r="AM507" s="88"/>
      <c r="AN507" s="88"/>
      <c r="AO507" s="88"/>
      <c r="AP507" s="28"/>
      <c r="AQ507" s="45"/>
      <c r="AR507" s="87"/>
      <c r="AS507" s="87"/>
      <c r="AT507" s="20"/>
      <c r="AU507" s="20"/>
    </row>
    <row r="508" spans="2:47" ht="15" x14ac:dyDescent="0.25">
      <c r="B508" s="88"/>
      <c r="C508" s="102"/>
      <c r="D508" s="89" t="str">
        <f>IF(B508="","",(VLOOKUP(B508,'App Background'!A:F,2,0)))</f>
        <v/>
      </c>
      <c r="E508" s="90" t="str">
        <f>IF(B508="","",(VLOOKUP(B508,'App Background'!A:F,3,0)))</f>
        <v/>
      </c>
      <c r="F508" s="86" t="str">
        <f>IF(B508="","",(VLOOKUP(Application!B508,'App Background'!A:F,5,0)))</f>
        <v/>
      </c>
      <c r="G508" s="91"/>
      <c r="H508" s="94" t="str">
        <f>IF(B:B="","",(VLOOKUP(Application!B508,'App Background'!A:F,6,0)))</f>
        <v/>
      </c>
      <c r="I508" s="92" t="str">
        <f t="shared" si="83"/>
        <v/>
      </c>
      <c r="J508" s="93" t="str">
        <f t="shared" si="84"/>
        <v/>
      </c>
      <c r="K508" s="93" t="str">
        <f t="shared" si="85"/>
        <v/>
      </c>
      <c r="L508" s="93" t="str">
        <f t="shared" si="86"/>
        <v/>
      </c>
      <c r="M508" s="93" t="str">
        <f t="shared" si="87"/>
        <v/>
      </c>
      <c r="N508" s="93" t="str">
        <f t="shared" si="88"/>
        <v/>
      </c>
      <c r="O508" s="93" t="str">
        <f t="shared" si="89"/>
        <v/>
      </c>
      <c r="P508" s="87"/>
      <c r="Q508" s="17" t="str">
        <f t="shared" si="90"/>
        <v/>
      </c>
      <c r="R508" s="28" t="str">
        <f t="shared" si="91"/>
        <v/>
      </c>
      <c r="S508" s="28" t="str">
        <f t="shared" si="92"/>
        <v/>
      </c>
      <c r="T508" s="28"/>
      <c r="U508" s="86"/>
      <c r="V508" s="86"/>
      <c r="W508" s="85"/>
      <c r="X508" s="106"/>
      <c r="Y508" s="98" t="str">
        <f t="shared" si="93"/>
        <v/>
      </c>
      <c r="Z508" s="107"/>
      <c r="AA508" s="91"/>
      <c r="AB508" s="91"/>
      <c r="AC508" s="91"/>
      <c r="AD508" s="91"/>
      <c r="AE508" s="91"/>
      <c r="AF508" s="91"/>
      <c r="AG508" s="88"/>
      <c r="AH508" s="88"/>
      <c r="AI508" s="88"/>
      <c r="AJ508" s="88"/>
      <c r="AK508" s="88"/>
      <c r="AL508" s="88"/>
      <c r="AM508" s="88"/>
      <c r="AN508" s="88"/>
      <c r="AO508" s="88"/>
      <c r="AP508" s="28"/>
      <c r="AQ508" s="45"/>
      <c r="AR508" s="87"/>
      <c r="AS508" s="87"/>
      <c r="AT508" s="20"/>
      <c r="AU508" s="20"/>
    </row>
    <row r="509" spans="2:47" ht="15" x14ac:dyDescent="0.25">
      <c r="B509" s="88"/>
      <c r="C509" s="102"/>
      <c r="D509" s="89" t="str">
        <f>IF(B509="","",(VLOOKUP(B509,'App Background'!A:F,2,0)))</f>
        <v/>
      </c>
      <c r="E509" s="90" t="str">
        <f>IF(B509="","",(VLOOKUP(B509,'App Background'!A:F,3,0)))</f>
        <v/>
      </c>
      <c r="F509" s="86" t="str">
        <f>IF(B509="","",(VLOOKUP(Application!B509,'App Background'!A:F,5,0)))</f>
        <v/>
      </c>
      <c r="G509" s="91"/>
      <c r="H509" s="94" t="str">
        <f>IF(B:B="","",(VLOOKUP(Application!B509,'App Background'!A:F,6,0)))</f>
        <v/>
      </c>
      <c r="I509" s="92" t="str">
        <f t="shared" si="83"/>
        <v/>
      </c>
      <c r="J509" s="93" t="str">
        <f t="shared" si="84"/>
        <v/>
      </c>
      <c r="K509" s="93" t="str">
        <f t="shared" si="85"/>
        <v/>
      </c>
      <c r="L509" s="93" t="str">
        <f t="shared" si="86"/>
        <v/>
      </c>
      <c r="M509" s="93" t="str">
        <f t="shared" si="87"/>
        <v/>
      </c>
      <c r="N509" s="93" t="str">
        <f t="shared" si="88"/>
        <v/>
      </c>
      <c r="O509" s="93" t="str">
        <f t="shared" si="89"/>
        <v/>
      </c>
      <c r="P509" s="87"/>
      <c r="Q509" s="17" t="str">
        <f t="shared" si="90"/>
        <v/>
      </c>
      <c r="R509" s="28" t="str">
        <f t="shared" si="91"/>
        <v/>
      </c>
      <c r="S509" s="28" t="str">
        <f t="shared" si="92"/>
        <v/>
      </c>
      <c r="T509" s="28"/>
      <c r="U509" s="86"/>
      <c r="V509" s="86"/>
      <c r="W509" s="85"/>
      <c r="X509" s="106"/>
      <c r="Y509" s="98" t="str">
        <f t="shared" si="93"/>
        <v/>
      </c>
      <c r="Z509" s="107"/>
      <c r="AA509" s="91"/>
      <c r="AB509" s="91"/>
      <c r="AC509" s="91"/>
      <c r="AD509" s="91"/>
      <c r="AE509" s="91"/>
      <c r="AF509" s="91"/>
      <c r="AG509" s="88"/>
      <c r="AH509" s="88"/>
      <c r="AI509" s="88"/>
      <c r="AJ509" s="88"/>
      <c r="AK509" s="88"/>
      <c r="AL509" s="88"/>
      <c r="AM509" s="88"/>
      <c r="AN509" s="88"/>
      <c r="AO509" s="88"/>
      <c r="AP509" s="28"/>
      <c r="AQ509" s="45"/>
      <c r="AR509" s="87"/>
      <c r="AS509" s="87"/>
      <c r="AT509" s="20"/>
      <c r="AU509" s="20"/>
    </row>
    <row r="510" spans="2:47" ht="15" x14ac:dyDescent="0.25">
      <c r="B510" s="88"/>
      <c r="C510" s="102"/>
      <c r="D510" s="89" t="str">
        <f>IF(B510="","",(VLOOKUP(B510,'App Background'!A:F,2,0)))</f>
        <v/>
      </c>
      <c r="E510" s="90" t="str">
        <f>IF(B510="","",(VLOOKUP(B510,'App Background'!A:F,3,0)))</f>
        <v/>
      </c>
      <c r="F510" s="86" t="str">
        <f>IF(B510="","",(VLOOKUP(Application!B510,'App Background'!A:F,5,0)))</f>
        <v/>
      </c>
      <c r="G510" s="91"/>
      <c r="H510" s="94" t="str">
        <f>IF(B:B="","",(VLOOKUP(Application!B510,'App Background'!A:F,6,0)))</f>
        <v/>
      </c>
      <c r="I510" s="92" t="str">
        <f t="shared" si="83"/>
        <v/>
      </c>
      <c r="J510" s="93" t="str">
        <f t="shared" si="84"/>
        <v/>
      </c>
      <c r="K510" s="93" t="str">
        <f t="shared" si="85"/>
        <v/>
      </c>
      <c r="L510" s="93" t="str">
        <f t="shared" si="86"/>
        <v/>
      </c>
      <c r="M510" s="93" t="str">
        <f t="shared" si="87"/>
        <v/>
      </c>
      <c r="N510" s="93" t="str">
        <f t="shared" si="88"/>
        <v/>
      </c>
      <c r="O510" s="93" t="str">
        <f t="shared" si="89"/>
        <v/>
      </c>
      <c r="P510" s="87"/>
      <c r="Q510" s="17" t="str">
        <f t="shared" si="90"/>
        <v/>
      </c>
      <c r="R510" s="28" t="str">
        <f t="shared" si="91"/>
        <v/>
      </c>
      <c r="S510" s="28" t="str">
        <f t="shared" si="92"/>
        <v/>
      </c>
      <c r="T510" s="28"/>
      <c r="U510" s="86"/>
      <c r="V510" s="86"/>
      <c r="W510" s="85"/>
      <c r="X510" s="106"/>
      <c r="Y510" s="98" t="str">
        <f t="shared" si="93"/>
        <v/>
      </c>
      <c r="Z510" s="107"/>
      <c r="AA510" s="91"/>
      <c r="AB510" s="91"/>
      <c r="AC510" s="91"/>
      <c r="AD510" s="91"/>
      <c r="AE510" s="91"/>
      <c r="AF510" s="91"/>
      <c r="AG510" s="88"/>
      <c r="AH510" s="88"/>
      <c r="AI510" s="88"/>
      <c r="AJ510" s="88"/>
      <c r="AK510" s="88"/>
      <c r="AL510" s="88"/>
      <c r="AM510" s="88"/>
      <c r="AN510" s="88"/>
      <c r="AO510" s="88"/>
      <c r="AP510" s="28"/>
      <c r="AQ510" s="45"/>
      <c r="AR510" s="87"/>
      <c r="AS510" s="87"/>
      <c r="AT510" s="20"/>
      <c r="AU510" s="20"/>
    </row>
    <row r="511" spans="2:47" ht="15" x14ac:dyDescent="0.25">
      <c r="B511" s="88"/>
      <c r="C511" s="102"/>
      <c r="D511" s="89" t="str">
        <f>IF(B511="","",(VLOOKUP(B511,'App Background'!A:F,2,0)))</f>
        <v/>
      </c>
      <c r="E511" s="90" t="str">
        <f>IF(B511="","",(VLOOKUP(B511,'App Background'!A:F,3,0)))</f>
        <v/>
      </c>
      <c r="F511" s="86" t="str">
        <f>IF(B511="","",(VLOOKUP(Application!B511,'App Background'!A:F,5,0)))</f>
        <v/>
      </c>
      <c r="G511" s="91"/>
      <c r="H511" s="94" t="str">
        <f>IF(B:B="","",(VLOOKUP(Application!B511,'App Background'!A:F,6,0)))</f>
        <v/>
      </c>
      <c r="I511" s="92" t="str">
        <f t="shared" si="83"/>
        <v/>
      </c>
      <c r="J511" s="93" t="str">
        <f t="shared" si="84"/>
        <v/>
      </c>
      <c r="K511" s="93" t="str">
        <f t="shared" si="85"/>
        <v/>
      </c>
      <c r="L511" s="93" t="str">
        <f t="shared" si="86"/>
        <v/>
      </c>
      <c r="M511" s="93" t="str">
        <f t="shared" si="87"/>
        <v/>
      </c>
      <c r="N511" s="93" t="str">
        <f t="shared" si="88"/>
        <v/>
      </c>
      <c r="O511" s="93" t="str">
        <f t="shared" si="89"/>
        <v/>
      </c>
      <c r="P511" s="87"/>
      <c r="Q511" s="17" t="str">
        <f t="shared" si="90"/>
        <v/>
      </c>
      <c r="R511" s="28" t="str">
        <f t="shared" si="91"/>
        <v/>
      </c>
      <c r="S511" s="28" t="str">
        <f t="shared" si="92"/>
        <v/>
      </c>
      <c r="T511" s="28"/>
      <c r="U511" s="86"/>
      <c r="V511" s="86"/>
      <c r="W511" s="85"/>
      <c r="X511" s="106"/>
      <c r="Y511" s="98" t="str">
        <f t="shared" si="93"/>
        <v/>
      </c>
      <c r="Z511" s="107"/>
      <c r="AA511" s="91"/>
      <c r="AB511" s="91"/>
      <c r="AC511" s="91"/>
      <c r="AD511" s="91"/>
      <c r="AE511" s="91"/>
      <c r="AF511" s="91"/>
      <c r="AG511" s="88"/>
      <c r="AH511" s="88"/>
      <c r="AI511" s="88"/>
      <c r="AJ511" s="88"/>
      <c r="AK511" s="88"/>
      <c r="AL511" s="88"/>
      <c r="AM511" s="88"/>
      <c r="AN511" s="88"/>
      <c r="AO511" s="88"/>
      <c r="AP511" s="28"/>
      <c r="AQ511" s="45"/>
      <c r="AR511" s="87"/>
      <c r="AS511" s="87"/>
      <c r="AT511" s="20"/>
      <c r="AU511" s="20"/>
    </row>
    <row r="512" spans="2:47" ht="15" x14ac:dyDescent="0.25">
      <c r="B512" s="88"/>
      <c r="C512" s="102"/>
      <c r="D512" s="89" t="str">
        <f>IF(B512="","",(VLOOKUP(B512,'App Background'!A:F,2,0)))</f>
        <v/>
      </c>
      <c r="E512" s="90" t="str">
        <f>IF(B512="","",(VLOOKUP(B512,'App Background'!A:F,3,0)))</f>
        <v/>
      </c>
      <c r="F512" s="86" t="str">
        <f>IF(B512="","",(VLOOKUP(Application!B512,'App Background'!A:F,5,0)))</f>
        <v/>
      </c>
      <c r="G512" s="91"/>
      <c r="H512" s="94" t="str">
        <f>IF(B:B="","",(VLOOKUP(Application!B512,'App Background'!A:F,6,0)))</f>
        <v/>
      </c>
      <c r="I512" s="92" t="str">
        <f t="shared" si="83"/>
        <v/>
      </c>
      <c r="J512" s="93" t="str">
        <f t="shared" si="84"/>
        <v/>
      </c>
      <c r="K512" s="93" t="str">
        <f t="shared" si="85"/>
        <v/>
      </c>
      <c r="L512" s="93" t="str">
        <f t="shared" si="86"/>
        <v/>
      </c>
      <c r="M512" s="93" t="str">
        <f t="shared" si="87"/>
        <v/>
      </c>
      <c r="N512" s="93" t="str">
        <f t="shared" si="88"/>
        <v/>
      </c>
      <c r="O512" s="93" t="str">
        <f t="shared" si="89"/>
        <v/>
      </c>
      <c r="P512" s="87"/>
      <c r="Q512" s="17" t="str">
        <f t="shared" si="90"/>
        <v/>
      </c>
      <c r="R512" s="28" t="str">
        <f t="shared" si="91"/>
        <v/>
      </c>
      <c r="S512" s="28" t="str">
        <f t="shared" si="92"/>
        <v/>
      </c>
      <c r="T512" s="28"/>
      <c r="U512" s="86"/>
      <c r="V512" s="86"/>
      <c r="W512" s="85"/>
      <c r="X512" s="106"/>
      <c r="Y512" s="98" t="str">
        <f t="shared" si="93"/>
        <v/>
      </c>
      <c r="Z512" s="107"/>
      <c r="AA512" s="91"/>
      <c r="AB512" s="91"/>
      <c r="AC512" s="91"/>
      <c r="AD512" s="91"/>
      <c r="AE512" s="91"/>
      <c r="AF512" s="91"/>
      <c r="AG512" s="88"/>
      <c r="AH512" s="88"/>
      <c r="AI512" s="88"/>
      <c r="AJ512" s="88"/>
      <c r="AK512" s="88"/>
      <c r="AL512" s="88"/>
      <c r="AM512" s="88"/>
      <c r="AN512" s="88"/>
      <c r="AO512" s="88"/>
      <c r="AP512" s="28"/>
      <c r="AQ512" s="45"/>
      <c r="AR512" s="87"/>
      <c r="AS512" s="87"/>
      <c r="AT512" s="20"/>
      <c r="AU512" s="20"/>
    </row>
    <row r="513" spans="2:47" ht="15" x14ac:dyDescent="0.25">
      <c r="B513" s="88"/>
      <c r="C513" s="102"/>
      <c r="D513" s="89" t="str">
        <f>IF(B513="","",(VLOOKUP(B513,'App Background'!A:F,2,0)))</f>
        <v/>
      </c>
      <c r="E513" s="90" t="str">
        <f>IF(B513="","",(VLOOKUP(B513,'App Background'!A:F,3,0)))</f>
        <v/>
      </c>
      <c r="F513" s="86" t="str">
        <f>IF(B513="","",(VLOOKUP(Application!B513,'App Background'!A:F,5,0)))</f>
        <v/>
      </c>
      <c r="G513" s="91"/>
      <c r="H513" s="94" t="str">
        <f>IF(B:B="","",(VLOOKUP(Application!B513,'App Background'!A:F,6,0)))</f>
        <v/>
      </c>
      <c r="I513" s="92" t="str">
        <f t="shared" si="83"/>
        <v/>
      </c>
      <c r="J513" s="93" t="str">
        <f t="shared" si="84"/>
        <v/>
      </c>
      <c r="K513" s="93" t="str">
        <f t="shared" si="85"/>
        <v/>
      </c>
      <c r="L513" s="93" t="str">
        <f t="shared" si="86"/>
        <v/>
      </c>
      <c r="M513" s="93" t="str">
        <f t="shared" si="87"/>
        <v/>
      </c>
      <c r="N513" s="93" t="str">
        <f t="shared" si="88"/>
        <v/>
      </c>
      <c r="O513" s="93" t="str">
        <f t="shared" si="89"/>
        <v/>
      </c>
      <c r="P513" s="87"/>
      <c r="Q513" s="17" t="str">
        <f t="shared" si="90"/>
        <v/>
      </c>
      <c r="R513" s="28" t="str">
        <f t="shared" si="91"/>
        <v/>
      </c>
      <c r="S513" s="28" t="str">
        <f t="shared" si="92"/>
        <v/>
      </c>
      <c r="T513" s="28"/>
      <c r="U513" s="86"/>
      <c r="V513" s="86"/>
      <c r="W513" s="85"/>
      <c r="X513" s="106"/>
      <c r="Y513" s="98" t="str">
        <f t="shared" si="93"/>
        <v/>
      </c>
      <c r="Z513" s="107"/>
      <c r="AA513" s="91"/>
      <c r="AB513" s="91"/>
      <c r="AC513" s="91"/>
      <c r="AD513" s="91"/>
      <c r="AE513" s="91"/>
      <c r="AF513" s="91"/>
      <c r="AG513" s="88"/>
      <c r="AH513" s="88"/>
      <c r="AI513" s="88"/>
      <c r="AJ513" s="88"/>
      <c r="AK513" s="88"/>
      <c r="AL513" s="88"/>
      <c r="AM513" s="88"/>
      <c r="AN513" s="88"/>
      <c r="AO513" s="88"/>
      <c r="AP513" s="28"/>
      <c r="AQ513" s="45"/>
      <c r="AR513" s="87"/>
      <c r="AS513" s="87"/>
      <c r="AT513" s="20"/>
      <c r="AU513" s="20"/>
    </row>
    <row r="514" spans="2:47" ht="15" x14ac:dyDescent="0.25">
      <c r="B514" s="88"/>
      <c r="C514" s="102"/>
      <c r="D514" s="89" t="str">
        <f>IF(B514="","",(VLOOKUP(B514,'App Background'!A:F,2,0)))</f>
        <v/>
      </c>
      <c r="E514" s="90" t="str">
        <f>IF(B514="","",(VLOOKUP(B514,'App Background'!A:F,3,0)))</f>
        <v/>
      </c>
      <c r="F514" s="86" t="str">
        <f>IF(B514="","",(VLOOKUP(Application!B514,'App Background'!A:F,5,0)))</f>
        <v/>
      </c>
      <c r="G514" s="91"/>
      <c r="H514" s="94" t="str">
        <f>IF(B:B="","",(VLOOKUP(Application!B514,'App Background'!A:F,6,0)))</f>
        <v/>
      </c>
      <c r="I514" s="92" t="str">
        <f t="shared" si="83"/>
        <v/>
      </c>
      <c r="J514" s="93" t="str">
        <f t="shared" si="84"/>
        <v/>
      </c>
      <c r="K514" s="93" t="str">
        <f t="shared" si="85"/>
        <v/>
      </c>
      <c r="L514" s="93" t="str">
        <f t="shared" si="86"/>
        <v/>
      </c>
      <c r="M514" s="93" t="str">
        <f t="shared" si="87"/>
        <v/>
      </c>
      <c r="N514" s="93" t="str">
        <f t="shared" si="88"/>
        <v/>
      </c>
      <c r="O514" s="93" t="str">
        <f t="shared" si="89"/>
        <v/>
      </c>
      <c r="P514" s="87"/>
      <c r="Q514" s="17" t="str">
        <f t="shared" si="90"/>
        <v/>
      </c>
      <c r="R514" s="28" t="str">
        <f t="shared" si="91"/>
        <v/>
      </c>
      <c r="S514" s="28" t="str">
        <f t="shared" si="92"/>
        <v/>
      </c>
      <c r="T514" s="28"/>
      <c r="U514" s="86"/>
      <c r="V514" s="86"/>
      <c r="W514" s="85"/>
      <c r="X514" s="106"/>
      <c r="Y514" s="98" t="str">
        <f t="shared" si="93"/>
        <v/>
      </c>
      <c r="Z514" s="107"/>
      <c r="AA514" s="91"/>
      <c r="AB514" s="91"/>
      <c r="AC514" s="91"/>
      <c r="AD514" s="91"/>
      <c r="AE514" s="91"/>
      <c r="AF514" s="91"/>
      <c r="AG514" s="88"/>
      <c r="AH514" s="88"/>
      <c r="AI514" s="88"/>
      <c r="AJ514" s="88"/>
      <c r="AK514" s="88"/>
      <c r="AL514" s="88"/>
      <c r="AM514" s="88"/>
      <c r="AN514" s="88"/>
      <c r="AO514" s="88"/>
      <c r="AP514" s="28"/>
      <c r="AQ514" s="45"/>
      <c r="AR514" s="87"/>
      <c r="AS514" s="87"/>
      <c r="AT514" s="20"/>
      <c r="AU514" s="20"/>
    </row>
    <row r="515" spans="2:47" ht="15" x14ac:dyDescent="0.25">
      <c r="B515" s="88"/>
      <c r="C515" s="102"/>
      <c r="D515" s="89" t="str">
        <f>IF(B515="","",(VLOOKUP(B515,'App Background'!A:F,2,0)))</f>
        <v/>
      </c>
      <c r="E515" s="90" t="str">
        <f>IF(B515="","",(VLOOKUP(B515,'App Background'!A:F,3,0)))</f>
        <v/>
      </c>
      <c r="F515" s="86" t="str">
        <f>IF(B515="","",(VLOOKUP(Application!B515,'App Background'!A:F,5,0)))</f>
        <v/>
      </c>
      <c r="G515" s="91"/>
      <c r="H515" s="94" t="str">
        <f>IF(B:B="","",(VLOOKUP(Application!B515,'App Background'!A:F,6,0)))</f>
        <v/>
      </c>
      <c r="I515" s="92" t="str">
        <f t="shared" si="83"/>
        <v/>
      </c>
      <c r="J515" s="93" t="str">
        <f t="shared" si="84"/>
        <v/>
      </c>
      <c r="K515" s="93" t="str">
        <f t="shared" si="85"/>
        <v/>
      </c>
      <c r="L515" s="93" t="str">
        <f t="shared" si="86"/>
        <v/>
      </c>
      <c r="M515" s="93" t="str">
        <f t="shared" si="87"/>
        <v/>
      </c>
      <c r="N515" s="93" t="str">
        <f t="shared" si="88"/>
        <v/>
      </c>
      <c r="O515" s="93" t="str">
        <f t="shared" si="89"/>
        <v/>
      </c>
      <c r="P515" s="87"/>
      <c r="Q515" s="17" t="str">
        <f t="shared" si="90"/>
        <v/>
      </c>
      <c r="R515" s="28" t="str">
        <f t="shared" si="91"/>
        <v/>
      </c>
      <c r="S515" s="28" t="str">
        <f t="shared" si="92"/>
        <v/>
      </c>
      <c r="T515" s="28"/>
      <c r="U515" s="86"/>
      <c r="V515" s="86"/>
      <c r="W515" s="85"/>
      <c r="X515" s="106"/>
      <c r="Y515" s="98" t="str">
        <f t="shared" si="93"/>
        <v/>
      </c>
      <c r="Z515" s="107"/>
      <c r="AA515" s="91"/>
      <c r="AB515" s="91"/>
      <c r="AC515" s="91"/>
      <c r="AD515" s="91"/>
      <c r="AE515" s="91"/>
      <c r="AF515" s="91"/>
      <c r="AG515" s="88"/>
      <c r="AH515" s="88"/>
      <c r="AI515" s="88"/>
      <c r="AJ515" s="88"/>
      <c r="AK515" s="88"/>
      <c r="AL515" s="88"/>
      <c r="AM515" s="88"/>
      <c r="AN515" s="88"/>
      <c r="AO515" s="88"/>
      <c r="AP515" s="28"/>
      <c r="AQ515" s="45"/>
      <c r="AR515" s="87"/>
      <c r="AS515" s="87"/>
      <c r="AT515" s="20"/>
      <c r="AU515" s="20"/>
    </row>
    <row r="516" spans="2:47" ht="15" x14ac:dyDescent="0.25">
      <c r="B516" s="88"/>
      <c r="C516" s="102"/>
      <c r="D516" s="89" t="str">
        <f>IF(B516="","",(VLOOKUP(B516,'App Background'!A:F,2,0)))</f>
        <v/>
      </c>
      <c r="E516" s="90" t="str">
        <f>IF(B516="","",(VLOOKUP(B516,'App Background'!A:F,3,0)))</f>
        <v/>
      </c>
      <c r="F516" s="86" t="str">
        <f>IF(B516="","",(VLOOKUP(Application!B516,'App Background'!A:F,5,0)))</f>
        <v/>
      </c>
      <c r="G516" s="91"/>
      <c r="H516" s="94" t="str">
        <f>IF(B:B="","",(VLOOKUP(Application!B516,'App Background'!A:F,6,0)))</f>
        <v/>
      </c>
      <c r="I516" s="92" t="str">
        <f t="shared" si="83"/>
        <v/>
      </c>
      <c r="J516" s="93" t="str">
        <f t="shared" si="84"/>
        <v/>
      </c>
      <c r="K516" s="93" t="str">
        <f t="shared" si="85"/>
        <v/>
      </c>
      <c r="L516" s="93" t="str">
        <f t="shared" si="86"/>
        <v/>
      </c>
      <c r="M516" s="93" t="str">
        <f t="shared" si="87"/>
        <v/>
      </c>
      <c r="N516" s="93" t="str">
        <f t="shared" si="88"/>
        <v/>
      </c>
      <c r="O516" s="93" t="str">
        <f t="shared" si="89"/>
        <v/>
      </c>
      <c r="P516" s="87"/>
      <c r="Q516" s="17" t="str">
        <f t="shared" si="90"/>
        <v/>
      </c>
      <c r="R516" s="28" t="str">
        <f t="shared" si="91"/>
        <v/>
      </c>
      <c r="S516" s="28" t="str">
        <f t="shared" si="92"/>
        <v/>
      </c>
      <c r="T516" s="28"/>
      <c r="U516" s="86"/>
      <c r="V516" s="86"/>
      <c r="W516" s="85"/>
      <c r="X516" s="106"/>
      <c r="Y516" s="98" t="str">
        <f t="shared" si="93"/>
        <v/>
      </c>
      <c r="Z516" s="107"/>
      <c r="AA516" s="91"/>
      <c r="AB516" s="91"/>
      <c r="AC516" s="91"/>
      <c r="AD516" s="91"/>
      <c r="AE516" s="91"/>
      <c r="AF516" s="91"/>
      <c r="AG516" s="88"/>
      <c r="AH516" s="88"/>
      <c r="AI516" s="88"/>
      <c r="AJ516" s="88"/>
      <c r="AK516" s="88"/>
      <c r="AL516" s="88"/>
      <c r="AM516" s="88"/>
      <c r="AN516" s="88"/>
      <c r="AO516" s="88"/>
      <c r="AP516" s="28"/>
      <c r="AQ516" s="45"/>
      <c r="AR516" s="87"/>
      <c r="AS516" s="87"/>
      <c r="AT516" s="20"/>
      <c r="AU516" s="20"/>
    </row>
    <row r="517" spans="2:47" ht="15" x14ac:dyDescent="0.25">
      <c r="B517" s="88"/>
      <c r="C517" s="102"/>
      <c r="D517" s="89" t="str">
        <f>IF(B517="","",(VLOOKUP(B517,'App Background'!A:F,2,0)))</f>
        <v/>
      </c>
      <c r="E517" s="90" t="str">
        <f>IF(B517="","",(VLOOKUP(B517,'App Background'!A:F,3,0)))</f>
        <v/>
      </c>
      <c r="F517" s="86" t="str">
        <f>IF(B517="","",(VLOOKUP(Application!B517,'App Background'!A:F,5,0)))</f>
        <v/>
      </c>
      <c r="G517" s="91"/>
      <c r="H517" s="94" t="str">
        <f>IF(B:B="","",(VLOOKUP(Application!B517,'App Background'!A:F,6,0)))</f>
        <v/>
      </c>
      <c r="I517" s="92" t="str">
        <f t="shared" si="83"/>
        <v/>
      </c>
      <c r="J517" s="93" t="str">
        <f t="shared" si="84"/>
        <v/>
      </c>
      <c r="K517" s="93" t="str">
        <f t="shared" si="85"/>
        <v/>
      </c>
      <c r="L517" s="93" t="str">
        <f t="shared" si="86"/>
        <v/>
      </c>
      <c r="M517" s="93" t="str">
        <f t="shared" si="87"/>
        <v/>
      </c>
      <c r="N517" s="93" t="str">
        <f t="shared" si="88"/>
        <v/>
      </c>
      <c r="O517" s="93" t="str">
        <f t="shared" si="89"/>
        <v/>
      </c>
      <c r="P517" s="87"/>
      <c r="Q517" s="17" t="str">
        <f t="shared" si="90"/>
        <v/>
      </c>
      <c r="R517" s="28" t="str">
        <f t="shared" si="91"/>
        <v/>
      </c>
      <c r="S517" s="28" t="str">
        <f t="shared" si="92"/>
        <v/>
      </c>
      <c r="T517" s="28"/>
      <c r="U517" s="86"/>
      <c r="V517" s="86"/>
      <c r="W517" s="85"/>
      <c r="X517" s="106"/>
      <c r="Y517" s="98" t="str">
        <f t="shared" si="93"/>
        <v/>
      </c>
      <c r="Z517" s="107"/>
      <c r="AA517" s="91"/>
      <c r="AB517" s="91"/>
      <c r="AC517" s="91"/>
      <c r="AD517" s="91"/>
      <c r="AE517" s="91"/>
      <c r="AF517" s="91"/>
      <c r="AG517" s="88"/>
      <c r="AH517" s="88"/>
      <c r="AI517" s="88"/>
      <c r="AJ517" s="88"/>
      <c r="AK517" s="88"/>
      <c r="AL517" s="88"/>
      <c r="AM517" s="88"/>
      <c r="AN517" s="88"/>
      <c r="AO517" s="88"/>
      <c r="AP517" s="28"/>
      <c r="AQ517" s="45"/>
      <c r="AR517" s="87"/>
      <c r="AS517" s="87"/>
      <c r="AT517" s="20"/>
      <c r="AU517" s="20"/>
    </row>
    <row r="518" spans="2:47" ht="15" x14ac:dyDescent="0.25">
      <c r="B518" s="88"/>
      <c r="C518" s="102"/>
      <c r="D518" s="89" t="str">
        <f>IF(B518="","",(VLOOKUP(B518,'App Background'!A:F,2,0)))</f>
        <v/>
      </c>
      <c r="E518" s="90" t="str">
        <f>IF(B518="","",(VLOOKUP(B518,'App Background'!A:F,3,0)))</f>
        <v/>
      </c>
      <c r="F518" s="86" t="str">
        <f>IF(B518="","",(VLOOKUP(Application!B518,'App Background'!A:F,5,0)))</f>
        <v/>
      </c>
      <c r="G518" s="91"/>
      <c r="H518" s="94" t="str">
        <f>IF(B:B="","",(VLOOKUP(Application!B518,'App Background'!A:F,6,0)))</f>
        <v/>
      </c>
      <c r="I518" s="92" t="str">
        <f t="shared" si="83"/>
        <v/>
      </c>
      <c r="J518" s="93" t="str">
        <f t="shared" si="84"/>
        <v/>
      </c>
      <c r="K518" s="93" t="str">
        <f t="shared" si="85"/>
        <v/>
      </c>
      <c r="L518" s="93" t="str">
        <f t="shared" si="86"/>
        <v/>
      </c>
      <c r="M518" s="93" t="str">
        <f t="shared" si="87"/>
        <v/>
      </c>
      <c r="N518" s="93" t="str">
        <f t="shared" si="88"/>
        <v/>
      </c>
      <c r="O518" s="93" t="str">
        <f t="shared" si="89"/>
        <v/>
      </c>
      <c r="P518" s="87"/>
      <c r="Q518" s="17" t="str">
        <f t="shared" si="90"/>
        <v/>
      </c>
      <c r="R518" s="28" t="str">
        <f t="shared" si="91"/>
        <v/>
      </c>
      <c r="S518" s="28" t="str">
        <f t="shared" si="92"/>
        <v/>
      </c>
      <c r="T518" s="28"/>
      <c r="U518" s="86"/>
      <c r="V518" s="86"/>
      <c r="W518" s="85"/>
      <c r="X518" s="106"/>
      <c r="Y518" s="98" t="str">
        <f t="shared" si="93"/>
        <v/>
      </c>
      <c r="Z518" s="107"/>
      <c r="AA518" s="91"/>
      <c r="AB518" s="91"/>
      <c r="AC518" s="91"/>
      <c r="AD518" s="91"/>
      <c r="AE518" s="91"/>
      <c r="AF518" s="91"/>
      <c r="AG518" s="88"/>
      <c r="AH518" s="88"/>
      <c r="AI518" s="88"/>
      <c r="AJ518" s="88"/>
      <c r="AK518" s="88"/>
      <c r="AL518" s="88"/>
      <c r="AM518" s="88"/>
      <c r="AN518" s="88"/>
      <c r="AO518" s="88"/>
      <c r="AP518" s="28"/>
      <c r="AQ518" s="45"/>
      <c r="AR518" s="87"/>
      <c r="AS518" s="87"/>
      <c r="AT518" s="20"/>
      <c r="AU518" s="20"/>
    </row>
    <row r="519" spans="2:47" ht="15" x14ac:dyDescent="0.25">
      <c r="B519" s="88"/>
      <c r="C519" s="102"/>
      <c r="D519" s="89" t="str">
        <f>IF(B519="","",(VLOOKUP(B519,'App Background'!A:F,2,0)))</f>
        <v/>
      </c>
      <c r="E519" s="90" t="str">
        <f>IF(B519="","",(VLOOKUP(B519,'App Background'!A:F,3,0)))</f>
        <v/>
      </c>
      <c r="F519" s="86" t="str">
        <f>IF(B519="","",(VLOOKUP(Application!B519,'App Background'!A:F,5,0)))</f>
        <v/>
      </c>
      <c r="G519" s="91"/>
      <c r="H519" s="94" t="str">
        <f>IF(B:B="","",(VLOOKUP(Application!B519,'App Background'!A:F,6,0)))</f>
        <v/>
      </c>
      <c r="I519" s="92" t="str">
        <f t="shared" si="83"/>
        <v/>
      </c>
      <c r="J519" s="93" t="str">
        <f t="shared" si="84"/>
        <v/>
      </c>
      <c r="K519" s="93" t="str">
        <f t="shared" si="85"/>
        <v/>
      </c>
      <c r="L519" s="93" t="str">
        <f t="shared" si="86"/>
        <v/>
      </c>
      <c r="M519" s="93" t="str">
        <f t="shared" si="87"/>
        <v/>
      </c>
      <c r="N519" s="93" t="str">
        <f t="shared" si="88"/>
        <v/>
      </c>
      <c r="O519" s="93" t="str">
        <f t="shared" si="89"/>
        <v/>
      </c>
      <c r="P519" s="87"/>
      <c r="Q519" s="17" t="str">
        <f t="shared" si="90"/>
        <v/>
      </c>
      <c r="R519" s="28" t="str">
        <f t="shared" si="91"/>
        <v/>
      </c>
      <c r="S519" s="28" t="str">
        <f t="shared" si="92"/>
        <v/>
      </c>
      <c r="T519" s="28"/>
      <c r="U519" s="86"/>
      <c r="V519" s="86"/>
      <c r="W519" s="85"/>
      <c r="X519" s="106"/>
      <c r="Y519" s="98" t="str">
        <f t="shared" si="93"/>
        <v/>
      </c>
      <c r="Z519" s="107"/>
      <c r="AA519" s="91"/>
      <c r="AB519" s="91"/>
      <c r="AC519" s="91"/>
      <c r="AD519" s="91"/>
      <c r="AE519" s="91"/>
      <c r="AF519" s="91"/>
      <c r="AG519" s="88"/>
      <c r="AH519" s="88"/>
      <c r="AI519" s="88"/>
      <c r="AJ519" s="88"/>
      <c r="AK519" s="88"/>
      <c r="AL519" s="88"/>
      <c r="AM519" s="88"/>
      <c r="AN519" s="88"/>
      <c r="AO519" s="88"/>
      <c r="AP519" s="28"/>
      <c r="AQ519" s="45"/>
      <c r="AR519" s="87"/>
      <c r="AS519" s="87"/>
      <c r="AT519" s="20"/>
      <c r="AU519" s="20"/>
    </row>
    <row r="520" spans="2:47" ht="15" x14ac:dyDescent="0.25">
      <c r="B520" s="88"/>
      <c r="C520" s="102"/>
      <c r="D520" s="89" t="str">
        <f>IF(B520="","",(VLOOKUP(B520,'App Background'!A:F,2,0)))</f>
        <v/>
      </c>
      <c r="E520" s="90" t="str">
        <f>IF(B520="","",(VLOOKUP(B520,'App Background'!A:F,3,0)))</f>
        <v/>
      </c>
      <c r="F520" s="86" t="str">
        <f>IF(B520="","",(VLOOKUP(Application!B520,'App Background'!A:F,5,0)))</f>
        <v/>
      </c>
      <c r="G520" s="91"/>
      <c r="H520" s="94" t="str">
        <f>IF(B:B="","",(VLOOKUP(Application!B520,'App Background'!A:F,6,0)))</f>
        <v/>
      </c>
      <c r="I520" s="92" t="str">
        <f t="shared" si="83"/>
        <v/>
      </c>
      <c r="J520" s="93" t="str">
        <f t="shared" si="84"/>
        <v/>
      </c>
      <c r="K520" s="93" t="str">
        <f t="shared" si="85"/>
        <v/>
      </c>
      <c r="L520" s="93" t="str">
        <f t="shared" si="86"/>
        <v/>
      </c>
      <c r="M520" s="93" t="str">
        <f t="shared" si="87"/>
        <v/>
      </c>
      <c r="N520" s="93" t="str">
        <f t="shared" si="88"/>
        <v/>
      </c>
      <c r="O520" s="93" t="str">
        <f t="shared" si="89"/>
        <v/>
      </c>
      <c r="P520" s="87"/>
      <c r="Q520" s="17" t="str">
        <f t="shared" si="90"/>
        <v/>
      </c>
      <c r="R520" s="28" t="str">
        <f t="shared" si="91"/>
        <v/>
      </c>
      <c r="S520" s="28" t="str">
        <f t="shared" si="92"/>
        <v/>
      </c>
      <c r="T520" s="28"/>
      <c r="U520" s="86"/>
      <c r="V520" s="86"/>
      <c r="W520" s="85"/>
      <c r="X520" s="106"/>
      <c r="Y520" s="98" t="str">
        <f t="shared" si="93"/>
        <v/>
      </c>
      <c r="Z520" s="107"/>
      <c r="AA520" s="91"/>
      <c r="AB520" s="91"/>
      <c r="AC520" s="91"/>
      <c r="AD520" s="91"/>
      <c r="AE520" s="91"/>
      <c r="AF520" s="91"/>
      <c r="AG520" s="88"/>
      <c r="AH520" s="88"/>
      <c r="AI520" s="88"/>
      <c r="AJ520" s="88"/>
      <c r="AK520" s="88"/>
      <c r="AL520" s="88"/>
      <c r="AM520" s="88"/>
      <c r="AN520" s="88"/>
      <c r="AO520" s="88"/>
      <c r="AP520" s="28"/>
      <c r="AQ520" s="45"/>
      <c r="AR520" s="87"/>
      <c r="AS520" s="87"/>
      <c r="AT520" s="20"/>
      <c r="AU520" s="20"/>
    </row>
    <row r="521" spans="2:47" ht="15" x14ac:dyDescent="0.25">
      <c r="B521" s="88"/>
      <c r="C521" s="102"/>
      <c r="D521" s="89" t="str">
        <f>IF(B521="","",(VLOOKUP(B521,'App Background'!A:F,2,0)))</f>
        <v/>
      </c>
      <c r="E521" s="90" t="str">
        <f>IF(B521="","",(VLOOKUP(B521,'App Background'!A:F,3,0)))</f>
        <v/>
      </c>
      <c r="F521" s="86" t="str">
        <f>IF(B521="","",(VLOOKUP(Application!B521,'App Background'!A:F,5,0)))</f>
        <v/>
      </c>
      <c r="G521" s="91"/>
      <c r="H521" s="94" t="str">
        <f>IF(B:B="","",(VLOOKUP(Application!B521,'App Background'!A:F,6,0)))</f>
        <v/>
      </c>
      <c r="I521" s="92" t="str">
        <f t="shared" si="83"/>
        <v/>
      </c>
      <c r="J521" s="93" t="str">
        <f t="shared" si="84"/>
        <v/>
      </c>
      <c r="K521" s="93" t="str">
        <f t="shared" si="85"/>
        <v/>
      </c>
      <c r="L521" s="93" t="str">
        <f t="shared" si="86"/>
        <v/>
      </c>
      <c r="M521" s="93" t="str">
        <f t="shared" si="87"/>
        <v/>
      </c>
      <c r="N521" s="93" t="str">
        <f t="shared" si="88"/>
        <v/>
      </c>
      <c r="O521" s="93" t="str">
        <f t="shared" si="89"/>
        <v/>
      </c>
      <c r="P521" s="87"/>
      <c r="Q521" s="17" t="str">
        <f t="shared" si="90"/>
        <v/>
      </c>
      <c r="R521" s="28" t="str">
        <f t="shared" si="91"/>
        <v/>
      </c>
      <c r="S521" s="28" t="str">
        <f t="shared" si="92"/>
        <v/>
      </c>
      <c r="T521" s="28"/>
      <c r="U521" s="86"/>
      <c r="V521" s="86"/>
      <c r="W521" s="85"/>
      <c r="X521" s="106"/>
      <c r="Y521" s="98" t="str">
        <f t="shared" si="93"/>
        <v/>
      </c>
      <c r="Z521" s="107"/>
      <c r="AA521" s="91"/>
      <c r="AB521" s="91"/>
      <c r="AC521" s="91"/>
      <c r="AD521" s="91"/>
      <c r="AE521" s="91"/>
      <c r="AF521" s="91"/>
      <c r="AG521" s="88"/>
      <c r="AH521" s="88"/>
      <c r="AI521" s="88"/>
      <c r="AJ521" s="88"/>
      <c r="AK521" s="88"/>
      <c r="AL521" s="88"/>
      <c r="AM521" s="88"/>
      <c r="AN521" s="88"/>
      <c r="AO521" s="88"/>
      <c r="AP521" s="28"/>
      <c r="AQ521" s="45"/>
      <c r="AR521" s="87"/>
      <c r="AS521" s="87"/>
      <c r="AT521" s="20"/>
      <c r="AU521" s="20"/>
    </row>
    <row r="522" spans="2:47" ht="15" x14ac:dyDescent="0.25">
      <c r="B522" s="88"/>
      <c r="C522" s="102"/>
      <c r="D522" s="89" t="str">
        <f>IF(B522="","",(VLOOKUP(B522,'App Background'!A:F,2,0)))</f>
        <v/>
      </c>
      <c r="E522" s="90" t="str">
        <f>IF(B522="","",(VLOOKUP(B522,'App Background'!A:F,3,0)))</f>
        <v/>
      </c>
      <c r="F522" s="86" t="str">
        <f>IF(B522="","",(VLOOKUP(Application!B522,'App Background'!A:F,5,0)))</f>
        <v/>
      </c>
      <c r="G522" s="91"/>
      <c r="H522" s="94" t="str">
        <f>IF(B:B="","",(VLOOKUP(Application!B522,'App Background'!A:F,6,0)))</f>
        <v/>
      </c>
      <c r="I522" s="92" t="str">
        <f t="shared" si="83"/>
        <v/>
      </c>
      <c r="J522" s="93" t="str">
        <f t="shared" si="84"/>
        <v/>
      </c>
      <c r="K522" s="93" t="str">
        <f t="shared" si="85"/>
        <v/>
      </c>
      <c r="L522" s="93" t="str">
        <f t="shared" si="86"/>
        <v/>
      </c>
      <c r="M522" s="93" t="str">
        <f t="shared" si="87"/>
        <v/>
      </c>
      <c r="N522" s="93" t="str">
        <f t="shared" si="88"/>
        <v/>
      </c>
      <c r="O522" s="93" t="str">
        <f t="shared" si="89"/>
        <v/>
      </c>
      <c r="P522" s="87"/>
      <c r="Q522" s="17" t="str">
        <f t="shared" si="90"/>
        <v/>
      </c>
      <c r="R522" s="28" t="str">
        <f t="shared" si="91"/>
        <v/>
      </c>
      <c r="S522" s="28" t="str">
        <f t="shared" si="92"/>
        <v/>
      </c>
      <c r="T522" s="28"/>
      <c r="U522" s="86"/>
      <c r="V522" s="86"/>
      <c r="W522" s="85"/>
      <c r="X522" s="106"/>
      <c r="Y522" s="98" t="str">
        <f t="shared" si="93"/>
        <v/>
      </c>
      <c r="Z522" s="107"/>
      <c r="AA522" s="91"/>
      <c r="AB522" s="91"/>
      <c r="AC522" s="91"/>
      <c r="AD522" s="91"/>
      <c r="AE522" s="91"/>
      <c r="AF522" s="91"/>
      <c r="AG522" s="88"/>
      <c r="AH522" s="88"/>
      <c r="AI522" s="88"/>
      <c r="AJ522" s="88"/>
      <c r="AK522" s="88"/>
      <c r="AL522" s="88"/>
      <c r="AM522" s="88"/>
      <c r="AN522" s="88"/>
      <c r="AO522" s="88"/>
      <c r="AP522" s="28"/>
      <c r="AQ522" s="45"/>
      <c r="AR522" s="87"/>
      <c r="AS522" s="87"/>
      <c r="AT522" s="20"/>
      <c r="AU522" s="20"/>
    </row>
    <row r="523" spans="2:47" ht="15" x14ac:dyDescent="0.25">
      <c r="B523" s="88"/>
      <c r="C523" s="102"/>
      <c r="D523" s="89" t="str">
        <f>IF(B523="","",(VLOOKUP(B523,'App Background'!A:F,2,0)))</f>
        <v/>
      </c>
      <c r="E523" s="90" t="str">
        <f>IF(B523="","",(VLOOKUP(B523,'App Background'!A:F,3,0)))</f>
        <v/>
      </c>
      <c r="F523" s="86" t="str">
        <f>IF(B523="","",(VLOOKUP(Application!B523,'App Background'!A:F,5,0)))</f>
        <v/>
      </c>
      <c r="G523" s="91"/>
      <c r="H523" s="94" t="str">
        <f>IF(B:B="","",(VLOOKUP(Application!B523,'App Background'!A:F,6,0)))</f>
        <v/>
      </c>
      <c r="I523" s="92" t="str">
        <f t="shared" si="83"/>
        <v/>
      </c>
      <c r="J523" s="93" t="str">
        <f t="shared" si="84"/>
        <v/>
      </c>
      <c r="K523" s="93" t="str">
        <f t="shared" si="85"/>
        <v/>
      </c>
      <c r="L523" s="93" t="str">
        <f t="shared" si="86"/>
        <v/>
      </c>
      <c r="M523" s="93" t="str">
        <f t="shared" si="87"/>
        <v/>
      </c>
      <c r="N523" s="93" t="str">
        <f t="shared" si="88"/>
        <v/>
      </c>
      <c r="O523" s="93" t="str">
        <f t="shared" si="89"/>
        <v/>
      </c>
      <c r="P523" s="87"/>
      <c r="Q523" s="17" t="str">
        <f t="shared" si="90"/>
        <v/>
      </c>
      <c r="R523" s="28" t="str">
        <f t="shared" si="91"/>
        <v/>
      </c>
      <c r="S523" s="28" t="str">
        <f t="shared" si="92"/>
        <v/>
      </c>
      <c r="T523" s="28"/>
      <c r="U523" s="86"/>
      <c r="V523" s="86"/>
      <c r="W523" s="85"/>
      <c r="X523" s="106"/>
      <c r="Y523" s="98" t="str">
        <f t="shared" si="93"/>
        <v/>
      </c>
      <c r="Z523" s="107"/>
      <c r="AA523" s="91"/>
      <c r="AB523" s="91"/>
      <c r="AC523" s="91"/>
      <c r="AD523" s="91"/>
      <c r="AE523" s="91"/>
      <c r="AF523" s="91"/>
      <c r="AG523" s="88"/>
      <c r="AH523" s="88"/>
      <c r="AI523" s="88"/>
      <c r="AJ523" s="88"/>
      <c r="AK523" s="88"/>
      <c r="AL523" s="88"/>
      <c r="AM523" s="88"/>
      <c r="AN523" s="88"/>
      <c r="AO523" s="88"/>
      <c r="AP523" s="28"/>
      <c r="AQ523" s="45"/>
      <c r="AR523" s="87"/>
      <c r="AS523" s="87"/>
      <c r="AT523" s="20"/>
      <c r="AU523" s="20"/>
    </row>
    <row r="524" spans="2:47" ht="15" x14ac:dyDescent="0.25">
      <c r="B524" s="88"/>
      <c r="C524" s="102"/>
      <c r="D524" s="89" t="str">
        <f>IF(B524="","",(VLOOKUP(B524,'App Background'!A:F,2,0)))</f>
        <v/>
      </c>
      <c r="E524" s="90" t="str">
        <f>IF(B524="","",(VLOOKUP(B524,'App Background'!A:F,3,0)))</f>
        <v/>
      </c>
      <c r="F524" s="86" t="str">
        <f>IF(B524="","",(VLOOKUP(Application!B524,'App Background'!A:F,5,0)))</f>
        <v/>
      </c>
      <c r="G524" s="91"/>
      <c r="H524" s="94" t="str">
        <f>IF(B:B="","",(VLOOKUP(Application!B524,'App Background'!A:F,6,0)))</f>
        <v/>
      </c>
      <c r="I524" s="92" t="str">
        <f t="shared" si="83"/>
        <v/>
      </c>
      <c r="J524" s="93" t="str">
        <f t="shared" si="84"/>
        <v/>
      </c>
      <c r="K524" s="93" t="str">
        <f t="shared" si="85"/>
        <v/>
      </c>
      <c r="L524" s="93" t="str">
        <f t="shared" si="86"/>
        <v/>
      </c>
      <c r="M524" s="93" t="str">
        <f t="shared" si="87"/>
        <v/>
      </c>
      <c r="N524" s="93" t="str">
        <f t="shared" si="88"/>
        <v/>
      </c>
      <c r="O524" s="93" t="str">
        <f t="shared" si="89"/>
        <v/>
      </c>
      <c r="P524" s="87"/>
      <c r="Q524" s="17" t="str">
        <f t="shared" si="90"/>
        <v/>
      </c>
      <c r="R524" s="28" t="str">
        <f t="shared" si="91"/>
        <v/>
      </c>
      <c r="S524" s="28" t="str">
        <f t="shared" si="92"/>
        <v/>
      </c>
      <c r="T524" s="28"/>
      <c r="U524" s="86"/>
      <c r="V524" s="86"/>
      <c r="W524" s="85"/>
      <c r="X524" s="106"/>
      <c r="Y524" s="98" t="str">
        <f t="shared" si="93"/>
        <v/>
      </c>
      <c r="Z524" s="107"/>
      <c r="AA524" s="91"/>
      <c r="AB524" s="91"/>
      <c r="AC524" s="91"/>
      <c r="AD524" s="91"/>
      <c r="AE524" s="91"/>
      <c r="AF524" s="91"/>
      <c r="AG524" s="88"/>
      <c r="AH524" s="88"/>
      <c r="AI524" s="88"/>
      <c r="AJ524" s="88"/>
      <c r="AK524" s="88"/>
      <c r="AL524" s="88"/>
      <c r="AM524" s="88"/>
      <c r="AN524" s="88"/>
      <c r="AO524" s="88"/>
      <c r="AP524" s="28"/>
      <c r="AQ524" s="45"/>
      <c r="AR524" s="87"/>
      <c r="AS524" s="87"/>
      <c r="AT524" s="20"/>
      <c r="AU524" s="20"/>
    </row>
    <row r="525" spans="2:47" ht="15" x14ac:dyDescent="0.25">
      <c r="B525" s="88"/>
      <c r="C525" s="102"/>
      <c r="D525" s="89" t="str">
        <f>IF(B525="","",(VLOOKUP(B525,'App Background'!A:F,2,0)))</f>
        <v/>
      </c>
      <c r="E525" s="90" t="str">
        <f>IF(B525="","",(VLOOKUP(B525,'App Background'!A:F,3,0)))</f>
        <v/>
      </c>
      <c r="F525" s="86" t="str">
        <f>IF(B525="","",(VLOOKUP(Application!B525,'App Background'!A:F,5,0)))</f>
        <v/>
      </c>
      <c r="G525" s="91"/>
      <c r="H525" s="94" t="str">
        <f>IF(B:B="","",(VLOOKUP(Application!B525,'App Background'!A:F,6,0)))</f>
        <v/>
      </c>
      <c r="I525" s="92" t="str">
        <f t="shared" ref="I525:I588" si="94">IF(B:B="","",P525/F525)</f>
        <v/>
      </c>
      <c r="J525" s="93" t="str">
        <f t="shared" ref="J525:J588" si="95">IF(B:B="","",IF(AND(I525&gt;0),1,""))</f>
        <v/>
      </c>
      <c r="K525" s="93" t="str">
        <f t="shared" ref="K525:K588" si="96">IF(OR(H525="Wine",H525="Refreshment Beverage",H525="Beer",E525="",F525=""),"",IF(AND(I525=""),"",IF((I525*100)&gt;=5,"",1)))</f>
        <v/>
      </c>
      <c r="L525" s="93" t="str">
        <f t="shared" ref="L525:L588" si="97">IF(B:B="","",IF(OR(G525="",H525="Spirits",B525="",D525="",E525="",F525=""),"",IF(AND(I525=""),"",IF(AND(G525="Hot Buy",(I525*100)&lt;=20),1,IF((I525*100)&gt;=10,"",1)))))</f>
        <v/>
      </c>
      <c r="M525" s="93" t="str">
        <f t="shared" ref="M525:M588" si="98">IF(B:B="","",IF(OR(G525="",H525="",B525="",D525="",E525="",F525=""),1,IF(AND(P525=""),1,"")))</f>
        <v/>
      </c>
      <c r="N525" s="93" t="str">
        <f t="shared" ref="N525:N588" si="99">IF(OR(G525="",B525="",D525="",E525="",F525=""),"",IF(AND(I525=""),"",IF((I525*100)&lt;=20,"",1)))</f>
        <v/>
      </c>
      <c r="O525" s="93" t="str">
        <f t="shared" ref="O525:O588" si="100">IF(OR(D525="",E525="",F525=""),"",IF(AND(J525=""),"",IF(AND(G525="LTO"),"",IF((I525*100)&gt;=15,"",1))))</f>
        <v/>
      </c>
      <c r="P525" s="87"/>
      <c r="Q525" s="17" t="str">
        <f t="shared" ref="Q525:Q588" si="101">IF(G525="","",(F525-P525))</f>
        <v/>
      </c>
      <c r="R525" s="28" t="str">
        <f t="shared" ref="R525:R588" si="102">IF(G525="","",IF(OR(K525=1,L525=1,M525=1,P525="",O525=1),"No","Yes"))</f>
        <v/>
      </c>
      <c r="S525" s="28" t="str">
        <f t="shared" ref="S525:S588" si="103">IF(G525="","",IF(R525=1,"Yes",IF(M525=1,"Missing Field(s)",IF(O525=1,"Hot Buy disc % too low",IF(OR(K525=1,L525=1),"Disc % too low",IF(AND(G525&lt;&gt;"Hot Buy",N525=1),"Qualifies for Hot Buy",""))))))</f>
        <v/>
      </c>
      <c r="T525" s="28"/>
      <c r="U525" s="86"/>
      <c r="V525" s="86"/>
      <c r="W525" s="85"/>
      <c r="X525" s="106"/>
      <c r="Y525" s="98" t="str">
        <f t="shared" ref="Y525:Y588" si="104">IF(B:B="","",IF(U525="Multi-sku buy 3",ROUNDUP(SUM(AVERAGEIF(W:W,W525,F:F)*3/1.99),0),IF(U525="Multi-sku buy 2",ROUNDUP(SUM((AVERAGEIF(W:W,W525,F:F)*2)/1.99),0),IF(U525="Max Miles",ROUNDUP(SUM(F525/1.5),0),IF(AND(OR(U525="At Shelf",U525="BUNDLE BUY"),F525&lt;10),2,IF(AND(OR(U525="At Shelf",U525="BUNDLE BUY"),F525&lt;15),3,IF(AND(OR(U525="At Shelf",U525="BUNDLE BUY"),F525&lt;20),4,IF(AND(OR(U525="At Shelf",U525="BUNDLE BUY"),F525&lt;30),6,IF(AND(OR(U525="At Shelf",U525="BUNDLE BUY"),F525&lt;40),8,IF(AND(OR(U525="At Shelf",U525="BUNDLE BUY"),F525&lt;50),10,IF(AND(OR(U525="At Shelf",U525="BUNDLE BUY"),F525&gt;49.99),12,"")))))))))))</f>
        <v/>
      </c>
      <c r="Z525" s="107"/>
      <c r="AA525" s="91"/>
      <c r="AB525" s="91"/>
      <c r="AC525" s="91"/>
      <c r="AD525" s="91"/>
      <c r="AE525" s="91"/>
      <c r="AF525" s="91"/>
      <c r="AG525" s="88"/>
      <c r="AH525" s="88"/>
      <c r="AI525" s="88"/>
      <c r="AJ525" s="88"/>
      <c r="AK525" s="88"/>
      <c r="AL525" s="88"/>
      <c r="AM525" s="88"/>
      <c r="AN525" s="88"/>
      <c r="AO525" s="88"/>
      <c r="AP525" s="28"/>
      <c r="AQ525" s="45"/>
      <c r="AR525" s="87"/>
      <c r="AS525" s="87"/>
      <c r="AT525" s="20"/>
      <c r="AU525" s="20"/>
    </row>
    <row r="526" spans="2:47" ht="15" x14ac:dyDescent="0.25">
      <c r="B526" s="88"/>
      <c r="C526" s="102"/>
      <c r="D526" s="89" t="str">
        <f>IF(B526="","",(VLOOKUP(B526,'App Background'!A:F,2,0)))</f>
        <v/>
      </c>
      <c r="E526" s="90" t="str">
        <f>IF(B526="","",(VLOOKUP(B526,'App Background'!A:F,3,0)))</f>
        <v/>
      </c>
      <c r="F526" s="86" t="str">
        <f>IF(B526="","",(VLOOKUP(Application!B526,'App Background'!A:F,5,0)))</f>
        <v/>
      </c>
      <c r="G526" s="91"/>
      <c r="H526" s="94" t="str">
        <f>IF(B:B="","",(VLOOKUP(Application!B526,'App Background'!A:F,6,0)))</f>
        <v/>
      </c>
      <c r="I526" s="92" t="str">
        <f t="shared" si="94"/>
        <v/>
      </c>
      <c r="J526" s="93" t="str">
        <f t="shared" si="95"/>
        <v/>
      </c>
      <c r="K526" s="93" t="str">
        <f t="shared" si="96"/>
        <v/>
      </c>
      <c r="L526" s="93" t="str">
        <f t="shared" si="97"/>
        <v/>
      </c>
      <c r="M526" s="93" t="str">
        <f t="shared" si="98"/>
        <v/>
      </c>
      <c r="N526" s="93" t="str">
        <f t="shared" si="99"/>
        <v/>
      </c>
      <c r="O526" s="93" t="str">
        <f t="shared" si="100"/>
        <v/>
      </c>
      <c r="P526" s="87"/>
      <c r="Q526" s="17" t="str">
        <f t="shared" si="101"/>
        <v/>
      </c>
      <c r="R526" s="28" t="str">
        <f t="shared" si="102"/>
        <v/>
      </c>
      <c r="S526" s="28" t="str">
        <f t="shared" si="103"/>
        <v/>
      </c>
      <c r="T526" s="28"/>
      <c r="U526" s="86"/>
      <c r="V526" s="86"/>
      <c r="W526" s="85"/>
      <c r="X526" s="106"/>
      <c r="Y526" s="98" t="str">
        <f t="shared" si="104"/>
        <v/>
      </c>
      <c r="Z526" s="107"/>
      <c r="AA526" s="91"/>
      <c r="AB526" s="91"/>
      <c r="AC526" s="91"/>
      <c r="AD526" s="91"/>
      <c r="AE526" s="91"/>
      <c r="AF526" s="91"/>
      <c r="AG526" s="88"/>
      <c r="AH526" s="88"/>
      <c r="AI526" s="88"/>
      <c r="AJ526" s="88"/>
      <c r="AK526" s="88"/>
      <c r="AL526" s="88"/>
      <c r="AM526" s="88"/>
      <c r="AN526" s="88"/>
      <c r="AO526" s="88"/>
      <c r="AP526" s="28"/>
      <c r="AQ526" s="45"/>
      <c r="AR526" s="87"/>
      <c r="AS526" s="87"/>
      <c r="AT526" s="20"/>
      <c r="AU526" s="20"/>
    </row>
    <row r="527" spans="2:47" ht="15" x14ac:dyDescent="0.25">
      <c r="B527" s="88"/>
      <c r="C527" s="102"/>
      <c r="D527" s="89" t="str">
        <f>IF(B527="","",(VLOOKUP(B527,'App Background'!A:F,2,0)))</f>
        <v/>
      </c>
      <c r="E527" s="90" t="str">
        <f>IF(B527="","",(VLOOKUP(B527,'App Background'!A:F,3,0)))</f>
        <v/>
      </c>
      <c r="F527" s="86" t="str">
        <f>IF(B527="","",(VLOOKUP(Application!B527,'App Background'!A:F,5,0)))</f>
        <v/>
      </c>
      <c r="G527" s="91"/>
      <c r="H527" s="94" t="str">
        <f>IF(B:B="","",(VLOOKUP(Application!B527,'App Background'!A:F,6,0)))</f>
        <v/>
      </c>
      <c r="I527" s="92" t="str">
        <f t="shared" si="94"/>
        <v/>
      </c>
      <c r="J527" s="93" t="str">
        <f t="shared" si="95"/>
        <v/>
      </c>
      <c r="K527" s="93" t="str">
        <f t="shared" si="96"/>
        <v/>
      </c>
      <c r="L527" s="93" t="str">
        <f t="shared" si="97"/>
        <v/>
      </c>
      <c r="M527" s="93" t="str">
        <f t="shared" si="98"/>
        <v/>
      </c>
      <c r="N527" s="93" t="str">
        <f t="shared" si="99"/>
        <v/>
      </c>
      <c r="O527" s="93" t="str">
        <f t="shared" si="100"/>
        <v/>
      </c>
      <c r="P527" s="87"/>
      <c r="Q527" s="17" t="str">
        <f t="shared" si="101"/>
        <v/>
      </c>
      <c r="R527" s="28" t="str">
        <f t="shared" si="102"/>
        <v/>
      </c>
      <c r="S527" s="28" t="str">
        <f t="shared" si="103"/>
        <v/>
      </c>
      <c r="T527" s="28"/>
      <c r="U527" s="86"/>
      <c r="V527" s="86"/>
      <c r="W527" s="85"/>
      <c r="X527" s="106"/>
      <c r="Y527" s="98" t="str">
        <f t="shared" si="104"/>
        <v/>
      </c>
      <c r="Z527" s="107"/>
      <c r="AA527" s="91"/>
      <c r="AB527" s="91"/>
      <c r="AC527" s="91"/>
      <c r="AD527" s="91"/>
      <c r="AE527" s="91"/>
      <c r="AF527" s="91"/>
      <c r="AG527" s="88"/>
      <c r="AH527" s="88"/>
      <c r="AI527" s="88"/>
      <c r="AJ527" s="88"/>
      <c r="AK527" s="88"/>
      <c r="AL527" s="88"/>
      <c r="AM527" s="88"/>
      <c r="AN527" s="88"/>
      <c r="AO527" s="88"/>
      <c r="AP527" s="28"/>
      <c r="AQ527" s="45"/>
      <c r="AR527" s="87"/>
      <c r="AS527" s="87"/>
      <c r="AT527" s="20"/>
      <c r="AU527" s="20"/>
    </row>
    <row r="528" spans="2:47" ht="15" x14ac:dyDescent="0.25">
      <c r="B528" s="88"/>
      <c r="C528" s="102"/>
      <c r="D528" s="89" t="str">
        <f>IF(B528="","",(VLOOKUP(B528,'App Background'!A:F,2,0)))</f>
        <v/>
      </c>
      <c r="E528" s="90" t="str">
        <f>IF(B528="","",(VLOOKUP(B528,'App Background'!A:F,3,0)))</f>
        <v/>
      </c>
      <c r="F528" s="86" t="str">
        <f>IF(B528="","",(VLOOKUP(Application!B528,'App Background'!A:F,5,0)))</f>
        <v/>
      </c>
      <c r="G528" s="91"/>
      <c r="H528" s="94" t="str">
        <f>IF(B:B="","",(VLOOKUP(Application!B528,'App Background'!A:F,6,0)))</f>
        <v/>
      </c>
      <c r="I528" s="92" t="str">
        <f t="shared" si="94"/>
        <v/>
      </c>
      <c r="J528" s="93" t="str">
        <f t="shared" si="95"/>
        <v/>
      </c>
      <c r="K528" s="93" t="str">
        <f t="shared" si="96"/>
        <v/>
      </c>
      <c r="L528" s="93" t="str">
        <f t="shared" si="97"/>
        <v/>
      </c>
      <c r="M528" s="93" t="str">
        <f t="shared" si="98"/>
        <v/>
      </c>
      <c r="N528" s="93" t="str">
        <f t="shared" si="99"/>
        <v/>
      </c>
      <c r="O528" s="93" t="str">
        <f t="shared" si="100"/>
        <v/>
      </c>
      <c r="P528" s="87"/>
      <c r="Q528" s="17" t="str">
        <f t="shared" si="101"/>
        <v/>
      </c>
      <c r="R528" s="28" t="str">
        <f t="shared" si="102"/>
        <v/>
      </c>
      <c r="S528" s="28" t="str">
        <f t="shared" si="103"/>
        <v/>
      </c>
      <c r="T528" s="28"/>
      <c r="U528" s="86"/>
      <c r="V528" s="86"/>
      <c r="W528" s="85"/>
      <c r="X528" s="106"/>
      <c r="Y528" s="98" t="str">
        <f t="shared" si="104"/>
        <v/>
      </c>
      <c r="Z528" s="107"/>
      <c r="AA528" s="91"/>
      <c r="AB528" s="91"/>
      <c r="AC528" s="91"/>
      <c r="AD528" s="91"/>
      <c r="AE528" s="91"/>
      <c r="AF528" s="91"/>
      <c r="AG528" s="88"/>
      <c r="AH528" s="88"/>
      <c r="AI528" s="88"/>
      <c r="AJ528" s="88"/>
      <c r="AK528" s="88"/>
      <c r="AL528" s="88"/>
      <c r="AM528" s="88"/>
      <c r="AN528" s="88"/>
      <c r="AO528" s="88"/>
      <c r="AP528" s="28"/>
      <c r="AQ528" s="45"/>
      <c r="AR528" s="87"/>
      <c r="AS528" s="87"/>
      <c r="AT528" s="20"/>
      <c r="AU528" s="20"/>
    </row>
    <row r="529" spans="2:47" ht="15" x14ac:dyDescent="0.25">
      <c r="B529" s="88"/>
      <c r="C529" s="102"/>
      <c r="D529" s="89" t="str">
        <f>IF(B529="","",(VLOOKUP(B529,'App Background'!A:F,2,0)))</f>
        <v/>
      </c>
      <c r="E529" s="90" t="str">
        <f>IF(B529="","",(VLOOKUP(B529,'App Background'!A:F,3,0)))</f>
        <v/>
      </c>
      <c r="F529" s="86" t="str">
        <f>IF(B529="","",(VLOOKUP(Application!B529,'App Background'!A:F,5,0)))</f>
        <v/>
      </c>
      <c r="G529" s="91"/>
      <c r="H529" s="94" t="str">
        <f>IF(B:B="","",(VLOOKUP(Application!B529,'App Background'!A:F,6,0)))</f>
        <v/>
      </c>
      <c r="I529" s="92" t="str">
        <f t="shared" si="94"/>
        <v/>
      </c>
      <c r="J529" s="93" t="str">
        <f t="shared" si="95"/>
        <v/>
      </c>
      <c r="K529" s="93" t="str">
        <f t="shared" si="96"/>
        <v/>
      </c>
      <c r="L529" s="93" t="str">
        <f t="shared" si="97"/>
        <v/>
      </c>
      <c r="M529" s="93" t="str">
        <f t="shared" si="98"/>
        <v/>
      </c>
      <c r="N529" s="93" t="str">
        <f t="shared" si="99"/>
        <v/>
      </c>
      <c r="O529" s="93" t="str">
        <f t="shared" si="100"/>
        <v/>
      </c>
      <c r="P529" s="87"/>
      <c r="Q529" s="17" t="str">
        <f t="shared" si="101"/>
        <v/>
      </c>
      <c r="R529" s="28" t="str">
        <f t="shared" si="102"/>
        <v/>
      </c>
      <c r="S529" s="28" t="str">
        <f t="shared" si="103"/>
        <v/>
      </c>
      <c r="T529" s="28"/>
      <c r="U529" s="86"/>
      <c r="V529" s="86"/>
      <c r="W529" s="85"/>
      <c r="X529" s="106"/>
      <c r="Y529" s="98" t="str">
        <f t="shared" si="104"/>
        <v/>
      </c>
      <c r="Z529" s="107"/>
      <c r="AA529" s="91"/>
      <c r="AB529" s="91"/>
      <c r="AC529" s="91"/>
      <c r="AD529" s="91"/>
      <c r="AE529" s="91"/>
      <c r="AF529" s="91"/>
      <c r="AG529" s="88"/>
      <c r="AH529" s="88"/>
      <c r="AI529" s="88"/>
      <c r="AJ529" s="88"/>
      <c r="AK529" s="88"/>
      <c r="AL529" s="88"/>
      <c r="AM529" s="88"/>
      <c r="AN529" s="88"/>
      <c r="AO529" s="88"/>
      <c r="AP529" s="28"/>
      <c r="AQ529" s="45"/>
      <c r="AR529" s="87"/>
      <c r="AS529" s="87"/>
      <c r="AT529" s="20"/>
      <c r="AU529" s="20"/>
    </row>
    <row r="530" spans="2:47" ht="15" x14ac:dyDescent="0.25">
      <c r="B530" s="88"/>
      <c r="C530" s="102"/>
      <c r="D530" s="89" t="str">
        <f>IF(B530="","",(VLOOKUP(B530,'App Background'!A:F,2,0)))</f>
        <v/>
      </c>
      <c r="E530" s="90" t="str">
        <f>IF(B530="","",(VLOOKUP(B530,'App Background'!A:F,3,0)))</f>
        <v/>
      </c>
      <c r="F530" s="86" t="str">
        <f>IF(B530="","",(VLOOKUP(Application!B530,'App Background'!A:F,5,0)))</f>
        <v/>
      </c>
      <c r="G530" s="91"/>
      <c r="H530" s="94" t="str">
        <f>IF(B:B="","",(VLOOKUP(Application!B530,'App Background'!A:F,6,0)))</f>
        <v/>
      </c>
      <c r="I530" s="92" t="str">
        <f t="shared" si="94"/>
        <v/>
      </c>
      <c r="J530" s="93" t="str">
        <f t="shared" si="95"/>
        <v/>
      </c>
      <c r="K530" s="93" t="str">
        <f t="shared" si="96"/>
        <v/>
      </c>
      <c r="L530" s="93" t="str">
        <f t="shared" si="97"/>
        <v/>
      </c>
      <c r="M530" s="93" t="str">
        <f t="shared" si="98"/>
        <v/>
      </c>
      <c r="N530" s="93" t="str">
        <f t="shared" si="99"/>
        <v/>
      </c>
      <c r="O530" s="93" t="str">
        <f t="shared" si="100"/>
        <v/>
      </c>
      <c r="P530" s="87"/>
      <c r="Q530" s="17" t="str">
        <f t="shared" si="101"/>
        <v/>
      </c>
      <c r="R530" s="28" t="str">
        <f t="shared" si="102"/>
        <v/>
      </c>
      <c r="S530" s="28" t="str">
        <f t="shared" si="103"/>
        <v/>
      </c>
      <c r="T530" s="28"/>
      <c r="U530" s="86"/>
      <c r="V530" s="86"/>
      <c r="W530" s="85"/>
      <c r="X530" s="106"/>
      <c r="Y530" s="98" t="str">
        <f t="shared" si="104"/>
        <v/>
      </c>
      <c r="Z530" s="107"/>
      <c r="AA530" s="91"/>
      <c r="AB530" s="91"/>
      <c r="AC530" s="91"/>
      <c r="AD530" s="91"/>
      <c r="AE530" s="91"/>
      <c r="AF530" s="91"/>
      <c r="AG530" s="88"/>
      <c r="AH530" s="88"/>
      <c r="AI530" s="88"/>
      <c r="AJ530" s="88"/>
      <c r="AK530" s="88"/>
      <c r="AL530" s="88"/>
      <c r="AM530" s="88"/>
      <c r="AN530" s="88"/>
      <c r="AO530" s="88"/>
      <c r="AP530" s="28"/>
      <c r="AQ530" s="45"/>
      <c r="AR530" s="87"/>
      <c r="AS530" s="87"/>
      <c r="AT530" s="20"/>
      <c r="AU530" s="20"/>
    </row>
    <row r="531" spans="2:47" ht="15" x14ac:dyDescent="0.25">
      <c r="B531" s="88"/>
      <c r="C531" s="102"/>
      <c r="D531" s="89" t="str">
        <f>IF(B531="","",(VLOOKUP(B531,'App Background'!A:F,2,0)))</f>
        <v/>
      </c>
      <c r="E531" s="90" t="str">
        <f>IF(B531="","",(VLOOKUP(B531,'App Background'!A:F,3,0)))</f>
        <v/>
      </c>
      <c r="F531" s="86" t="str">
        <f>IF(B531="","",(VLOOKUP(Application!B531,'App Background'!A:F,5,0)))</f>
        <v/>
      </c>
      <c r="G531" s="91"/>
      <c r="H531" s="94" t="str">
        <f>IF(B:B="","",(VLOOKUP(Application!B531,'App Background'!A:F,6,0)))</f>
        <v/>
      </c>
      <c r="I531" s="92" t="str">
        <f t="shared" si="94"/>
        <v/>
      </c>
      <c r="J531" s="93" t="str">
        <f t="shared" si="95"/>
        <v/>
      </c>
      <c r="K531" s="93" t="str">
        <f t="shared" si="96"/>
        <v/>
      </c>
      <c r="L531" s="93" t="str">
        <f t="shared" si="97"/>
        <v/>
      </c>
      <c r="M531" s="93" t="str">
        <f t="shared" si="98"/>
        <v/>
      </c>
      <c r="N531" s="93" t="str">
        <f t="shared" si="99"/>
        <v/>
      </c>
      <c r="O531" s="93" t="str">
        <f t="shared" si="100"/>
        <v/>
      </c>
      <c r="P531" s="87"/>
      <c r="Q531" s="17" t="str">
        <f t="shared" si="101"/>
        <v/>
      </c>
      <c r="R531" s="28" t="str">
        <f t="shared" si="102"/>
        <v/>
      </c>
      <c r="S531" s="28" t="str">
        <f t="shared" si="103"/>
        <v/>
      </c>
      <c r="T531" s="28"/>
      <c r="U531" s="86"/>
      <c r="V531" s="86"/>
      <c r="W531" s="85"/>
      <c r="X531" s="106"/>
      <c r="Y531" s="98" t="str">
        <f t="shared" si="104"/>
        <v/>
      </c>
      <c r="Z531" s="107"/>
      <c r="AA531" s="91"/>
      <c r="AB531" s="91"/>
      <c r="AC531" s="91"/>
      <c r="AD531" s="91"/>
      <c r="AE531" s="91"/>
      <c r="AF531" s="91"/>
      <c r="AG531" s="88"/>
      <c r="AH531" s="88"/>
      <c r="AI531" s="88"/>
      <c r="AJ531" s="88"/>
      <c r="AK531" s="88"/>
      <c r="AL531" s="88"/>
      <c r="AM531" s="88"/>
      <c r="AN531" s="88"/>
      <c r="AO531" s="88"/>
      <c r="AP531" s="28"/>
      <c r="AQ531" s="45"/>
      <c r="AR531" s="87"/>
      <c r="AS531" s="87"/>
      <c r="AT531" s="20"/>
      <c r="AU531" s="20"/>
    </row>
    <row r="532" spans="2:47" ht="15" x14ac:dyDescent="0.25">
      <c r="B532" s="88"/>
      <c r="C532" s="102"/>
      <c r="D532" s="89" t="str">
        <f>IF(B532="","",(VLOOKUP(B532,'App Background'!A:F,2,0)))</f>
        <v/>
      </c>
      <c r="E532" s="90" t="str">
        <f>IF(B532="","",(VLOOKUP(B532,'App Background'!A:F,3,0)))</f>
        <v/>
      </c>
      <c r="F532" s="86" t="str">
        <f>IF(B532="","",(VLOOKUP(Application!B532,'App Background'!A:F,5,0)))</f>
        <v/>
      </c>
      <c r="G532" s="91"/>
      <c r="H532" s="94" t="str">
        <f>IF(B:B="","",(VLOOKUP(Application!B532,'App Background'!A:F,6,0)))</f>
        <v/>
      </c>
      <c r="I532" s="92" t="str">
        <f t="shared" si="94"/>
        <v/>
      </c>
      <c r="J532" s="93" t="str">
        <f t="shared" si="95"/>
        <v/>
      </c>
      <c r="K532" s="93" t="str">
        <f t="shared" si="96"/>
        <v/>
      </c>
      <c r="L532" s="93" t="str">
        <f t="shared" si="97"/>
        <v/>
      </c>
      <c r="M532" s="93" t="str">
        <f t="shared" si="98"/>
        <v/>
      </c>
      <c r="N532" s="93" t="str">
        <f t="shared" si="99"/>
        <v/>
      </c>
      <c r="O532" s="93" t="str">
        <f t="shared" si="100"/>
        <v/>
      </c>
      <c r="P532" s="87"/>
      <c r="Q532" s="17" t="str">
        <f t="shared" si="101"/>
        <v/>
      </c>
      <c r="R532" s="28" t="str">
        <f t="shared" si="102"/>
        <v/>
      </c>
      <c r="S532" s="28" t="str">
        <f t="shared" si="103"/>
        <v/>
      </c>
      <c r="T532" s="28"/>
      <c r="U532" s="86"/>
      <c r="V532" s="86"/>
      <c r="W532" s="85"/>
      <c r="X532" s="106"/>
      <c r="Y532" s="98" t="str">
        <f t="shared" si="104"/>
        <v/>
      </c>
      <c r="Z532" s="107"/>
      <c r="AA532" s="91"/>
      <c r="AB532" s="91"/>
      <c r="AC532" s="91"/>
      <c r="AD532" s="91"/>
      <c r="AE532" s="91"/>
      <c r="AF532" s="91"/>
      <c r="AG532" s="88"/>
      <c r="AH532" s="88"/>
      <c r="AI532" s="88"/>
      <c r="AJ532" s="88"/>
      <c r="AK532" s="88"/>
      <c r="AL532" s="88"/>
      <c r="AM532" s="88"/>
      <c r="AN532" s="88"/>
      <c r="AO532" s="88"/>
      <c r="AP532" s="28"/>
      <c r="AQ532" s="45"/>
      <c r="AR532" s="87"/>
      <c r="AS532" s="87"/>
      <c r="AT532" s="20"/>
      <c r="AU532" s="20"/>
    </row>
    <row r="533" spans="2:47" ht="15" x14ac:dyDescent="0.25">
      <c r="B533" s="88"/>
      <c r="C533" s="102"/>
      <c r="D533" s="89" t="str">
        <f>IF(B533="","",(VLOOKUP(B533,'App Background'!A:F,2,0)))</f>
        <v/>
      </c>
      <c r="E533" s="90" t="str">
        <f>IF(B533="","",(VLOOKUP(B533,'App Background'!A:F,3,0)))</f>
        <v/>
      </c>
      <c r="F533" s="86" t="str">
        <f>IF(B533="","",(VLOOKUP(Application!B533,'App Background'!A:F,5,0)))</f>
        <v/>
      </c>
      <c r="G533" s="91"/>
      <c r="H533" s="94" t="str">
        <f>IF(B:B="","",(VLOOKUP(Application!B533,'App Background'!A:F,6,0)))</f>
        <v/>
      </c>
      <c r="I533" s="92" t="str">
        <f t="shared" si="94"/>
        <v/>
      </c>
      <c r="J533" s="93" t="str">
        <f t="shared" si="95"/>
        <v/>
      </c>
      <c r="K533" s="93" t="str">
        <f t="shared" si="96"/>
        <v/>
      </c>
      <c r="L533" s="93" t="str">
        <f t="shared" si="97"/>
        <v/>
      </c>
      <c r="M533" s="93" t="str">
        <f t="shared" si="98"/>
        <v/>
      </c>
      <c r="N533" s="93" t="str">
        <f t="shared" si="99"/>
        <v/>
      </c>
      <c r="O533" s="93" t="str">
        <f t="shared" si="100"/>
        <v/>
      </c>
      <c r="P533" s="87"/>
      <c r="Q533" s="17" t="str">
        <f t="shared" si="101"/>
        <v/>
      </c>
      <c r="R533" s="28" t="str">
        <f t="shared" si="102"/>
        <v/>
      </c>
      <c r="S533" s="28" t="str">
        <f t="shared" si="103"/>
        <v/>
      </c>
      <c r="T533" s="28"/>
      <c r="U533" s="86"/>
      <c r="V533" s="86"/>
      <c r="W533" s="85"/>
      <c r="X533" s="106"/>
      <c r="Y533" s="98" t="str">
        <f t="shared" si="104"/>
        <v/>
      </c>
      <c r="Z533" s="107"/>
      <c r="AA533" s="91"/>
      <c r="AB533" s="91"/>
      <c r="AC533" s="91"/>
      <c r="AD533" s="91"/>
      <c r="AE533" s="91"/>
      <c r="AF533" s="91"/>
      <c r="AG533" s="88"/>
      <c r="AH533" s="88"/>
      <c r="AI533" s="88"/>
      <c r="AJ533" s="88"/>
      <c r="AK533" s="88"/>
      <c r="AL533" s="88"/>
      <c r="AM533" s="88"/>
      <c r="AN533" s="88"/>
      <c r="AO533" s="88"/>
      <c r="AP533" s="28"/>
      <c r="AQ533" s="45"/>
      <c r="AR533" s="87"/>
      <c r="AS533" s="87"/>
      <c r="AT533" s="20"/>
      <c r="AU533" s="20"/>
    </row>
    <row r="534" spans="2:47" ht="15" x14ac:dyDescent="0.25">
      <c r="B534" s="88"/>
      <c r="C534" s="102"/>
      <c r="D534" s="89" t="str">
        <f>IF(B534="","",(VLOOKUP(B534,'App Background'!A:F,2,0)))</f>
        <v/>
      </c>
      <c r="E534" s="90" t="str">
        <f>IF(B534="","",(VLOOKUP(B534,'App Background'!A:F,3,0)))</f>
        <v/>
      </c>
      <c r="F534" s="86" t="str">
        <f>IF(B534="","",(VLOOKUP(Application!B534,'App Background'!A:F,5,0)))</f>
        <v/>
      </c>
      <c r="G534" s="91"/>
      <c r="H534" s="94" t="str">
        <f>IF(B:B="","",(VLOOKUP(Application!B534,'App Background'!A:F,6,0)))</f>
        <v/>
      </c>
      <c r="I534" s="92" t="str">
        <f t="shared" si="94"/>
        <v/>
      </c>
      <c r="J534" s="93" t="str">
        <f t="shared" si="95"/>
        <v/>
      </c>
      <c r="K534" s="93" t="str">
        <f t="shared" si="96"/>
        <v/>
      </c>
      <c r="L534" s="93" t="str">
        <f t="shared" si="97"/>
        <v/>
      </c>
      <c r="M534" s="93" t="str">
        <f t="shared" si="98"/>
        <v/>
      </c>
      <c r="N534" s="93" t="str">
        <f t="shared" si="99"/>
        <v/>
      </c>
      <c r="O534" s="93" t="str">
        <f t="shared" si="100"/>
        <v/>
      </c>
      <c r="P534" s="87"/>
      <c r="Q534" s="17" t="str">
        <f t="shared" si="101"/>
        <v/>
      </c>
      <c r="R534" s="28" t="str">
        <f t="shared" si="102"/>
        <v/>
      </c>
      <c r="S534" s="28" t="str">
        <f t="shared" si="103"/>
        <v/>
      </c>
      <c r="T534" s="28"/>
      <c r="U534" s="86"/>
      <c r="V534" s="86"/>
      <c r="W534" s="85"/>
      <c r="X534" s="106"/>
      <c r="Y534" s="98" t="str">
        <f t="shared" si="104"/>
        <v/>
      </c>
      <c r="Z534" s="107"/>
      <c r="AA534" s="91"/>
      <c r="AB534" s="91"/>
      <c r="AC534" s="91"/>
      <c r="AD534" s="91"/>
      <c r="AE534" s="91"/>
      <c r="AF534" s="91"/>
      <c r="AG534" s="88"/>
      <c r="AH534" s="88"/>
      <c r="AI534" s="88"/>
      <c r="AJ534" s="88"/>
      <c r="AK534" s="88"/>
      <c r="AL534" s="88"/>
      <c r="AM534" s="88"/>
      <c r="AN534" s="88"/>
      <c r="AO534" s="88"/>
      <c r="AP534" s="28"/>
      <c r="AQ534" s="45"/>
      <c r="AR534" s="87"/>
      <c r="AS534" s="87"/>
      <c r="AT534" s="20"/>
      <c r="AU534" s="20"/>
    </row>
    <row r="535" spans="2:47" ht="15" x14ac:dyDescent="0.25">
      <c r="B535" s="88"/>
      <c r="C535" s="102"/>
      <c r="D535" s="89" t="str">
        <f>IF(B535="","",(VLOOKUP(B535,'App Background'!A:F,2,0)))</f>
        <v/>
      </c>
      <c r="E535" s="90" t="str">
        <f>IF(B535="","",(VLOOKUP(B535,'App Background'!A:F,3,0)))</f>
        <v/>
      </c>
      <c r="F535" s="86" t="str">
        <f>IF(B535="","",(VLOOKUP(Application!B535,'App Background'!A:F,5,0)))</f>
        <v/>
      </c>
      <c r="G535" s="91"/>
      <c r="H535" s="94" t="str">
        <f>IF(B:B="","",(VLOOKUP(Application!B535,'App Background'!A:F,6,0)))</f>
        <v/>
      </c>
      <c r="I535" s="92" t="str">
        <f t="shared" si="94"/>
        <v/>
      </c>
      <c r="J535" s="93" t="str">
        <f t="shared" si="95"/>
        <v/>
      </c>
      <c r="K535" s="93" t="str">
        <f t="shared" si="96"/>
        <v/>
      </c>
      <c r="L535" s="93" t="str">
        <f t="shared" si="97"/>
        <v/>
      </c>
      <c r="M535" s="93" t="str">
        <f t="shared" si="98"/>
        <v/>
      </c>
      <c r="N535" s="93" t="str">
        <f t="shared" si="99"/>
        <v/>
      </c>
      <c r="O535" s="93" t="str">
        <f t="shared" si="100"/>
        <v/>
      </c>
      <c r="P535" s="87"/>
      <c r="Q535" s="17" t="str">
        <f t="shared" si="101"/>
        <v/>
      </c>
      <c r="R535" s="28" t="str">
        <f t="shared" si="102"/>
        <v/>
      </c>
      <c r="S535" s="28" t="str">
        <f t="shared" si="103"/>
        <v/>
      </c>
      <c r="T535" s="28"/>
      <c r="U535" s="86"/>
      <c r="V535" s="86"/>
      <c r="W535" s="85"/>
      <c r="X535" s="106"/>
      <c r="Y535" s="98" t="str">
        <f t="shared" si="104"/>
        <v/>
      </c>
      <c r="Z535" s="107"/>
      <c r="AA535" s="91"/>
      <c r="AB535" s="91"/>
      <c r="AC535" s="91"/>
      <c r="AD535" s="91"/>
      <c r="AE535" s="91"/>
      <c r="AF535" s="91"/>
      <c r="AG535" s="88"/>
      <c r="AH535" s="88"/>
      <c r="AI535" s="88"/>
      <c r="AJ535" s="88"/>
      <c r="AK535" s="88"/>
      <c r="AL535" s="88"/>
      <c r="AM535" s="88"/>
      <c r="AN535" s="88"/>
      <c r="AO535" s="88"/>
      <c r="AP535" s="28"/>
      <c r="AQ535" s="45"/>
      <c r="AR535" s="87"/>
      <c r="AS535" s="87"/>
      <c r="AT535" s="20"/>
      <c r="AU535" s="20"/>
    </row>
    <row r="536" spans="2:47" ht="15" x14ac:dyDescent="0.25">
      <c r="B536" s="88"/>
      <c r="C536" s="102"/>
      <c r="D536" s="89" t="str">
        <f>IF(B536="","",(VLOOKUP(B536,'App Background'!A:F,2,0)))</f>
        <v/>
      </c>
      <c r="E536" s="90" t="str">
        <f>IF(B536="","",(VLOOKUP(B536,'App Background'!A:F,3,0)))</f>
        <v/>
      </c>
      <c r="F536" s="86" t="str">
        <f>IF(B536="","",(VLOOKUP(Application!B536,'App Background'!A:F,5,0)))</f>
        <v/>
      </c>
      <c r="G536" s="91"/>
      <c r="H536" s="94" t="str">
        <f>IF(B:B="","",(VLOOKUP(Application!B536,'App Background'!A:F,6,0)))</f>
        <v/>
      </c>
      <c r="I536" s="92" t="str">
        <f t="shared" si="94"/>
        <v/>
      </c>
      <c r="J536" s="93" t="str">
        <f t="shared" si="95"/>
        <v/>
      </c>
      <c r="K536" s="93" t="str">
        <f t="shared" si="96"/>
        <v/>
      </c>
      <c r="L536" s="93" t="str">
        <f t="shared" si="97"/>
        <v/>
      </c>
      <c r="M536" s="93" t="str">
        <f t="shared" si="98"/>
        <v/>
      </c>
      <c r="N536" s="93" t="str">
        <f t="shared" si="99"/>
        <v/>
      </c>
      <c r="O536" s="93" t="str">
        <f t="shared" si="100"/>
        <v/>
      </c>
      <c r="P536" s="87"/>
      <c r="Q536" s="17" t="str">
        <f t="shared" si="101"/>
        <v/>
      </c>
      <c r="R536" s="28" t="str">
        <f t="shared" si="102"/>
        <v/>
      </c>
      <c r="S536" s="28" t="str">
        <f t="shared" si="103"/>
        <v/>
      </c>
      <c r="T536" s="28"/>
      <c r="U536" s="86"/>
      <c r="V536" s="86"/>
      <c r="W536" s="85"/>
      <c r="X536" s="106"/>
      <c r="Y536" s="98" t="str">
        <f t="shared" si="104"/>
        <v/>
      </c>
      <c r="Z536" s="107"/>
      <c r="AA536" s="91"/>
      <c r="AB536" s="91"/>
      <c r="AC536" s="91"/>
      <c r="AD536" s="91"/>
      <c r="AE536" s="91"/>
      <c r="AF536" s="91"/>
      <c r="AG536" s="88"/>
      <c r="AH536" s="88"/>
      <c r="AI536" s="88"/>
      <c r="AJ536" s="88"/>
      <c r="AK536" s="88"/>
      <c r="AL536" s="88"/>
      <c r="AM536" s="88"/>
      <c r="AN536" s="88"/>
      <c r="AO536" s="88"/>
      <c r="AP536" s="28"/>
      <c r="AQ536" s="45"/>
      <c r="AR536" s="87"/>
      <c r="AS536" s="87"/>
      <c r="AT536" s="20"/>
      <c r="AU536" s="20"/>
    </row>
    <row r="537" spans="2:47" ht="15" x14ac:dyDescent="0.25">
      <c r="B537" s="88"/>
      <c r="C537" s="102"/>
      <c r="D537" s="89" t="str">
        <f>IF(B537="","",(VLOOKUP(B537,'App Background'!A:F,2,0)))</f>
        <v/>
      </c>
      <c r="E537" s="90" t="str">
        <f>IF(B537="","",(VLOOKUP(B537,'App Background'!A:F,3,0)))</f>
        <v/>
      </c>
      <c r="F537" s="86" t="str">
        <f>IF(B537="","",(VLOOKUP(Application!B537,'App Background'!A:F,5,0)))</f>
        <v/>
      </c>
      <c r="G537" s="91"/>
      <c r="H537" s="94" t="str">
        <f>IF(B:B="","",(VLOOKUP(Application!B537,'App Background'!A:F,6,0)))</f>
        <v/>
      </c>
      <c r="I537" s="92" t="str">
        <f t="shared" si="94"/>
        <v/>
      </c>
      <c r="J537" s="93" t="str">
        <f t="shared" si="95"/>
        <v/>
      </c>
      <c r="K537" s="93" t="str">
        <f t="shared" si="96"/>
        <v/>
      </c>
      <c r="L537" s="93" t="str">
        <f t="shared" si="97"/>
        <v/>
      </c>
      <c r="M537" s="93" t="str">
        <f t="shared" si="98"/>
        <v/>
      </c>
      <c r="N537" s="93" t="str">
        <f t="shared" si="99"/>
        <v/>
      </c>
      <c r="O537" s="93" t="str">
        <f t="shared" si="100"/>
        <v/>
      </c>
      <c r="P537" s="87"/>
      <c r="Q537" s="17" t="str">
        <f t="shared" si="101"/>
        <v/>
      </c>
      <c r="R537" s="28" t="str">
        <f t="shared" si="102"/>
        <v/>
      </c>
      <c r="S537" s="28" t="str">
        <f t="shared" si="103"/>
        <v/>
      </c>
      <c r="T537" s="28"/>
      <c r="U537" s="86"/>
      <c r="V537" s="86"/>
      <c r="W537" s="85"/>
      <c r="X537" s="106"/>
      <c r="Y537" s="98" t="str">
        <f t="shared" si="104"/>
        <v/>
      </c>
      <c r="Z537" s="107"/>
      <c r="AA537" s="91"/>
      <c r="AB537" s="91"/>
      <c r="AC537" s="91"/>
      <c r="AD537" s="91"/>
      <c r="AE537" s="91"/>
      <c r="AF537" s="91"/>
      <c r="AG537" s="88"/>
      <c r="AH537" s="88"/>
      <c r="AI537" s="88"/>
      <c r="AJ537" s="88"/>
      <c r="AK537" s="88"/>
      <c r="AL537" s="88"/>
      <c r="AM537" s="88"/>
      <c r="AN537" s="88"/>
      <c r="AO537" s="88"/>
      <c r="AP537" s="28"/>
      <c r="AQ537" s="45"/>
      <c r="AR537" s="87"/>
      <c r="AS537" s="87"/>
      <c r="AT537" s="20"/>
      <c r="AU537" s="20"/>
    </row>
    <row r="538" spans="2:47" ht="15" x14ac:dyDescent="0.25">
      <c r="B538" s="88"/>
      <c r="C538" s="102"/>
      <c r="D538" s="89" t="str">
        <f>IF(B538="","",(VLOOKUP(B538,'App Background'!A:F,2,0)))</f>
        <v/>
      </c>
      <c r="E538" s="90" t="str">
        <f>IF(B538="","",(VLOOKUP(B538,'App Background'!A:F,3,0)))</f>
        <v/>
      </c>
      <c r="F538" s="86" t="str">
        <f>IF(B538="","",(VLOOKUP(Application!B538,'App Background'!A:F,5,0)))</f>
        <v/>
      </c>
      <c r="G538" s="91"/>
      <c r="H538" s="94" t="str">
        <f>IF(B:B="","",(VLOOKUP(Application!B538,'App Background'!A:F,6,0)))</f>
        <v/>
      </c>
      <c r="I538" s="92" t="str">
        <f t="shared" si="94"/>
        <v/>
      </c>
      <c r="J538" s="93" t="str">
        <f t="shared" si="95"/>
        <v/>
      </c>
      <c r="K538" s="93" t="str">
        <f t="shared" si="96"/>
        <v/>
      </c>
      <c r="L538" s="93" t="str">
        <f t="shared" si="97"/>
        <v/>
      </c>
      <c r="M538" s="93" t="str">
        <f t="shared" si="98"/>
        <v/>
      </c>
      <c r="N538" s="93" t="str">
        <f t="shared" si="99"/>
        <v/>
      </c>
      <c r="O538" s="93" t="str">
        <f t="shared" si="100"/>
        <v/>
      </c>
      <c r="P538" s="87"/>
      <c r="Q538" s="17" t="str">
        <f t="shared" si="101"/>
        <v/>
      </c>
      <c r="R538" s="28" t="str">
        <f t="shared" si="102"/>
        <v/>
      </c>
      <c r="S538" s="28" t="str">
        <f t="shared" si="103"/>
        <v/>
      </c>
      <c r="T538" s="28"/>
      <c r="U538" s="86"/>
      <c r="V538" s="86"/>
      <c r="W538" s="85"/>
      <c r="X538" s="106"/>
      <c r="Y538" s="98" t="str">
        <f t="shared" si="104"/>
        <v/>
      </c>
      <c r="Z538" s="107"/>
      <c r="AA538" s="91"/>
      <c r="AB538" s="91"/>
      <c r="AC538" s="91"/>
      <c r="AD538" s="91"/>
      <c r="AE538" s="91"/>
      <c r="AF538" s="91"/>
      <c r="AG538" s="88"/>
      <c r="AH538" s="88"/>
      <c r="AI538" s="88"/>
      <c r="AJ538" s="88"/>
      <c r="AK538" s="88"/>
      <c r="AL538" s="88"/>
      <c r="AM538" s="88"/>
      <c r="AN538" s="88"/>
      <c r="AO538" s="88"/>
      <c r="AP538" s="28"/>
      <c r="AQ538" s="45"/>
      <c r="AR538" s="87"/>
      <c r="AS538" s="87"/>
      <c r="AT538" s="20"/>
      <c r="AU538" s="20"/>
    </row>
    <row r="539" spans="2:47" ht="15" x14ac:dyDescent="0.25">
      <c r="B539" s="88"/>
      <c r="C539" s="102"/>
      <c r="D539" s="89" t="str">
        <f>IF(B539="","",(VLOOKUP(B539,'App Background'!A:F,2,0)))</f>
        <v/>
      </c>
      <c r="E539" s="90" t="str">
        <f>IF(B539="","",(VLOOKUP(B539,'App Background'!A:F,3,0)))</f>
        <v/>
      </c>
      <c r="F539" s="86" t="str">
        <f>IF(B539="","",(VLOOKUP(Application!B539,'App Background'!A:F,5,0)))</f>
        <v/>
      </c>
      <c r="G539" s="91"/>
      <c r="H539" s="94" t="str">
        <f>IF(B:B="","",(VLOOKUP(Application!B539,'App Background'!A:F,6,0)))</f>
        <v/>
      </c>
      <c r="I539" s="92" t="str">
        <f t="shared" si="94"/>
        <v/>
      </c>
      <c r="J539" s="93" t="str">
        <f t="shared" si="95"/>
        <v/>
      </c>
      <c r="K539" s="93" t="str">
        <f t="shared" si="96"/>
        <v/>
      </c>
      <c r="L539" s="93" t="str">
        <f t="shared" si="97"/>
        <v/>
      </c>
      <c r="M539" s="93" t="str">
        <f t="shared" si="98"/>
        <v/>
      </c>
      <c r="N539" s="93" t="str">
        <f t="shared" si="99"/>
        <v/>
      </c>
      <c r="O539" s="93" t="str">
        <f t="shared" si="100"/>
        <v/>
      </c>
      <c r="P539" s="87"/>
      <c r="Q539" s="17" t="str">
        <f t="shared" si="101"/>
        <v/>
      </c>
      <c r="R539" s="28" t="str">
        <f t="shared" si="102"/>
        <v/>
      </c>
      <c r="S539" s="28" t="str">
        <f t="shared" si="103"/>
        <v/>
      </c>
      <c r="T539" s="28"/>
      <c r="U539" s="86"/>
      <c r="V539" s="86"/>
      <c r="W539" s="85"/>
      <c r="X539" s="106"/>
      <c r="Y539" s="98" t="str">
        <f t="shared" si="104"/>
        <v/>
      </c>
      <c r="Z539" s="107"/>
      <c r="AA539" s="91"/>
      <c r="AB539" s="91"/>
      <c r="AC539" s="91"/>
      <c r="AD539" s="91"/>
      <c r="AE539" s="91"/>
      <c r="AF539" s="91"/>
      <c r="AG539" s="88"/>
      <c r="AH539" s="88"/>
      <c r="AI539" s="88"/>
      <c r="AJ539" s="88"/>
      <c r="AK539" s="88"/>
      <c r="AL539" s="88"/>
      <c r="AM539" s="88"/>
      <c r="AN539" s="88"/>
      <c r="AO539" s="88"/>
      <c r="AP539" s="28"/>
      <c r="AQ539" s="45"/>
      <c r="AR539" s="87"/>
      <c r="AS539" s="87"/>
      <c r="AT539" s="20"/>
      <c r="AU539" s="20"/>
    </row>
    <row r="540" spans="2:47" ht="15" x14ac:dyDescent="0.25">
      <c r="B540" s="88"/>
      <c r="C540" s="102"/>
      <c r="D540" s="89" t="str">
        <f>IF(B540="","",(VLOOKUP(B540,'App Background'!A:F,2,0)))</f>
        <v/>
      </c>
      <c r="E540" s="90" t="str">
        <f>IF(B540="","",(VLOOKUP(B540,'App Background'!A:F,3,0)))</f>
        <v/>
      </c>
      <c r="F540" s="86" t="str">
        <f>IF(B540="","",(VLOOKUP(Application!B540,'App Background'!A:F,5,0)))</f>
        <v/>
      </c>
      <c r="G540" s="91"/>
      <c r="H540" s="94" t="str">
        <f>IF(B:B="","",(VLOOKUP(Application!B540,'App Background'!A:F,6,0)))</f>
        <v/>
      </c>
      <c r="I540" s="92" t="str">
        <f t="shared" si="94"/>
        <v/>
      </c>
      <c r="J540" s="93" t="str">
        <f t="shared" si="95"/>
        <v/>
      </c>
      <c r="K540" s="93" t="str">
        <f t="shared" si="96"/>
        <v/>
      </c>
      <c r="L540" s="93" t="str">
        <f t="shared" si="97"/>
        <v/>
      </c>
      <c r="M540" s="93" t="str">
        <f t="shared" si="98"/>
        <v/>
      </c>
      <c r="N540" s="93" t="str">
        <f t="shared" si="99"/>
        <v/>
      </c>
      <c r="O540" s="93" t="str">
        <f t="shared" si="100"/>
        <v/>
      </c>
      <c r="P540" s="87"/>
      <c r="Q540" s="17" t="str">
        <f t="shared" si="101"/>
        <v/>
      </c>
      <c r="R540" s="28" t="str">
        <f t="shared" si="102"/>
        <v/>
      </c>
      <c r="S540" s="28" t="str">
        <f t="shared" si="103"/>
        <v/>
      </c>
      <c r="T540" s="28"/>
      <c r="U540" s="86"/>
      <c r="V540" s="86"/>
      <c r="W540" s="85"/>
      <c r="X540" s="106"/>
      <c r="Y540" s="98" t="str">
        <f t="shared" si="104"/>
        <v/>
      </c>
      <c r="Z540" s="107"/>
      <c r="AA540" s="91"/>
      <c r="AB540" s="91"/>
      <c r="AC540" s="91"/>
      <c r="AD540" s="91"/>
      <c r="AE540" s="91"/>
      <c r="AF540" s="91"/>
      <c r="AG540" s="88"/>
      <c r="AH540" s="88"/>
      <c r="AI540" s="88"/>
      <c r="AJ540" s="88"/>
      <c r="AK540" s="88"/>
      <c r="AL540" s="88"/>
      <c r="AM540" s="88"/>
      <c r="AN540" s="88"/>
      <c r="AO540" s="88"/>
      <c r="AP540" s="28"/>
      <c r="AQ540" s="45"/>
      <c r="AR540" s="87"/>
      <c r="AS540" s="87"/>
      <c r="AT540" s="20"/>
      <c r="AU540" s="20"/>
    </row>
    <row r="541" spans="2:47" ht="15" x14ac:dyDescent="0.25">
      <c r="B541" s="88"/>
      <c r="C541" s="102"/>
      <c r="D541" s="89" t="str">
        <f>IF(B541="","",(VLOOKUP(B541,'App Background'!A:F,2,0)))</f>
        <v/>
      </c>
      <c r="E541" s="90" t="str">
        <f>IF(B541="","",(VLOOKUP(B541,'App Background'!A:F,3,0)))</f>
        <v/>
      </c>
      <c r="F541" s="86" t="str">
        <f>IF(B541="","",(VLOOKUP(Application!B541,'App Background'!A:F,5,0)))</f>
        <v/>
      </c>
      <c r="G541" s="91"/>
      <c r="H541" s="94" t="str">
        <f>IF(B:B="","",(VLOOKUP(Application!B541,'App Background'!A:F,6,0)))</f>
        <v/>
      </c>
      <c r="I541" s="92" t="str">
        <f t="shared" si="94"/>
        <v/>
      </c>
      <c r="J541" s="93" t="str">
        <f t="shared" si="95"/>
        <v/>
      </c>
      <c r="K541" s="93" t="str">
        <f t="shared" si="96"/>
        <v/>
      </c>
      <c r="L541" s="93" t="str">
        <f t="shared" si="97"/>
        <v/>
      </c>
      <c r="M541" s="93" t="str">
        <f t="shared" si="98"/>
        <v/>
      </c>
      <c r="N541" s="93" t="str">
        <f t="shared" si="99"/>
        <v/>
      </c>
      <c r="O541" s="93" t="str">
        <f t="shared" si="100"/>
        <v/>
      </c>
      <c r="P541" s="87"/>
      <c r="Q541" s="17" t="str">
        <f t="shared" si="101"/>
        <v/>
      </c>
      <c r="R541" s="28" t="str">
        <f t="shared" si="102"/>
        <v/>
      </c>
      <c r="S541" s="28" t="str">
        <f t="shared" si="103"/>
        <v/>
      </c>
      <c r="T541" s="28"/>
      <c r="U541" s="86"/>
      <c r="V541" s="86"/>
      <c r="W541" s="85"/>
      <c r="X541" s="106"/>
      <c r="Y541" s="98" t="str">
        <f t="shared" si="104"/>
        <v/>
      </c>
      <c r="Z541" s="107"/>
      <c r="AA541" s="91"/>
      <c r="AB541" s="91"/>
      <c r="AC541" s="91"/>
      <c r="AD541" s="91"/>
      <c r="AE541" s="91"/>
      <c r="AF541" s="91"/>
      <c r="AG541" s="88"/>
      <c r="AH541" s="88"/>
      <c r="AI541" s="88"/>
      <c r="AJ541" s="88"/>
      <c r="AK541" s="88"/>
      <c r="AL541" s="88"/>
      <c r="AM541" s="88"/>
      <c r="AN541" s="88"/>
      <c r="AO541" s="88"/>
      <c r="AP541" s="28"/>
      <c r="AQ541" s="45"/>
      <c r="AR541" s="87"/>
      <c r="AS541" s="87"/>
      <c r="AT541" s="20"/>
      <c r="AU541" s="20"/>
    </row>
    <row r="542" spans="2:47" ht="15" x14ac:dyDescent="0.25">
      <c r="B542" s="88"/>
      <c r="C542" s="102"/>
      <c r="D542" s="89" t="str">
        <f>IF(B542="","",(VLOOKUP(B542,'App Background'!A:F,2,0)))</f>
        <v/>
      </c>
      <c r="E542" s="90" t="str">
        <f>IF(B542="","",(VLOOKUP(B542,'App Background'!A:F,3,0)))</f>
        <v/>
      </c>
      <c r="F542" s="86" t="str">
        <f>IF(B542="","",(VLOOKUP(Application!B542,'App Background'!A:F,5,0)))</f>
        <v/>
      </c>
      <c r="G542" s="91"/>
      <c r="H542" s="94" t="str">
        <f>IF(B:B="","",(VLOOKUP(Application!B542,'App Background'!A:F,6,0)))</f>
        <v/>
      </c>
      <c r="I542" s="92" t="str">
        <f t="shared" si="94"/>
        <v/>
      </c>
      <c r="J542" s="93" t="str">
        <f t="shared" si="95"/>
        <v/>
      </c>
      <c r="K542" s="93" t="str">
        <f t="shared" si="96"/>
        <v/>
      </c>
      <c r="L542" s="93" t="str">
        <f t="shared" si="97"/>
        <v/>
      </c>
      <c r="M542" s="93" t="str">
        <f t="shared" si="98"/>
        <v/>
      </c>
      <c r="N542" s="93" t="str">
        <f t="shared" si="99"/>
        <v/>
      </c>
      <c r="O542" s="93" t="str">
        <f t="shared" si="100"/>
        <v/>
      </c>
      <c r="P542" s="87"/>
      <c r="Q542" s="17" t="str">
        <f t="shared" si="101"/>
        <v/>
      </c>
      <c r="R542" s="28" t="str">
        <f t="shared" si="102"/>
        <v/>
      </c>
      <c r="S542" s="28" t="str">
        <f t="shared" si="103"/>
        <v/>
      </c>
      <c r="T542" s="28"/>
      <c r="U542" s="86"/>
      <c r="V542" s="86"/>
      <c r="W542" s="85"/>
      <c r="X542" s="106"/>
      <c r="Y542" s="98" t="str">
        <f t="shared" si="104"/>
        <v/>
      </c>
      <c r="Z542" s="107"/>
      <c r="AA542" s="91"/>
      <c r="AB542" s="91"/>
      <c r="AC542" s="91"/>
      <c r="AD542" s="91"/>
      <c r="AE542" s="91"/>
      <c r="AF542" s="91"/>
      <c r="AG542" s="88"/>
      <c r="AH542" s="88"/>
      <c r="AI542" s="88"/>
      <c r="AJ542" s="88"/>
      <c r="AK542" s="88"/>
      <c r="AL542" s="88"/>
      <c r="AM542" s="88"/>
      <c r="AN542" s="88"/>
      <c r="AO542" s="88"/>
      <c r="AP542" s="28"/>
      <c r="AQ542" s="45"/>
      <c r="AR542" s="87"/>
      <c r="AS542" s="87"/>
      <c r="AT542" s="20"/>
      <c r="AU542" s="20"/>
    </row>
    <row r="543" spans="2:47" ht="15" x14ac:dyDescent="0.25">
      <c r="B543" s="88"/>
      <c r="C543" s="102"/>
      <c r="D543" s="89" t="str">
        <f>IF(B543="","",(VLOOKUP(B543,'App Background'!A:F,2,0)))</f>
        <v/>
      </c>
      <c r="E543" s="90" t="str">
        <f>IF(B543="","",(VLOOKUP(B543,'App Background'!A:F,3,0)))</f>
        <v/>
      </c>
      <c r="F543" s="86" t="str">
        <f>IF(B543="","",(VLOOKUP(Application!B543,'App Background'!A:F,5,0)))</f>
        <v/>
      </c>
      <c r="G543" s="91"/>
      <c r="H543" s="94" t="str">
        <f>IF(B:B="","",(VLOOKUP(Application!B543,'App Background'!A:F,6,0)))</f>
        <v/>
      </c>
      <c r="I543" s="92" t="str">
        <f t="shared" si="94"/>
        <v/>
      </c>
      <c r="J543" s="93" t="str">
        <f t="shared" si="95"/>
        <v/>
      </c>
      <c r="K543" s="93" t="str">
        <f t="shared" si="96"/>
        <v/>
      </c>
      <c r="L543" s="93" t="str">
        <f t="shared" si="97"/>
        <v/>
      </c>
      <c r="M543" s="93" t="str">
        <f t="shared" si="98"/>
        <v/>
      </c>
      <c r="N543" s="93" t="str">
        <f t="shared" si="99"/>
        <v/>
      </c>
      <c r="O543" s="93" t="str">
        <f t="shared" si="100"/>
        <v/>
      </c>
      <c r="P543" s="87"/>
      <c r="Q543" s="17" t="str">
        <f t="shared" si="101"/>
        <v/>
      </c>
      <c r="R543" s="28" t="str">
        <f t="shared" si="102"/>
        <v/>
      </c>
      <c r="S543" s="28" t="str">
        <f t="shared" si="103"/>
        <v/>
      </c>
      <c r="T543" s="28"/>
      <c r="U543" s="86"/>
      <c r="V543" s="86"/>
      <c r="W543" s="85"/>
      <c r="X543" s="106"/>
      <c r="Y543" s="98" t="str">
        <f t="shared" si="104"/>
        <v/>
      </c>
      <c r="Z543" s="107"/>
      <c r="AA543" s="91"/>
      <c r="AB543" s="91"/>
      <c r="AC543" s="91"/>
      <c r="AD543" s="91"/>
      <c r="AE543" s="91"/>
      <c r="AF543" s="91"/>
      <c r="AG543" s="88"/>
      <c r="AH543" s="88"/>
      <c r="AI543" s="88"/>
      <c r="AJ543" s="88"/>
      <c r="AK543" s="88"/>
      <c r="AL543" s="88"/>
      <c r="AM543" s="88"/>
      <c r="AN543" s="88"/>
      <c r="AO543" s="88"/>
      <c r="AP543" s="28"/>
      <c r="AQ543" s="45"/>
      <c r="AR543" s="87"/>
      <c r="AS543" s="87"/>
      <c r="AT543" s="20"/>
      <c r="AU543" s="20"/>
    </row>
    <row r="544" spans="2:47" ht="15" x14ac:dyDescent="0.25">
      <c r="B544" s="88"/>
      <c r="C544" s="102"/>
      <c r="D544" s="89" t="str">
        <f>IF(B544="","",(VLOOKUP(B544,'App Background'!A:F,2,0)))</f>
        <v/>
      </c>
      <c r="E544" s="90" t="str">
        <f>IF(B544="","",(VLOOKUP(B544,'App Background'!A:F,3,0)))</f>
        <v/>
      </c>
      <c r="F544" s="86" t="str">
        <f>IF(B544="","",(VLOOKUP(Application!B544,'App Background'!A:F,5,0)))</f>
        <v/>
      </c>
      <c r="G544" s="91"/>
      <c r="H544" s="94" t="str">
        <f>IF(B:B="","",(VLOOKUP(Application!B544,'App Background'!A:F,6,0)))</f>
        <v/>
      </c>
      <c r="I544" s="92" t="str">
        <f t="shared" si="94"/>
        <v/>
      </c>
      <c r="J544" s="93" t="str">
        <f t="shared" si="95"/>
        <v/>
      </c>
      <c r="K544" s="93" t="str">
        <f t="shared" si="96"/>
        <v/>
      </c>
      <c r="L544" s="93" t="str">
        <f t="shared" si="97"/>
        <v/>
      </c>
      <c r="M544" s="93" t="str">
        <f t="shared" si="98"/>
        <v/>
      </c>
      <c r="N544" s="93" t="str">
        <f t="shared" si="99"/>
        <v/>
      </c>
      <c r="O544" s="93" t="str">
        <f t="shared" si="100"/>
        <v/>
      </c>
      <c r="P544" s="87"/>
      <c r="Q544" s="17" t="str">
        <f t="shared" si="101"/>
        <v/>
      </c>
      <c r="R544" s="28" t="str">
        <f t="shared" si="102"/>
        <v/>
      </c>
      <c r="S544" s="28" t="str">
        <f t="shared" si="103"/>
        <v/>
      </c>
      <c r="T544" s="28"/>
      <c r="U544" s="86"/>
      <c r="V544" s="86"/>
      <c r="W544" s="85"/>
      <c r="X544" s="106"/>
      <c r="Y544" s="98" t="str">
        <f t="shared" si="104"/>
        <v/>
      </c>
      <c r="Z544" s="107"/>
      <c r="AA544" s="91"/>
      <c r="AB544" s="91"/>
      <c r="AC544" s="91"/>
      <c r="AD544" s="91"/>
      <c r="AE544" s="91"/>
      <c r="AF544" s="91"/>
      <c r="AG544" s="88"/>
      <c r="AH544" s="88"/>
      <c r="AI544" s="88"/>
      <c r="AJ544" s="88"/>
      <c r="AK544" s="88"/>
      <c r="AL544" s="88"/>
      <c r="AM544" s="88"/>
      <c r="AN544" s="88"/>
      <c r="AO544" s="88"/>
      <c r="AP544" s="28"/>
      <c r="AQ544" s="45"/>
      <c r="AR544" s="87"/>
      <c r="AS544" s="87"/>
      <c r="AT544" s="20"/>
      <c r="AU544" s="20"/>
    </row>
    <row r="545" spans="2:47" ht="15" x14ac:dyDescent="0.25">
      <c r="B545" s="88"/>
      <c r="C545" s="102"/>
      <c r="D545" s="89" t="str">
        <f>IF(B545="","",(VLOOKUP(B545,'App Background'!A:F,2,0)))</f>
        <v/>
      </c>
      <c r="E545" s="90" t="str">
        <f>IF(B545="","",(VLOOKUP(B545,'App Background'!A:F,3,0)))</f>
        <v/>
      </c>
      <c r="F545" s="86" t="str">
        <f>IF(B545="","",(VLOOKUP(Application!B545,'App Background'!A:F,5,0)))</f>
        <v/>
      </c>
      <c r="G545" s="91"/>
      <c r="H545" s="94" t="str">
        <f>IF(B:B="","",(VLOOKUP(Application!B545,'App Background'!A:F,6,0)))</f>
        <v/>
      </c>
      <c r="I545" s="92" t="str">
        <f t="shared" si="94"/>
        <v/>
      </c>
      <c r="J545" s="93" t="str">
        <f t="shared" si="95"/>
        <v/>
      </c>
      <c r="K545" s="93" t="str">
        <f t="shared" si="96"/>
        <v/>
      </c>
      <c r="L545" s="93" t="str">
        <f t="shared" si="97"/>
        <v/>
      </c>
      <c r="M545" s="93" t="str">
        <f t="shared" si="98"/>
        <v/>
      </c>
      <c r="N545" s="93" t="str">
        <f t="shared" si="99"/>
        <v/>
      </c>
      <c r="O545" s="93" t="str">
        <f t="shared" si="100"/>
        <v/>
      </c>
      <c r="P545" s="87"/>
      <c r="Q545" s="17" t="str">
        <f t="shared" si="101"/>
        <v/>
      </c>
      <c r="R545" s="28" t="str">
        <f t="shared" si="102"/>
        <v/>
      </c>
      <c r="S545" s="28" t="str">
        <f t="shared" si="103"/>
        <v/>
      </c>
      <c r="T545" s="28"/>
      <c r="U545" s="86"/>
      <c r="V545" s="86"/>
      <c r="W545" s="85"/>
      <c r="X545" s="106"/>
      <c r="Y545" s="98" t="str">
        <f t="shared" si="104"/>
        <v/>
      </c>
      <c r="Z545" s="107"/>
      <c r="AA545" s="91"/>
      <c r="AB545" s="91"/>
      <c r="AC545" s="91"/>
      <c r="AD545" s="91"/>
      <c r="AE545" s="91"/>
      <c r="AF545" s="91"/>
      <c r="AG545" s="88"/>
      <c r="AH545" s="88"/>
      <c r="AI545" s="88"/>
      <c r="AJ545" s="88"/>
      <c r="AK545" s="88"/>
      <c r="AL545" s="88"/>
      <c r="AM545" s="88"/>
      <c r="AN545" s="88"/>
      <c r="AO545" s="88"/>
      <c r="AP545" s="28"/>
      <c r="AQ545" s="45"/>
      <c r="AR545" s="87"/>
      <c r="AS545" s="87"/>
      <c r="AT545" s="20"/>
      <c r="AU545" s="20"/>
    </row>
    <row r="546" spans="2:47" ht="15" x14ac:dyDescent="0.25">
      <c r="B546" s="88"/>
      <c r="C546" s="102"/>
      <c r="D546" s="89" t="str">
        <f>IF(B546="","",(VLOOKUP(B546,'App Background'!A:F,2,0)))</f>
        <v/>
      </c>
      <c r="E546" s="90" t="str">
        <f>IF(B546="","",(VLOOKUP(B546,'App Background'!A:F,3,0)))</f>
        <v/>
      </c>
      <c r="F546" s="86" t="str">
        <f>IF(B546="","",(VLOOKUP(Application!B546,'App Background'!A:F,5,0)))</f>
        <v/>
      </c>
      <c r="G546" s="91"/>
      <c r="H546" s="94" t="str">
        <f>IF(B:B="","",(VLOOKUP(Application!B546,'App Background'!A:F,6,0)))</f>
        <v/>
      </c>
      <c r="I546" s="92" t="str">
        <f t="shared" si="94"/>
        <v/>
      </c>
      <c r="J546" s="93" t="str">
        <f t="shared" si="95"/>
        <v/>
      </c>
      <c r="K546" s="93" t="str">
        <f t="shared" si="96"/>
        <v/>
      </c>
      <c r="L546" s="93" t="str">
        <f t="shared" si="97"/>
        <v/>
      </c>
      <c r="M546" s="93" t="str">
        <f t="shared" si="98"/>
        <v/>
      </c>
      <c r="N546" s="93" t="str">
        <f t="shared" si="99"/>
        <v/>
      </c>
      <c r="O546" s="93" t="str">
        <f t="shared" si="100"/>
        <v/>
      </c>
      <c r="P546" s="87"/>
      <c r="Q546" s="17" t="str">
        <f t="shared" si="101"/>
        <v/>
      </c>
      <c r="R546" s="28" t="str">
        <f t="shared" si="102"/>
        <v/>
      </c>
      <c r="S546" s="28" t="str">
        <f t="shared" si="103"/>
        <v/>
      </c>
      <c r="T546" s="28"/>
      <c r="U546" s="86"/>
      <c r="V546" s="86"/>
      <c r="W546" s="85"/>
      <c r="X546" s="106"/>
      <c r="Y546" s="98" t="str">
        <f t="shared" si="104"/>
        <v/>
      </c>
      <c r="Z546" s="107"/>
      <c r="AA546" s="91"/>
      <c r="AB546" s="91"/>
      <c r="AC546" s="91"/>
      <c r="AD546" s="91"/>
      <c r="AE546" s="91"/>
      <c r="AF546" s="91"/>
      <c r="AG546" s="88"/>
      <c r="AH546" s="88"/>
      <c r="AI546" s="88"/>
      <c r="AJ546" s="88"/>
      <c r="AK546" s="88"/>
      <c r="AL546" s="88"/>
      <c r="AM546" s="88"/>
      <c r="AN546" s="88"/>
      <c r="AO546" s="88"/>
      <c r="AP546" s="28"/>
      <c r="AQ546" s="45"/>
      <c r="AR546" s="87"/>
      <c r="AS546" s="87"/>
      <c r="AT546" s="20"/>
      <c r="AU546" s="20"/>
    </row>
    <row r="547" spans="2:47" ht="15" x14ac:dyDescent="0.25">
      <c r="B547" s="88"/>
      <c r="C547" s="102"/>
      <c r="D547" s="89" t="str">
        <f>IF(B547="","",(VLOOKUP(B547,'App Background'!A:F,2,0)))</f>
        <v/>
      </c>
      <c r="E547" s="90" t="str">
        <f>IF(B547="","",(VLOOKUP(B547,'App Background'!A:F,3,0)))</f>
        <v/>
      </c>
      <c r="F547" s="86" t="str">
        <f>IF(B547="","",(VLOOKUP(Application!B547,'App Background'!A:F,5,0)))</f>
        <v/>
      </c>
      <c r="G547" s="91"/>
      <c r="H547" s="94" t="str">
        <f>IF(B:B="","",(VLOOKUP(Application!B547,'App Background'!A:F,6,0)))</f>
        <v/>
      </c>
      <c r="I547" s="92" t="str">
        <f t="shared" si="94"/>
        <v/>
      </c>
      <c r="J547" s="93" t="str">
        <f t="shared" si="95"/>
        <v/>
      </c>
      <c r="K547" s="93" t="str">
        <f t="shared" si="96"/>
        <v/>
      </c>
      <c r="L547" s="93" t="str">
        <f t="shared" si="97"/>
        <v/>
      </c>
      <c r="M547" s="93" t="str">
        <f t="shared" si="98"/>
        <v/>
      </c>
      <c r="N547" s="93" t="str">
        <f t="shared" si="99"/>
        <v/>
      </c>
      <c r="O547" s="93" t="str">
        <f t="shared" si="100"/>
        <v/>
      </c>
      <c r="P547" s="87"/>
      <c r="Q547" s="17" t="str">
        <f t="shared" si="101"/>
        <v/>
      </c>
      <c r="R547" s="28" t="str">
        <f t="shared" si="102"/>
        <v/>
      </c>
      <c r="S547" s="28" t="str">
        <f t="shared" si="103"/>
        <v/>
      </c>
      <c r="T547" s="28"/>
      <c r="U547" s="86"/>
      <c r="V547" s="86"/>
      <c r="W547" s="85"/>
      <c r="X547" s="106"/>
      <c r="Y547" s="98" t="str">
        <f t="shared" si="104"/>
        <v/>
      </c>
      <c r="Z547" s="107"/>
      <c r="AA547" s="91"/>
      <c r="AB547" s="91"/>
      <c r="AC547" s="91"/>
      <c r="AD547" s="91"/>
      <c r="AE547" s="91"/>
      <c r="AF547" s="91"/>
      <c r="AG547" s="88"/>
      <c r="AH547" s="88"/>
      <c r="AI547" s="88"/>
      <c r="AJ547" s="88"/>
      <c r="AK547" s="88"/>
      <c r="AL547" s="88"/>
      <c r="AM547" s="88"/>
      <c r="AN547" s="88"/>
      <c r="AO547" s="88"/>
      <c r="AP547" s="28"/>
      <c r="AQ547" s="45"/>
      <c r="AR547" s="87"/>
      <c r="AS547" s="87"/>
      <c r="AT547" s="20"/>
      <c r="AU547" s="20"/>
    </row>
    <row r="548" spans="2:47" ht="15" x14ac:dyDescent="0.25">
      <c r="B548" s="88"/>
      <c r="C548" s="102"/>
      <c r="D548" s="89" t="str">
        <f>IF(B548="","",(VLOOKUP(B548,'App Background'!A:F,2,0)))</f>
        <v/>
      </c>
      <c r="E548" s="90" t="str">
        <f>IF(B548="","",(VLOOKUP(B548,'App Background'!A:F,3,0)))</f>
        <v/>
      </c>
      <c r="F548" s="86" t="str">
        <f>IF(B548="","",(VLOOKUP(Application!B548,'App Background'!A:F,5,0)))</f>
        <v/>
      </c>
      <c r="G548" s="91"/>
      <c r="H548" s="94" t="str">
        <f>IF(B:B="","",(VLOOKUP(Application!B548,'App Background'!A:F,6,0)))</f>
        <v/>
      </c>
      <c r="I548" s="92" t="str">
        <f t="shared" si="94"/>
        <v/>
      </c>
      <c r="J548" s="93" t="str">
        <f t="shared" si="95"/>
        <v/>
      </c>
      <c r="K548" s="93" t="str">
        <f t="shared" si="96"/>
        <v/>
      </c>
      <c r="L548" s="93" t="str">
        <f t="shared" si="97"/>
        <v/>
      </c>
      <c r="M548" s="93" t="str">
        <f t="shared" si="98"/>
        <v/>
      </c>
      <c r="N548" s="93" t="str">
        <f t="shared" si="99"/>
        <v/>
      </c>
      <c r="O548" s="93" t="str">
        <f t="shared" si="100"/>
        <v/>
      </c>
      <c r="P548" s="87"/>
      <c r="Q548" s="17" t="str">
        <f t="shared" si="101"/>
        <v/>
      </c>
      <c r="R548" s="28" t="str">
        <f t="shared" si="102"/>
        <v/>
      </c>
      <c r="S548" s="28" t="str">
        <f t="shared" si="103"/>
        <v/>
      </c>
      <c r="T548" s="28"/>
      <c r="U548" s="86"/>
      <c r="V548" s="86"/>
      <c r="W548" s="85"/>
      <c r="X548" s="106"/>
      <c r="Y548" s="98" t="str">
        <f t="shared" si="104"/>
        <v/>
      </c>
      <c r="Z548" s="107"/>
      <c r="AA548" s="91"/>
      <c r="AB548" s="91"/>
      <c r="AC548" s="91"/>
      <c r="AD548" s="91"/>
      <c r="AE548" s="91"/>
      <c r="AF548" s="91"/>
      <c r="AG548" s="88"/>
      <c r="AH548" s="88"/>
      <c r="AI548" s="88"/>
      <c r="AJ548" s="88"/>
      <c r="AK548" s="88"/>
      <c r="AL548" s="88"/>
      <c r="AM548" s="88"/>
      <c r="AN548" s="88"/>
      <c r="AO548" s="88"/>
      <c r="AP548" s="28"/>
      <c r="AQ548" s="45"/>
      <c r="AR548" s="87"/>
      <c r="AS548" s="87"/>
      <c r="AT548" s="20"/>
      <c r="AU548" s="20"/>
    </row>
    <row r="549" spans="2:47" ht="15" x14ac:dyDescent="0.25">
      <c r="B549" s="88"/>
      <c r="C549" s="102"/>
      <c r="D549" s="89" t="str">
        <f>IF(B549="","",(VLOOKUP(B549,'App Background'!A:F,2,0)))</f>
        <v/>
      </c>
      <c r="E549" s="90" t="str">
        <f>IF(B549="","",(VLOOKUP(B549,'App Background'!A:F,3,0)))</f>
        <v/>
      </c>
      <c r="F549" s="86" t="str">
        <f>IF(B549="","",(VLOOKUP(Application!B549,'App Background'!A:F,5,0)))</f>
        <v/>
      </c>
      <c r="G549" s="91"/>
      <c r="H549" s="94" t="str">
        <f>IF(B:B="","",(VLOOKUP(Application!B549,'App Background'!A:F,6,0)))</f>
        <v/>
      </c>
      <c r="I549" s="92" t="str">
        <f t="shared" si="94"/>
        <v/>
      </c>
      <c r="J549" s="93" t="str">
        <f t="shared" si="95"/>
        <v/>
      </c>
      <c r="K549" s="93" t="str">
        <f t="shared" si="96"/>
        <v/>
      </c>
      <c r="L549" s="93" t="str">
        <f t="shared" si="97"/>
        <v/>
      </c>
      <c r="M549" s="93" t="str">
        <f t="shared" si="98"/>
        <v/>
      </c>
      <c r="N549" s="93" t="str">
        <f t="shared" si="99"/>
        <v/>
      </c>
      <c r="O549" s="93" t="str">
        <f t="shared" si="100"/>
        <v/>
      </c>
      <c r="P549" s="87"/>
      <c r="Q549" s="17" t="str">
        <f t="shared" si="101"/>
        <v/>
      </c>
      <c r="R549" s="28" t="str">
        <f t="shared" si="102"/>
        <v/>
      </c>
      <c r="S549" s="28" t="str">
        <f t="shared" si="103"/>
        <v/>
      </c>
      <c r="T549" s="28"/>
      <c r="U549" s="86"/>
      <c r="V549" s="86"/>
      <c r="W549" s="85"/>
      <c r="X549" s="106"/>
      <c r="Y549" s="98" t="str">
        <f t="shared" si="104"/>
        <v/>
      </c>
      <c r="Z549" s="107"/>
      <c r="AA549" s="91"/>
      <c r="AB549" s="91"/>
      <c r="AC549" s="91"/>
      <c r="AD549" s="91"/>
      <c r="AE549" s="91"/>
      <c r="AF549" s="91"/>
      <c r="AG549" s="88"/>
      <c r="AH549" s="88"/>
      <c r="AI549" s="88"/>
      <c r="AJ549" s="88"/>
      <c r="AK549" s="88"/>
      <c r="AL549" s="88"/>
      <c r="AM549" s="88"/>
      <c r="AN549" s="88"/>
      <c r="AO549" s="88"/>
      <c r="AP549" s="28"/>
      <c r="AQ549" s="45"/>
      <c r="AR549" s="87"/>
      <c r="AS549" s="87"/>
      <c r="AT549" s="20"/>
      <c r="AU549" s="20"/>
    </row>
    <row r="550" spans="2:47" ht="15" x14ac:dyDescent="0.25">
      <c r="B550" s="88"/>
      <c r="C550" s="102"/>
      <c r="D550" s="89" t="str">
        <f>IF(B550="","",(VLOOKUP(B550,'App Background'!A:F,2,0)))</f>
        <v/>
      </c>
      <c r="E550" s="90" t="str">
        <f>IF(B550="","",(VLOOKUP(B550,'App Background'!A:F,3,0)))</f>
        <v/>
      </c>
      <c r="F550" s="86" t="str">
        <f>IF(B550="","",(VLOOKUP(Application!B550,'App Background'!A:F,5,0)))</f>
        <v/>
      </c>
      <c r="G550" s="91"/>
      <c r="H550" s="94" t="str">
        <f>IF(B:B="","",(VLOOKUP(Application!B550,'App Background'!A:F,6,0)))</f>
        <v/>
      </c>
      <c r="I550" s="92" t="str">
        <f t="shared" si="94"/>
        <v/>
      </c>
      <c r="J550" s="93" t="str">
        <f t="shared" si="95"/>
        <v/>
      </c>
      <c r="K550" s="93" t="str">
        <f t="shared" si="96"/>
        <v/>
      </c>
      <c r="L550" s="93" t="str">
        <f t="shared" si="97"/>
        <v/>
      </c>
      <c r="M550" s="93" t="str">
        <f t="shared" si="98"/>
        <v/>
      </c>
      <c r="N550" s="93" t="str">
        <f t="shared" si="99"/>
        <v/>
      </c>
      <c r="O550" s="93" t="str">
        <f t="shared" si="100"/>
        <v/>
      </c>
      <c r="P550" s="87"/>
      <c r="Q550" s="17" t="str">
        <f t="shared" si="101"/>
        <v/>
      </c>
      <c r="R550" s="28" t="str">
        <f t="shared" si="102"/>
        <v/>
      </c>
      <c r="S550" s="28" t="str">
        <f t="shared" si="103"/>
        <v/>
      </c>
      <c r="T550" s="28"/>
      <c r="U550" s="86"/>
      <c r="V550" s="86"/>
      <c r="W550" s="85"/>
      <c r="X550" s="106"/>
      <c r="Y550" s="98" t="str">
        <f t="shared" si="104"/>
        <v/>
      </c>
      <c r="Z550" s="107"/>
      <c r="AA550" s="91"/>
      <c r="AB550" s="91"/>
      <c r="AC550" s="91"/>
      <c r="AD550" s="91"/>
      <c r="AE550" s="91"/>
      <c r="AF550" s="91"/>
      <c r="AG550" s="88"/>
      <c r="AH550" s="88"/>
      <c r="AI550" s="88"/>
      <c r="AJ550" s="88"/>
      <c r="AK550" s="88"/>
      <c r="AL550" s="88"/>
      <c r="AM550" s="88"/>
      <c r="AN550" s="88"/>
      <c r="AO550" s="88"/>
      <c r="AP550" s="28"/>
      <c r="AQ550" s="45"/>
      <c r="AR550" s="87"/>
      <c r="AS550" s="87"/>
      <c r="AT550" s="20"/>
      <c r="AU550" s="20"/>
    </row>
    <row r="551" spans="2:47" ht="15" x14ac:dyDescent="0.25">
      <c r="B551" s="88"/>
      <c r="C551" s="102"/>
      <c r="D551" s="89" t="str">
        <f>IF(B551="","",(VLOOKUP(B551,'App Background'!A:F,2,0)))</f>
        <v/>
      </c>
      <c r="E551" s="90" t="str">
        <f>IF(B551="","",(VLOOKUP(B551,'App Background'!A:F,3,0)))</f>
        <v/>
      </c>
      <c r="F551" s="86" t="str">
        <f>IF(B551="","",(VLOOKUP(Application!B551,'App Background'!A:F,5,0)))</f>
        <v/>
      </c>
      <c r="G551" s="91"/>
      <c r="H551" s="94" t="str">
        <f>IF(B:B="","",(VLOOKUP(Application!B551,'App Background'!A:F,6,0)))</f>
        <v/>
      </c>
      <c r="I551" s="92" t="str">
        <f t="shared" si="94"/>
        <v/>
      </c>
      <c r="J551" s="93" t="str">
        <f t="shared" si="95"/>
        <v/>
      </c>
      <c r="K551" s="93" t="str">
        <f t="shared" si="96"/>
        <v/>
      </c>
      <c r="L551" s="93" t="str">
        <f t="shared" si="97"/>
        <v/>
      </c>
      <c r="M551" s="93" t="str">
        <f t="shared" si="98"/>
        <v/>
      </c>
      <c r="N551" s="93" t="str">
        <f t="shared" si="99"/>
        <v/>
      </c>
      <c r="O551" s="93" t="str">
        <f t="shared" si="100"/>
        <v/>
      </c>
      <c r="P551" s="87"/>
      <c r="Q551" s="17" t="str">
        <f t="shared" si="101"/>
        <v/>
      </c>
      <c r="R551" s="28" t="str">
        <f t="shared" si="102"/>
        <v/>
      </c>
      <c r="S551" s="28" t="str">
        <f t="shared" si="103"/>
        <v/>
      </c>
      <c r="T551" s="28"/>
      <c r="U551" s="86"/>
      <c r="V551" s="86"/>
      <c r="W551" s="85"/>
      <c r="X551" s="106"/>
      <c r="Y551" s="98" t="str">
        <f t="shared" si="104"/>
        <v/>
      </c>
      <c r="Z551" s="107"/>
      <c r="AA551" s="91"/>
      <c r="AB551" s="91"/>
      <c r="AC551" s="91"/>
      <c r="AD551" s="91"/>
      <c r="AE551" s="91"/>
      <c r="AF551" s="91"/>
      <c r="AG551" s="88"/>
      <c r="AH551" s="88"/>
      <c r="AI551" s="88"/>
      <c r="AJ551" s="88"/>
      <c r="AK551" s="88"/>
      <c r="AL551" s="88"/>
      <c r="AM551" s="88"/>
      <c r="AN551" s="88"/>
      <c r="AO551" s="88"/>
      <c r="AP551" s="28"/>
      <c r="AQ551" s="45"/>
      <c r="AR551" s="87"/>
      <c r="AS551" s="87"/>
      <c r="AT551" s="20"/>
      <c r="AU551" s="20"/>
    </row>
    <row r="552" spans="2:47" ht="15" x14ac:dyDescent="0.25">
      <c r="B552" s="88"/>
      <c r="C552" s="102"/>
      <c r="D552" s="89" t="str">
        <f>IF(B552="","",(VLOOKUP(B552,'App Background'!A:F,2,0)))</f>
        <v/>
      </c>
      <c r="E552" s="90" t="str">
        <f>IF(B552="","",(VLOOKUP(B552,'App Background'!A:F,3,0)))</f>
        <v/>
      </c>
      <c r="F552" s="86" t="str">
        <f>IF(B552="","",(VLOOKUP(Application!B552,'App Background'!A:F,5,0)))</f>
        <v/>
      </c>
      <c r="G552" s="91"/>
      <c r="H552" s="94" t="str">
        <f>IF(B:B="","",(VLOOKUP(Application!B552,'App Background'!A:F,6,0)))</f>
        <v/>
      </c>
      <c r="I552" s="92" t="str">
        <f t="shared" si="94"/>
        <v/>
      </c>
      <c r="J552" s="93" t="str">
        <f t="shared" si="95"/>
        <v/>
      </c>
      <c r="K552" s="93" t="str">
        <f t="shared" si="96"/>
        <v/>
      </c>
      <c r="L552" s="93" t="str">
        <f t="shared" si="97"/>
        <v/>
      </c>
      <c r="M552" s="93" t="str">
        <f t="shared" si="98"/>
        <v/>
      </c>
      <c r="N552" s="93" t="str">
        <f t="shared" si="99"/>
        <v/>
      </c>
      <c r="O552" s="93" t="str">
        <f t="shared" si="100"/>
        <v/>
      </c>
      <c r="P552" s="87"/>
      <c r="Q552" s="17" t="str">
        <f t="shared" si="101"/>
        <v/>
      </c>
      <c r="R552" s="28" t="str">
        <f t="shared" si="102"/>
        <v/>
      </c>
      <c r="S552" s="28" t="str">
        <f t="shared" si="103"/>
        <v/>
      </c>
      <c r="T552" s="28"/>
      <c r="U552" s="86"/>
      <c r="V552" s="86"/>
      <c r="W552" s="85"/>
      <c r="X552" s="106"/>
      <c r="Y552" s="98" t="str">
        <f t="shared" si="104"/>
        <v/>
      </c>
      <c r="Z552" s="107"/>
      <c r="AA552" s="91"/>
      <c r="AB552" s="91"/>
      <c r="AC552" s="91"/>
      <c r="AD552" s="91"/>
      <c r="AE552" s="91"/>
      <c r="AF552" s="91"/>
      <c r="AG552" s="88"/>
      <c r="AH552" s="88"/>
      <c r="AI552" s="88"/>
      <c r="AJ552" s="88"/>
      <c r="AK552" s="88"/>
      <c r="AL552" s="88"/>
      <c r="AM552" s="88"/>
      <c r="AN552" s="88"/>
      <c r="AO552" s="88"/>
      <c r="AP552" s="28"/>
      <c r="AQ552" s="45"/>
      <c r="AR552" s="87"/>
      <c r="AS552" s="87"/>
      <c r="AT552" s="20"/>
      <c r="AU552" s="20"/>
    </row>
    <row r="553" spans="2:47" ht="15" x14ac:dyDescent="0.25">
      <c r="B553" s="88"/>
      <c r="C553" s="102"/>
      <c r="D553" s="89" t="str">
        <f>IF(B553="","",(VLOOKUP(B553,'App Background'!A:F,2,0)))</f>
        <v/>
      </c>
      <c r="E553" s="90" t="str">
        <f>IF(B553="","",(VLOOKUP(B553,'App Background'!A:F,3,0)))</f>
        <v/>
      </c>
      <c r="F553" s="86" t="str">
        <f>IF(B553="","",(VLOOKUP(Application!B553,'App Background'!A:F,5,0)))</f>
        <v/>
      </c>
      <c r="G553" s="91"/>
      <c r="H553" s="94" t="str">
        <f>IF(B:B="","",(VLOOKUP(Application!B553,'App Background'!A:F,6,0)))</f>
        <v/>
      </c>
      <c r="I553" s="92" t="str">
        <f t="shared" si="94"/>
        <v/>
      </c>
      <c r="J553" s="93" t="str">
        <f t="shared" si="95"/>
        <v/>
      </c>
      <c r="K553" s="93" t="str">
        <f t="shared" si="96"/>
        <v/>
      </c>
      <c r="L553" s="93" t="str">
        <f t="shared" si="97"/>
        <v/>
      </c>
      <c r="M553" s="93" t="str">
        <f t="shared" si="98"/>
        <v/>
      </c>
      <c r="N553" s="93" t="str">
        <f t="shared" si="99"/>
        <v/>
      </c>
      <c r="O553" s="93" t="str">
        <f t="shared" si="100"/>
        <v/>
      </c>
      <c r="P553" s="87"/>
      <c r="Q553" s="17" t="str">
        <f t="shared" si="101"/>
        <v/>
      </c>
      <c r="R553" s="28" t="str">
        <f t="shared" si="102"/>
        <v/>
      </c>
      <c r="S553" s="28" t="str">
        <f t="shared" si="103"/>
        <v/>
      </c>
      <c r="T553" s="28"/>
      <c r="U553" s="86"/>
      <c r="V553" s="86"/>
      <c r="W553" s="85"/>
      <c r="X553" s="106"/>
      <c r="Y553" s="98" t="str">
        <f t="shared" si="104"/>
        <v/>
      </c>
      <c r="Z553" s="107"/>
      <c r="AA553" s="91"/>
      <c r="AB553" s="91"/>
      <c r="AC553" s="91"/>
      <c r="AD553" s="91"/>
      <c r="AE553" s="91"/>
      <c r="AF553" s="91"/>
      <c r="AG553" s="88"/>
      <c r="AH553" s="88"/>
      <c r="AI553" s="88"/>
      <c r="AJ553" s="88"/>
      <c r="AK553" s="88"/>
      <c r="AL553" s="88"/>
      <c r="AM553" s="88"/>
      <c r="AN553" s="88"/>
      <c r="AO553" s="88"/>
      <c r="AP553" s="28"/>
      <c r="AQ553" s="45"/>
      <c r="AR553" s="87"/>
      <c r="AS553" s="87"/>
      <c r="AT553" s="20"/>
      <c r="AU553" s="20"/>
    </row>
    <row r="554" spans="2:47" ht="15" x14ac:dyDescent="0.25">
      <c r="B554" s="88"/>
      <c r="C554" s="102"/>
      <c r="D554" s="89" t="str">
        <f>IF(B554="","",(VLOOKUP(B554,'App Background'!A:F,2,0)))</f>
        <v/>
      </c>
      <c r="E554" s="90" t="str">
        <f>IF(B554="","",(VLOOKUP(B554,'App Background'!A:F,3,0)))</f>
        <v/>
      </c>
      <c r="F554" s="86" t="str">
        <f>IF(B554="","",(VLOOKUP(Application!B554,'App Background'!A:F,5,0)))</f>
        <v/>
      </c>
      <c r="G554" s="91"/>
      <c r="H554" s="94" t="str">
        <f>IF(B:B="","",(VLOOKUP(Application!B554,'App Background'!A:F,6,0)))</f>
        <v/>
      </c>
      <c r="I554" s="92" t="str">
        <f t="shared" si="94"/>
        <v/>
      </c>
      <c r="J554" s="93" t="str">
        <f t="shared" si="95"/>
        <v/>
      </c>
      <c r="K554" s="93" t="str">
        <f t="shared" si="96"/>
        <v/>
      </c>
      <c r="L554" s="93" t="str">
        <f t="shared" si="97"/>
        <v/>
      </c>
      <c r="M554" s="93" t="str">
        <f t="shared" si="98"/>
        <v/>
      </c>
      <c r="N554" s="93" t="str">
        <f t="shared" si="99"/>
        <v/>
      </c>
      <c r="O554" s="93" t="str">
        <f t="shared" si="100"/>
        <v/>
      </c>
      <c r="P554" s="87"/>
      <c r="Q554" s="17" t="str">
        <f t="shared" si="101"/>
        <v/>
      </c>
      <c r="R554" s="28" t="str">
        <f t="shared" si="102"/>
        <v/>
      </c>
      <c r="S554" s="28" t="str">
        <f t="shared" si="103"/>
        <v/>
      </c>
      <c r="T554" s="28"/>
      <c r="U554" s="86"/>
      <c r="V554" s="86"/>
      <c r="W554" s="85"/>
      <c r="X554" s="106"/>
      <c r="Y554" s="98" t="str">
        <f t="shared" si="104"/>
        <v/>
      </c>
      <c r="Z554" s="107"/>
      <c r="AA554" s="91"/>
      <c r="AB554" s="91"/>
      <c r="AC554" s="91"/>
      <c r="AD554" s="91"/>
      <c r="AE554" s="91"/>
      <c r="AF554" s="91"/>
      <c r="AG554" s="88"/>
      <c r="AH554" s="88"/>
      <c r="AI554" s="88"/>
      <c r="AJ554" s="88"/>
      <c r="AK554" s="88"/>
      <c r="AL554" s="88"/>
      <c r="AM554" s="88"/>
      <c r="AN554" s="88"/>
      <c r="AO554" s="88"/>
      <c r="AP554" s="28"/>
      <c r="AQ554" s="45"/>
      <c r="AR554" s="87"/>
      <c r="AS554" s="87"/>
      <c r="AT554" s="20"/>
      <c r="AU554" s="20"/>
    </row>
    <row r="555" spans="2:47" ht="15" x14ac:dyDescent="0.25">
      <c r="B555" s="88"/>
      <c r="C555" s="102"/>
      <c r="D555" s="89" t="str">
        <f>IF(B555="","",(VLOOKUP(B555,'App Background'!A:F,2,0)))</f>
        <v/>
      </c>
      <c r="E555" s="90" t="str">
        <f>IF(B555="","",(VLOOKUP(B555,'App Background'!A:F,3,0)))</f>
        <v/>
      </c>
      <c r="F555" s="86" t="str">
        <f>IF(B555="","",(VLOOKUP(Application!B555,'App Background'!A:F,5,0)))</f>
        <v/>
      </c>
      <c r="G555" s="91"/>
      <c r="H555" s="94" t="str">
        <f>IF(B:B="","",(VLOOKUP(Application!B555,'App Background'!A:F,6,0)))</f>
        <v/>
      </c>
      <c r="I555" s="92" t="str">
        <f t="shared" si="94"/>
        <v/>
      </c>
      <c r="J555" s="93" t="str">
        <f t="shared" si="95"/>
        <v/>
      </c>
      <c r="K555" s="93" t="str">
        <f t="shared" si="96"/>
        <v/>
      </c>
      <c r="L555" s="93" t="str">
        <f t="shared" si="97"/>
        <v/>
      </c>
      <c r="M555" s="93" t="str">
        <f t="shared" si="98"/>
        <v/>
      </c>
      <c r="N555" s="93" t="str">
        <f t="shared" si="99"/>
        <v/>
      </c>
      <c r="O555" s="93" t="str">
        <f t="shared" si="100"/>
        <v/>
      </c>
      <c r="P555" s="87"/>
      <c r="Q555" s="17" t="str">
        <f t="shared" si="101"/>
        <v/>
      </c>
      <c r="R555" s="28" t="str">
        <f t="shared" si="102"/>
        <v/>
      </c>
      <c r="S555" s="28" t="str">
        <f t="shared" si="103"/>
        <v/>
      </c>
      <c r="T555" s="28"/>
      <c r="U555" s="86"/>
      <c r="V555" s="86"/>
      <c r="W555" s="85"/>
      <c r="X555" s="106"/>
      <c r="Y555" s="98" t="str">
        <f t="shared" si="104"/>
        <v/>
      </c>
      <c r="Z555" s="107"/>
      <c r="AA555" s="91"/>
      <c r="AB555" s="91"/>
      <c r="AC555" s="91"/>
      <c r="AD555" s="91"/>
      <c r="AE555" s="91"/>
      <c r="AF555" s="91"/>
      <c r="AG555" s="88"/>
      <c r="AH555" s="88"/>
      <c r="AI555" s="88"/>
      <c r="AJ555" s="88"/>
      <c r="AK555" s="88"/>
      <c r="AL555" s="88"/>
      <c r="AM555" s="88"/>
      <c r="AN555" s="88"/>
      <c r="AO555" s="88"/>
      <c r="AP555" s="28"/>
      <c r="AQ555" s="45"/>
      <c r="AR555" s="87"/>
      <c r="AS555" s="87"/>
      <c r="AT555" s="20"/>
      <c r="AU555" s="20"/>
    </row>
    <row r="556" spans="2:47" ht="15" x14ac:dyDescent="0.25">
      <c r="B556" s="88"/>
      <c r="C556" s="102"/>
      <c r="D556" s="89" t="str">
        <f>IF(B556="","",(VLOOKUP(B556,'App Background'!A:F,2,0)))</f>
        <v/>
      </c>
      <c r="E556" s="90" t="str">
        <f>IF(B556="","",(VLOOKUP(B556,'App Background'!A:F,3,0)))</f>
        <v/>
      </c>
      <c r="F556" s="86" t="str">
        <f>IF(B556="","",(VLOOKUP(Application!B556,'App Background'!A:F,5,0)))</f>
        <v/>
      </c>
      <c r="G556" s="91"/>
      <c r="H556" s="94" t="str">
        <f>IF(B:B="","",(VLOOKUP(Application!B556,'App Background'!A:F,6,0)))</f>
        <v/>
      </c>
      <c r="I556" s="92" t="str">
        <f t="shared" si="94"/>
        <v/>
      </c>
      <c r="J556" s="93" t="str">
        <f t="shared" si="95"/>
        <v/>
      </c>
      <c r="K556" s="93" t="str">
        <f t="shared" si="96"/>
        <v/>
      </c>
      <c r="L556" s="93" t="str">
        <f t="shared" si="97"/>
        <v/>
      </c>
      <c r="M556" s="93" t="str">
        <f t="shared" si="98"/>
        <v/>
      </c>
      <c r="N556" s="93" t="str">
        <f t="shared" si="99"/>
        <v/>
      </c>
      <c r="O556" s="93" t="str">
        <f t="shared" si="100"/>
        <v/>
      </c>
      <c r="P556" s="87"/>
      <c r="Q556" s="17" t="str">
        <f t="shared" si="101"/>
        <v/>
      </c>
      <c r="R556" s="28" t="str">
        <f t="shared" si="102"/>
        <v/>
      </c>
      <c r="S556" s="28" t="str">
        <f t="shared" si="103"/>
        <v/>
      </c>
      <c r="T556" s="28"/>
      <c r="U556" s="86"/>
      <c r="V556" s="86"/>
      <c r="W556" s="85"/>
      <c r="X556" s="106"/>
      <c r="Y556" s="98" t="str">
        <f t="shared" si="104"/>
        <v/>
      </c>
      <c r="Z556" s="107"/>
      <c r="AA556" s="91"/>
      <c r="AB556" s="91"/>
      <c r="AC556" s="91"/>
      <c r="AD556" s="91"/>
      <c r="AE556" s="91"/>
      <c r="AF556" s="91"/>
      <c r="AG556" s="88"/>
      <c r="AH556" s="88"/>
      <c r="AI556" s="88"/>
      <c r="AJ556" s="88"/>
      <c r="AK556" s="88"/>
      <c r="AL556" s="88"/>
      <c r="AM556" s="88"/>
      <c r="AN556" s="88"/>
      <c r="AO556" s="88"/>
      <c r="AP556" s="28"/>
      <c r="AQ556" s="45"/>
      <c r="AR556" s="87"/>
      <c r="AS556" s="87"/>
      <c r="AT556" s="20"/>
      <c r="AU556" s="20"/>
    </row>
    <row r="557" spans="2:47" ht="15" x14ac:dyDescent="0.25">
      <c r="B557" s="88"/>
      <c r="C557" s="102"/>
      <c r="D557" s="89" t="str">
        <f>IF(B557="","",(VLOOKUP(B557,'App Background'!A:F,2,0)))</f>
        <v/>
      </c>
      <c r="E557" s="90" t="str">
        <f>IF(B557="","",(VLOOKUP(B557,'App Background'!A:F,3,0)))</f>
        <v/>
      </c>
      <c r="F557" s="86" t="str">
        <f>IF(B557="","",(VLOOKUP(Application!B557,'App Background'!A:F,5,0)))</f>
        <v/>
      </c>
      <c r="G557" s="91"/>
      <c r="H557" s="94" t="str">
        <f>IF(B:B="","",(VLOOKUP(Application!B557,'App Background'!A:F,6,0)))</f>
        <v/>
      </c>
      <c r="I557" s="92" t="str">
        <f t="shared" si="94"/>
        <v/>
      </c>
      <c r="J557" s="93" t="str">
        <f t="shared" si="95"/>
        <v/>
      </c>
      <c r="K557" s="93" t="str">
        <f t="shared" si="96"/>
        <v/>
      </c>
      <c r="L557" s="93" t="str">
        <f t="shared" si="97"/>
        <v/>
      </c>
      <c r="M557" s="93" t="str">
        <f t="shared" si="98"/>
        <v/>
      </c>
      <c r="N557" s="93" t="str">
        <f t="shared" si="99"/>
        <v/>
      </c>
      <c r="O557" s="93" t="str">
        <f t="shared" si="100"/>
        <v/>
      </c>
      <c r="P557" s="87"/>
      <c r="Q557" s="17" t="str">
        <f t="shared" si="101"/>
        <v/>
      </c>
      <c r="R557" s="28" t="str">
        <f t="shared" si="102"/>
        <v/>
      </c>
      <c r="S557" s="28" t="str">
        <f t="shared" si="103"/>
        <v/>
      </c>
      <c r="T557" s="28"/>
      <c r="U557" s="86"/>
      <c r="V557" s="86"/>
      <c r="W557" s="85"/>
      <c r="X557" s="106"/>
      <c r="Y557" s="98" t="str">
        <f t="shared" si="104"/>
        <v/>
      </c>
      <c r="Z557" s="107"/>
      <c r="AA557" s="91"/>
      <c r="AB557" s="91"/>
      <c r="AC557" s="91"/>
      <c r="AD557" s="91"/>
      <c r="AE557" s="91"/>
      <c r="AF557" s="91"/>
      <c r="AG557" s="88"/>
      <c r="AH557" s="88"/>
      <c r="AI557" s="88"/>
      <c r="AJ557" s="88"/>
      <c r="AK557" s="88"/>
      <c r="AL557" s="88"/>
      <c r="AM557" s="88"/>
      <c r="AN557" s="88"/>
      <c r="AO557" s="88"/>
      <c r="AP557" s="28"/>
      <c r="AQ557" s="45"/>
      <c r="AR557" s="87"/>
      <c r="AS557" s="87"/>
      <c r="AT557" s="20"/>
      <c r="AU557" s="20"/>
    </row>
    <row r="558" spans="2:47" ht="15" x14ac:dyDescent="0.25">
      <c r="B558" s="88"/>
      <c r="C558" s="102"/>
      <c r="D558" s="89" t="str">
        <f>IF(B558="","",(VLOOKUP(B558,'App Background'!A:F,2,0)))</f>
        <v/>
      </c>
      <c r="E558" s="90" t="str">
        <f>IF(B558="","",(VLOOKUP(B558,'App Background'!A:F,3,0)))</f>
        <v/>
      </c>
      <c r="F558" s="86" t="str">
        <f>IF(B558="","",(VLOOKUP(Application!B558,'App Background'!A:F,5,0)))</f>
        <v/>
      </c>
      <c r="G558" s="91"/>
      <c r="H558" s="94" t="str">
        <f>IF(B:B="","",(VLOOKUP(Application!B558,'App Background'!A:F,6,0)))</f>
        <v/>
      </c>
      <c r="I558" s="92" t="str">
        <f t="shared" si="94"/>
        <v/>
      </c>
      <c r="J558" s="93" t="str">
        <f t="shared" si="95"/>
        <v/>
      </c>
      <c r="K558" s="93" t="str">
        <f t="shared" si="96"/>
        <v/>
      </c>
      <c r="L558" s="93" t="str">
        <f t="shared" si="97"/>
        <v/>
      </c>
      <c r="M558" s="93" t="str">
        <f t="shared" si="98"/>
        <v/>
      </c>
      <c r="N558" s="93" t="str">
        <f t="shared" si="99"/>
        <v/>
      </c>
      <c r="O558" s="93" t="str">
        <f t="shared" si="100"/>
        <v/>
      </c>
      <c r="P558" s="87"/>
      <c r="Q558" s="17" t="str">
        <f t="shared" si="101"/>
        <v/>
      </c>
      <c r="R558" s="28" t="str">
        <f t="shared" si="102"/>
        <v/>
      </c>
      <c r="S558" s="28" t="str">
        <f t="shared" si="103"/>
        <v/>
      </c>
      <c r="T558" s="28"/>
      <c r="U558" s="86"/>
      <c r="V558" s="86"/>
      <c r="W558" s="85"/>
      <c r="X558" s="106"/>
      <c r="Y558" s="98" t="str">
        <f t="shared" si="104"/>
        <v/>
      </c>
      <c r="Z558" s="107"/>
      <c r="AA558" s="91"/>
      <c r="AB558" s="91"/>
      <c r="AC558" s="91"/>
      <c r="AD558" s="91"/>
      <c r="AE558" s="91"/>
      <c r="AF558" s="91"/>
      <c r="AG558" s="88"/>
      <c r="AH558" s="88"/>
      <c r="AI558" s="88"/>
      <c r="AJ558" s="88"/>
      <c r="AK558" s="88"/>
      <c r="AL558" s="88"/>
      <c r="AM558" s="88"/>
      <c r="AN558" s="88"/>
      <c r="AO558" s="88"/>
      <c r="AP558" s="28"/>
      <c r="AQ558" s="45"/>
      <c r="AR558" s="87"/>
      <c r="AS558" s="87"/>
      <c r="AT558" s="20"/>
      <c r="AU558" s="20"/>
    </row>
    <row r="559" spans="2:47" ht="15" x14ac:dyDescent="0.25">
      <c r="B559" s="88"/>
      <c r="C559" s="102"/>
      <c r="D559" s="89" t="str">
        <f>IF(B559="","",(VLOOKUP(B559,'App Background'!A:F,2,0)))</f>
        <v/>
      </c>
      <c r="E559" s="90" t="str">
        <f>IF(B559="","",(VLOOKUP(B559,'App Background'!A:F,3,0)))</f>
        <v/>
      </c>
      <c r="F559" s="86" t="str">
        <f>IF(B559="","",(VLOOKUP(Application!B559,'App Background'!A:F,5,0)))</f>
        <v/>
      </c>
      <c r="G559" s="91"/>
      <c r="H559" s="94" t="str">
        <f>IF(B:B="","",(VLOOKUP(Application!B559,'App Background'!A:F,6,0)))</f>
        <v/>
      </c>
      <c r="I559" s="92" t="str">
        <f t="shared" si="94"/>
        <v/>
      </c>
      <c r="J559" s="93" t="str">
        <f t="shared" si="95"/>
        <v/>
      </c>
      <c r="K559" s="93" t="str">
        <f t="shared" si="96"/>
        <v/>
      </c>
      <c r="L559" s="93" t="str">
        <f t="shared" si="97"/>
        <v/>
      </c>
      <c r="M559" s="93" t="str">
        <f t="shared" si="98"/>
        <v/>
      </c>
      <c r="N559" s="93" t="str">
        <f t="shared" si="99"/>
        <v/>
      </c>
      <c r="O559" s="93" t="str">
        <f t="shared" si="100"/>
        <v/>
      </c>
      <c r="P559" s="87"/>
      <c r="Q559" s="17" t="str">
        <f t="shared" si="101"/>
        <v/>
      </c>
      <c r="R559" s="28" t="str">
        <f t="shared" si="102"/>
        <v/>
      </c>
      <c r="S559" s="28" t="str">
        <f t="shared" si="103"/>
        <v/>
      </c>
      <c r="T559" s="28"/>
      <c r="U559" s="86"/>
      <c r="V559" s="86"/>
      <c r="W559" s="85"/>
      <c r="X559" s="106"/>
      <c r="Y559" s="98" t="str">
        <f t="shared" si="104"/>
        <v/>
      </c>
      <c r="Z559" s="107"/>
      <c r="AA559" s="91"/>
      <c r="AB559" s="91"/>
      <c r="AC559" s="91"/>
      <c r="AD559" s="91"/>
      <c r="AE559" s="91"/>
      <c r="AF559" s="91"/>
      <c r="AG559" s="88"/>
      <c r="AH559" s="88"/>
      <c r="AI559" s="88"/>
      <c r="AJ559" s="88"/>
      <c r="AK559" s="88"/>
      <c r="AL559" s="88"/>
      <c r="AM559" s="88"/>
      <c r="AN559" s="88"/>
      <c r="AO559" s="88"/>
      <c r="AP559" s="28"/>
      <c r="AQ559" s="45"/>
      <c r="AR559" s="87"/>
      <c r="AS559" s="87"/>
      <c r="AT559" s="20"/>
      <c r="AU559" s="20"/>
    </row>
    <row r="560" spans="2:47" ht="15" x14ac:dyDescent="0.25">
      <c r="B560" s="88"/>
      <c r="C560" s="102"/>
      <c r="D560" s="89" t="str">
        <f>IF(B560="","",(VLOOKUP(B560,'App Background'!A:F,2,0)))</f>
        <v/>
      </c>
      <c r="E560" s="90" t="str">
        <f>IF(B560="","",(VLOOKUP(B560,'App Background'!A:F,3,0)))</f>
        <v/>
      </c>
      <c r="F560" s="86" t="str">
        <f>IF(B560="","",(VLOOKUP(Application!B560,'App Background'!A:F,5,0)))</f>
        <v/>
      </c>
      <c r="G560" s="91"/>
      <c r="H560" s="94" t="str">
        <f>IF(B:B="","",(VLOOKUP(Application!B560,'App Background'!A:F,6,0)))</f>
        <v/>
      </c>
      <c r="I560" s="92" t="str">
        <f t="shared" si="94"/>
        <v/>
      </c>
      <c r="J560" s="93" t="str">
        <f t="shared" si="95"/>
        <v/>
      </c>
      <c r="K560" s="93" t="str">
        <f t="shared" si="96"/>
        <v/>
      </c>
      <c r="L560" s="93" t="str">
        <f t="shared" si="97"/>
        <v/>
      </c>
      <c r="M560" s="93" t="str">
        <f t="shared" si="98"/>
        <v/>
      </c>
      <c r="N560" s="93" t="str">
        <f t="shared" si="99"/>
        <v/>
      </c>
      <c r="O560" s="93" t="str">
        <f t="shared" si="100"/>
        <v/>
      </c>
      <c r="P560" s="87"/>
      <c r="Q560" s="17" t="str">
        <f t="shared" si="101"/>
        <v/>
      </c>
      <c r="R560" s="28" t="str">
        <f t="shared" si="102"/>
        <v/>
      </c>
      <c r="S560" s="28" t="str">
        <f t="shared" si="103"/>
        <v/>
      </c>
      <c r="T560" s="28"/>
      <c r="U560" s="86"/>
      <c r="V560" s="86"/>
      <c r="W560" s="85"/>
      <c r="X560" s="106"/>
      <c r="Y560" s="98" t="str">
        <f t="shared" si="104"/>
        <v/>
      </c>
      <c r="Z560" s="107"/>
      <c r="AA560" s="91"/>
      <c r="AB560" s="91"/>
      <c r="AC560" s="91"/>
      <c r="AD560" s="91"/>
      <c r="AE560" s="91"/>
      <c r="AF560" s="91"/>
      <c r="AG560" s="88"/>
      <c r="AH560" s="88"/>
      <c r="AI560" s="88"/>
      <c r="AJ560" s="88"/>
      <c r="AK560" s="88"/>
      <c r="AL560" s="88"/>
      <c r="AM560" s="88"/>
      <c r="AN560" s="88"/>
      <c r="AO560" s="88"/>
      <c r="AP560" s="28"/>
      <c r="AQ560" s="45"/>
      <c r="AR560" s="87"/>
      <c r="AS560" s="87"/>
      <c r="AT560" s="20"/>
      <c r="AU560" s="20"/>
    </row>
    <row r="561" spans="2:47" ht="15" x14ac:dyDescent="0.25">
      <c r="B561" s="88"/>
      <c r="C561" s="102"/>
      <c r="D561" s="89" t="str">
        <f>IF(B561="","",(VLOOKUP(B561,'App Background'!A:F,2,0)))</f>
        <v/>
      </c>
      <c r="E561" s="90" t="str">
        <f>IF(B561="","",(VLOOKUP(B561,'App Background'!A:F,3,0)))</f>
        <v/>
      </c>
      <c r="F561" s="86" t="str">
        <f>IF(B561="","",(VLOOKUP(Application!B561,'App Background'!A:F,5,0)))</f>
        <v/>
      </c>
      <c r="G561" s="91"/>
      <c r="H561" s="94" t="str">
        <f>IF(B:B="","",(VLOOKUP(Application!B561,'App Background'!A:F,6,0)))</f>
        <v/>
      </c>
      <c r="I561" s="92" t="str">
        <f t="shared" si="94"/>
        <v/>
      </c>
      <c r="J561" s="93" t="str">
        <f t="shared" si="95"/>
        <v/>
      </c>
      <c r="K561" s="93" t="str">
        <f t="shared" si="96"/>
        <v/>
      </c>
      <c r="L561" s="93" t="str">
        <f t="shared" si="97"/>
        <v/>
      </c>
      <c r="M561" s="93" t="str">
        <f t="shared" si="98"/>
        <v/>
      </c>
      <c r="N561" s="93" t="str">
        <f t="shared" si="99"/>
        <v/>
      </c>
      <c r="O561" s="93" t="str">
        <f t="shared" si="100"/>
        <v/>
      </c>
      <c r="P561" s="87"/>
      <c r="Q561" s="17" t="str">
        <f t="shared" si="101"/>
        <v/>
      </c>
      <c r="R561" s="28" t="str">
        <f t="shared" si="102"/>
        <v/>
      </c>
      <c r="S561" s="28" t="str">
        <f t="shared" si="103"/>
        <v/>
      </c>
      <c r="T561" s="28"/>
      <c r="U561" s="86"/>
      <c r="V561" s="86"/>
      <c r="W561" s="85"/>
      <c r="X561" s="106"/>
      <c r="Y561" s="98" t="str">
        <f t="shared" si="104"/>
        <v/>
      </c>
      <c r="Z561" s="107"/>
      <c r="AA561" s="91"/>
      <c r="AB561" s="91"/>
      <c r="AC561" s="91"/>
      <c r="AD561" s="91"/>
      <c r="AE561" s="91"/>
      <c r="AF561" s="91"/>
      <c r="AG561" s="88"/>
      <c r="AH561" s="88"/>
      <c r="AI561" s="88"/>
      <c r="AJ561" s="88"/>
      <c r="AK561" s="88"/>
      <c r="AL561" s="88"/>
      <c r="AM561" s="88"/>
      <c r="AN561" s="88"/>
      <c r="AO561" s="88"/>
      <c r="AP561" s="28"/>
      <c r="AQ561" s="45"/>
      <c r="AR561" s="87"/>
      <c r="AS561" s="87"/>
      <c r="AT561" s="20"/>
      <c r="AU561" s="20"/>
    </row>
    <row r="562" spans="2:47" ht="15" x14ac:dyDescent="0.25">
      <c r="B562" s="88"/>
      <c r="C562" s="102"/>
      <c r="D562" s="89" t="str">
        <f>IF(B562="","",(VLOOKUP(B562,'App Background'!A:F,2,0)))</f>
        <v/>
      </c>
      <c r="E562" s="90" t="str">
        <f>IF(B562="","",(VLOOKUP(B562,'App Background'!A:F,3,0)))</f>
        <v/>
      </c>
      <c r="F562" s="86" t="str">
        <f>IF(B562="","",(VLOOKUP(Application!B562,'App Background'!A:F,5,0)))</f>
        <v/>
      </c>
      <c r="G562" s="91"/>
      <c r="H562" s="94" t="str">
        <f>IF(B:B="","",(VLOOKUP(Application!B562,'App Background'!A:F,6,0)))</f>
        <v/>
      </c>
      <c r="I562" s="92" t="str">
        <f t="shared" si="94"/>
        <v/>
      </c>
      <c r="J562" s="93" t="str">
        <f t="shared" si="95"/>
        <v/>
      </c>
      <c r="K562" s="93" t="str">
        <f t="shared" si="96"/>
        <v/>
      </c>
      <c r="L562" s="93" t="str">
        <f t="shared" si="97"/>
        <v/>
      </c>
      <c r="M562" s="93" t="str">
        <f t="shared" si="98"/>
        <v/>
      </c>
      <c r="N562" s="93" t="str">
        <f t="shared" si="99"/>
        <v/>
      </c>
      <c r="O562" s="93" t="str">
        <f t="shared" si="100"/>
        <v/>
      </c>
      <c r="P562" s="87"/>
      <c r="Q562" s="17" t="str">
        <f t="shared" si="101"/>
        <v/>
      </c>
      <c r="R562" s="28" t="str">
        <f t="shared" si="102"/>
        <v/>
      </c>
      <c r="S562" s="28" t="str">
        <f t="shared" si="103"/>
        <v/>
      </c>
      <c r="T562" s="28"/>
      <c r="U562" s="86"/>
      <c r="V562" s="86"/>
      <c r="W562" s="85"/>
      <c r="X562" s="106"/>
      <c r="Y562" s="98" t="str">
        <f t="shared" si="104"/>
        <v/>
      </c>
      <c r="Z562" s="107"/>
      <c r="AA562" s="91"/>
      <c r="AB562" s="91"/>
      <c r="AC562" s="91"/>
      <c r="AD562" s="91"/>
      <c r="AE562" s="91"/>
      <c r="AF562" s="91"/>
      <c r="AG562" s="88"/>
      <c r="AH562" s="88"/>
      <c r="AI562" s="88"/>
      <c r="AJ562" s="88"/>
      <c r="AK562" s="88"/>
      <c r="AL562" s="88"/>
      <c r="AM562" s="88"/>
      <c r="AN562" s="88"/>
      <c r="AO562" s="88"/>
      <c r="AP562" s="28"/>
      <c r="AQ562" s="45"/>
      <c r="AR562" s="87"/>
      <c r="AS562" s="87"/>
      <c r="AT562" s="20"/>
      <c r="AU562" s="20"/>
    </row>
    <row r="563" spans="2:47" ht="15" x14ac:dyDescent="0.25">
      <c r="B563" s="88"/>
      <c r="C563" s="102"/>
      <c r="D563" s="89" t="str">
        <f>IF(B563="","",(VLOOKUP(B563,'App Background'!A:F,2,0)))</f>
        <v/>
      </c>
      <c r="E563" s="90" t="str">
        <f>IF(B563="","",(VLOOKUP(B563,'App Background'!A:F,3,0)))</f>
        <v/>
      </c>
      <c r="F563" s="86" t="str">
        <f>IF(B563="","",(VLOOKUP(Application!B563,'App Background'!A:F,5,0)))</f>
        <v/>
      </c>
      <c r="G563" s="91"/>
      <c r="H563" s="94" t="str">
        <f>IF(B:B="","",(VLOOKUP(Application!B563,'App Background'!A:F,6,0)))</f>
        <v/>
      </c>
      <c r="I563" s="92" t="str">
        <f t="shared" si="94"/>
        <v/>
      </c>
      <c r="J563" s="93" t="str">
        <f t="shared" si="95"/>
        <v/>
      </c>
      <c r="K563" s="93" t="str">
        <f t="shared" si="96"/>
        <v/>
      </c>
      <c r="L563" s="93" t="str">
        <f t="shared" si="97"/>
        <v/>
      </c>
      <c r="M563" s="93" t="str">
        <f t="shared" si="98"/>
        <v/>
      </c>
      <c r="N563" s="93" t="str">
        <f t="shared" si="99"/>
        <v/>
      </c>
      <c r="O563" s="93" t="str">
        <f t="shared" si="100"/>
        <v/>
      </c>
      <c r="P563" s="87"/>
      <c r="Q563" s="17" t="str">
        <f t="shared" si="101"/>
        <v/>
      </c>
      <c r="R563" s="28" t="str">
        <f t="shared" si="102"/>
        <v/>
      </c>
      <c r="S563" s="28" t="str">
        <f t="shared" si="103"/>
        <v/>
      </c>
      <c r="T563" s="28"/>
      <c r="U563" s="86"/>
      <c r="V563" s="86"/>
      <c r="W563" s="85"/>
      <c r="X563" s="106"/>
      <c r="Y563" s="98" t="str">
        <f t="shared" si="104"/>
        <v/>
      </c>
      <c r="Z563" s="107"/>
      <c r="AA563" s="91"/>
      <c r="AB563" s="91"/>
      <c r="AC563" s="91"/>
      <c r="AD563" s="91"/>
      <c r="AE563" s="91"/>
      <c r="AF563" s="91"/>
      <c r="AG563" s="88"/>
      <c r="AH563" s="88"/>
      <c r="AI563" s="88"/>
      <c r="AJ563" s="88"/>
      <c r="AK563" s="88"/>
      <c r="AL563" s="88"/>
      <c r="AM563" s="88"/>
      <c r="AN563" s="88"/>
      <c r="AO563" s="88"/>
      <c r="AP563" s="28"/>
      <c r="AQ563" s="45"/>
      <c r="AR563" s="87"/>
      <c r="AS563" s="87"/>
      <c r="AT563" s="20"/>
      <c r="AU563" s="20"/>
    </row>
    <row r="564" spans="2:47" ht="15" x14ac:dyDescent="0.25">
      <c r="B564" s="88"/>
      <c r="C564" s="102"/>
      <c r="D564" s="89" t="str">
        <f>IF(B564="","",(VLOOKUP(B564,'App Background'!A:F,2,0)))</f>
        <v/>
      </c>
      <c r="E564" s="90" t="str">
        <f>IF(B564="","",(VLOOKUP(B564,'App Background'!A:F,3,0)))</f>
        <v/>
      </c>
      <c r="F564" s="86" t="str">
        <f>IF(B564="","",(VLOOKUP(Application!B564,'App Background'!A:F,5,0)))</f>
        <v/>
      </c>
      <c r="G564" s="91"/>
      <c r="H564" s="94" t="str">
        <f>IF(B:B="","",(VLOOKUP(Application!B564,'App Background'!A:F,6,0)))</f>
        <v/>
      </c>
      <c r="I564" s="92" t="str">
        <f t="shared" si="94"/>
        <v/>
      </c>
      <c r="J564" s="93" t="str">
        <f t="shared" si="95"/>
        <v/>
      </c>
      <c r="K564" s="93" t="str">
        <f t="shared" si="96"/>
        <v/>
      </c>
      <c r="L564" s="93" t="str">
        <f t="shared" si="97"/>
        <v/>
      </c>
      <c r="M564" s="93" t="str">
        <f t="shared" si="98"/>
        <v/>
      </c>
      <c r="N564" s="93" t="str">
        <f t="shared" si="99"/>
        <v/>
      </c>
      <c r="O564" s="93" t="str">
        <f t="shared" si="100"/>
        <v/>
      </c>
      <c r="P564" s="87"/>
      <c r="Q564" s="17" t="str">
        <f t="shared" si="101"/>
        <v/>
      </c>
      <c r="R564" s="28" t="str">
        <f t="shared" si="102"/>
        <v/>
      </c>
      <c r="S564" s="28" t="str">
        <f t="shared" si="103"/>
        <v/>
      </c>
      <c r="T564" s="28"/>
      <c r="U564" s="86"/>
      <c r="V564" s="86"/>
      <c r="W564" s="85"/>
      <c r="X564" s="106"/>
      <c r="Y564" s="98" t="str">
        <f t="shared" si="104"/>
        <v/>
      </c>
      <c r="Z564" s="107"/>
      <c r="AA564" s="91"/>
      <c r="AB564" s="91"/>
      <c r="AC564" s="91"/>
      <c r="AD564" s="91"/>
      <c r="AE564" s="91"/>
      <c r="AF564" s="91"/>
      <c r="AG564" s="88"/>
      <c r="AH564" s="88"/>
      <c r="AI564" s="88"/>
      <c r="AJ564" s="88"/>
      <c r="AK564" s="88"/>
      <c r="AL564" s="88"/>
      <c r="AM564" s="88"/>
      <c r="AN564" s="88"/>
      <c r="AO564" s="88"/>
      <c r="AP564" s="28"/>
      <c r="AQ564" s="45"/>
      <c r="AR564" s="87"/>
      <c r="AS564" s="87"/>
      <c r="AT564" s="20"/>
      <c r="AU564" s="20"/>
    </row>
    <row r="565" spans="2:47" ht="15" x14ac:dyDescent="0.25">
      <c r="B565" s="88"/>
      <c r="C565" s="102"/>
      <c r="D565" s="89" t="str">
        <f>IF(B565="","",(VLOOKUP(B565,'App Background'!A:F,2,0)))</f>
        <v/>
      </c>
      <c r="E565" s="90" t="str">
        <f>IF(B565="","",(VLOOKUP(B565,'App Background'!A:F,3,0)))</f>
        <v/>
      </c>
      <c r="F565" s="86" t="str">
        <f>IF(B565="","",(VLOOKUP(Application!B565,'App Background'!A:F,5,0)))</f>
        <v/>
      </c>
      <c r="G565" s="91"/>
      <c r="H565" s="94" t="str">
        <f>IF(B:B="","",(VLOOKUP(Application!B565,'App Background'!A:F,6,0)))</f>
        <v/>
      </c>
      <c r="I565" s="92" t="str">
        <f t="shared" si="94"/>
        <v/>
      </c>
      <c r="J565" s="93" t="str">
        <f t="shared" si="95"/>
        <v/>
      </c>
      <c r="K565" s="93" t="str">
        <f t="shared" si="96"/>
        <v/>
      </c>
      <c r="L565" s="93" t="str">
        <f t="shared" si="97"/>
        <v/>
      </c>
      <c r="M565" s="93" t="str">
        <f t="shared" si="98"/>
        <v/>
      </c>
      <c r="N565" s="93" t="str">
        <f t="shared" si="99"/>
        <v/>
      </c>
      <c r="O565" s="93" t="str">
        <f t="shared" si="100"/>
        <v/>
      </c>
      <c r="P565" s="87"/>
      <c r="Q565" s="17" t="str">
        <f t="shared" si="101"/>
        <v/>
      </c>
      <c r="R565" s="28" t="str">
        <f t="shared" si="102"/>
        <v/>
      </c>
      <c r="S565" s="28" t="str">
        <f t="shared" si="103"/>
        <v/>
      </c>
      <c r="T565" s="28"/>
      <c r="U565" s="86"/>
      <c r="V565" s="86"/>
      <c r="W565" s="85"/>
      <c r="X565" s="106"/>
      <c r="Y565" s="98" t="str">
        <f t="shared" si="104"/>
        <v/>
      </c>
      <c r="Z565" s="107"/>
      <c r="AA565" s="91"/>
      <c r="AB565" s="91"/>
      <c r="AC565" s="91"/>
      <c r="AD565" s="91"/>
      <c r="AE565" s="91"/>
      <c r="AF565" s="91"/>
      <c r="AG565" s="88"/>
      <c r="AH565" s="88"/>
      <c r="AI565" s="88"/>
      <c r="AJ565" s="88"/>
      <c r="AK565" s="88"/>
      <c r="AL565" s="88"/>
      <c r="AM565" s="88"/>
      <c r="AN565" s="88"/>
      <c r="AO565" s="88"/>
      <c r="AP565" s="28"/>
      <c r="AQ565" s="45"/>
      <c r="AR565" s="87"/>
      <c r="AS565" s="87"/>
      <c r="AT565" s="20"/>
      <c r="AU565" s="20"/>
    </row>
    <row r="566" spans="2:47" ht="15" x14ac:dyDescent="0.25">
      <c r="B566" s="88"/>
      <c r="C566" s="102"/>
      <c r="D566" s="89" t="str">
        <f>IF(B566="","",(VLOOKUP(B566,'App Background'!A:F,2,0)))</f>
        <v/>
      </c>
      <c r="E566" s="90" t="str">
        <f>IF(B566="","",(VLOOKUP(B566,'App Background'!A:F,3,0)))</f>
        <v/>
      </c>
      <c r="F566" s="86" t="str">
        <f>IF(B566="","",(VLOOKUP(Application!B566,'App Background'!A:F,5,0)))</f>
        <v/>
      </c>
      <c r="G566" s="91"/>
      <c r="H566" s="94" t="str">
        <f>IF(B:B="","",(VLOOKUP(Application!B566,'App Background'!A:F,6,0)))</f>
        <v/>
      </c>
      <c r="I566" s="92" t="str">
        <f t="shared" si="94"/>
        <v/>
      </c>
      <c r="J566" s="93" t="str">
        <f t="shared" si="95"/>
        <v/>
      </c>
      <c r="K566" s="93" t="str">
        <f t="shared" si="96"/>
        <v/>
      </c>
      <c r="L566" s="93" t="str">
        <f t="shared" si="97"/>
        <v/>
      </c>
      <c r="M566" s="93" t="str">
        <f t="shared" si="98"/>
        <v/>
      </c>
      <c r="N566" s="93" t="str">
        <f t="shared" si="99"/>
        <v/>
      </c>
      <c r="O566" s="93" t="str">
        <f t="shared" si="100"/>
        <v/>
      </c>
      <c r="P566" s="87"/>
      <c r="Q566" s="17" t="str">
        <f t="shared" si="101"/>
        <v/>
      </c>
      <c r="R566" s="28" t="str">
        <f t="shared" si="102"/>
        <v/>
      </c>
      <c r="S566" s="28" t="str">
        <f t="shared" si="103"/>
        <v/>
      </c>
      <c r="T566" s="28"/>
      <c r="U566" s="86"/>
      <c r="V566" s="86"/>
      <c r="W566" s="85"/>
      <c r="X566" s="106"/>
      <c r="Y566" s="98" t="str">
        <f t="shared" si="104"/>
        <v/>
      </c>
      <c r="Z566" s="107"/>
      <c r="AA566" s="91"/>
      <c r="AB566" s="91"/>
      <c r="AC566" s="91"/>
      <c r="AD566" s="91"/>
      <c r="AE566" s="91"/>
      <c r="AF566" s="91"/>
      <c r="AG566" s="88"/>
      <c r="AH566" s="88"/>
      <c r="AI566" s="88"/>
      <c r="AJ566" s="88"/>
      <c r="AK566" s="88"/>
      <c r="AL566" s="88"/>
      <c r="AM566" s="88"/>
      <c r="AN566" s="88"/>
      <c r="AO566" s="88"/>
      <c r="AP566" s="28"/>
      <c r="AQ566" s="45"/>
      <c r="AR566" s="87"/>
      <c r="AS566" s="87"/>
      <c r="AT566" s="20"/>
      <c r="AU566" s="20"/>
    </row>
    <row r="567" spans="2:47" ht="15" x14ac:dyDescent="0.25">
      <c r="B567" s="88"/>
      <c r="C567" s="102"/>
      <c r="D567" s="89" t="str">
        <f>IF(B567="","",(VLOOKUP(B567,'App Background'!A:F,2,0)))</f>
        <v/>
      </c>
      <c r="E567" s="90" t="str">
        <f>IF(B567="","",(VLOOKUP(B567,'App Background'!A:F,3,0)))</f>
        <v/>
      </c>
      <c r="F567" s="86" t="str">
        <f>IF(B567="","",(VLOOKUP(Application!B567,'App Background'!A:F,5,0)))</f>
        <v/>
      </c>
      <c r="G567" s="91"/>
      <c r="H567" s="94" t="str">
        <f>IF(B:B="","",(VLOOKUP(Application!B567,'App Background'!A:F,6,0)))</f>
        <v/>
      </c>
      <c r="I567" s="92" t="str">
        <f t="shared" si="94"/>
        <v/>
      </c>
      <c r="J567" s="93" t="str">
        <f t="shared" si="95"/>
        <v/>
      </c>
      <c r="K567" s="93" t="str">
        <f t="shared" si="96"/>
        <v/>
      </c>
      <c r="L567" s="93" t="str">
        <f t="shared" si="97"/>
        <v/>
      </c>
      <c r="M567" s="93" t="str">
        <f t="shared" si="98"/>
        <v/>
      </c>
      <c r="N567" s="93" t="str">
        <f t="shared" si="99"/>
        <v/>
      </c>
      <c r="O567" s="93" t="str">
        <f t="shared" si="100"/>
        <v/>
      </c>
      <c r="P567" s="87"/>
      <c r="Q567" s="17" t="str">
        <f t="shared" si="101"/>
        <v/>
      </c>
      <c r="R567" s="28" t="str">
        <f t="shared" si="102"/>
        <v/>
      </c>
      <c r="S567" s="28" t="str">
        <f t="shared" si="103"/>
        <v/>
      </c>
      <c r="T567" s="28"/>
      <c r="U567" s="86"/>
      <c r="V567" s="86"/>
      <c r="W567" s="85"/>
      <c r="X567" s="106"/>
      <c r="Y567" s="98" t="str">
        <f t="shared" si="104"/>
        <v/>
      </c>
      <c r="Z567" s="107"/>
      <c r="AA567" s="91"/>
      <c r="AB567" s="91"/>
      <c r="AC567" s="91"/>
      <c r="AD567" s="91"/>
      <c r="AE567" s="91"/>
      <c r="AF567" s="91"/>
      <c r="AG567" s="88"/>
      <c r="AH567" s="88"/>
      <c r="AI567" s="88"/>
      <c r="AJ567" s="88"/>
      <c r="AK567" s="88"/>
      <c r="AL567" s="88"/>
      <c r="AM567" s="88"/>
      <c r="AN567" s="88"/>
      <c r="AO567" s="88"/>
      <c r="AP567" s="28"/>
      <c r="AQ567" s="45"/>
      <c r="AR567" s="87"/>
      <c r="AS567" s="87"/>
      <c r="AT567" s="20"/>
      <c r="AU567" s="20"/>
    </row>
    <row r="568" spans="2:47" ht="15" x14ac:dyDescent="0.25">
      <c r="B568" s="88"/>
      <c r="C568" s="102"/>
      <c r="D568" s="89" t="str">
        <f>IF(B568="","",(VLOOKUP(B568,'App Background'!A:F,2,0)))</f>
        <v/>
      </c>
      <c r="E568" s="90" t="str">
        <f>IF(B568="","",(VLOOKUP(B568,'App Background'!A:F,3,0)))</f>
        <v/>
      </c>
      <c r="F568" s="86" t="str">
        <f>IF(B568="","",(VLOOKUP(Application!B568,'App Background'!A:F,5,0)))</f>
        <v/>
      </c>
      <c r="G568" s="91"/>
      <c r="H568" s="94" t="str">
        <f>IF(B:B="","",(VLOOKUP(Application!B568,'App Background'!A:F,6,0)))</f>
        <v/>
      </c>
      <c r="I568" s="92" t="str">
        <f t="shared" si="94"/>
        <v/>
      </c>
      <c r="J568" s="93" t="str">
        <f t="shared" si="95"/>
        <v/>
      </c>
      <c r="K568" s="93" t="str">
        <f t="shared" si="96"/>
        <v/>
      </c>
      <c r="L568" s="93" t="str">
        <f t="shared" si="97"/>
        <v/>
      </c>
      <c r="M568" s="93" t="str">
        <f t="shared" si="98"/>
        <v/>
      </c>
      <c r="N568" s="93" t="str">
        <f t="shared" si="99"/>
        <v/>
      </c>
      <c r="O568" s="93" t="str">
        <f t="shared" si="100"/>
        <v/>
      </c>
      <c r="P568" s="87"/>
      <c r="Q568" s="17" t="str">
        <f t="shared" si="101"/>
        <v/>
      </c>
      <c r="R568" s="28" t="str">
        <f t="shared" si="102"/>
        <v/>
      </c>
      <c r="S568" s="28" t="str">
        <f t="shared" si="103"/>
        <v/>
      </c>
      <c r="T568" s="28"/>
      <c r="U568" s="86"/>
      <c r="V568" s="86"/>
      <c r="W568" s="85"/>
      <c r="X568" s="106"/>
      <c r="Y568" s="98" t="str">
        <f t="shared" si="104"/>
        <v/>
      </c>
      <c r="Z568" s="107"/>
      <c r="AA568" s="91"/>
      <c r="AB568" s="91"/>
      <c r="AC568" s="91"/>
      <c r="AD568" s="91"/>
      <c r="AE568" s="91"/>
      <c r="AF568" s="91"/>
      <c r="AG568" s="88"/>
      <c r="AH568" s="88"/>
      <c r="AI568" s="88"/>
      <c r="AJ568" s="88"/>
      <c r="AK568" s="88"/>
      <c r="AL568" s="88"/>
      <c r="AM568" s="88"/>
      <c r="AN568" s="88"/>
      <c r="AO568" s="88"/>
      <c r="AP568" s="28"/>
      <c r="AQ568" s="45"/>
      <c r="AR568" s="87"/>
      <c r="AS568" s="87"/>
      <c r="AT568" s="20"/>
      <c r="AU568" s="20"/>
    </row>
    <row r="569" spans="2:47" ht="15" x14ac:dyDescent="0.25">
      <c r="B569" s="88"/>
      <c r="C569" s="102"/>
      <c r="D569" s="89" t="str">
        <f>IF(B569="","",(VLOOKUP(B569,'App Background'!A:F,2,0)))</f>
        <v/>
      </c>
      <c r="E569" s="90" t="str">
        <f>IF(B569="","",(VLOOKUP(B569,'App Background'!A:F,3,0)))</f>
        <v/>
      </c>
      <c r="F569" s="86" t="str">
        <f>IF(B569="","",(VLOOKUP(Application!B569,'App Background'!A:F,5,0)))</f>
        <v/>
      </c>
      <c r="G569" s="91"/>
      <c r="H569" s="94" t="str">
        <f>IF(B:B="","",(VLOOKUP(Application!B569,'App Background'!A:F,6,0)))</f>
        <v/>
      </c>
      <c r="I569" s="92" t="str">
        <f t="shared" si="94"/>
        <v/>
      </c>
      <c r="J569" s="93" t="str">
        <f t="shared" si="95"/>
        <v/>
      </c>
      <c r="K569" s="93" t="str">
        <f t="shared" si="96"/>
        <v/>
      </c>
      <c r="L569" s="93" t="str">
        <f t="shared" si="97"/>
        <v/>
      </c>
      <c r="M569" s="93" t="str">
        <f t="shared" si="98"/>
        <v/>
      </c>
      <c r="N569" s="93" t="str">
        <f t="shared" si="99"/>
        <v/>
      </c>
      <c r="O569" s="93" t="str">
        <f t="shared" si="100"/>
        <v/>
      </c>
      <c r="P569" s="87"/>
      <c r="Q569" s="17" t="str">
        <f t="shared" si="101"/>
        <v/>
      </c>
      <c r="R569" s="28" t="str">
        <f t="shared" si="102"/>
        <v/>
      </c>
      <c r="S569" s="28" t="str">
        <f t="shared" si="103"/>
        <v/>
      </c>
      <c r="T569" s="28"/>
      <c r="U569" s="86"/>
      <c r="V569" s="86"/>
      <c r="W569" s="85"/>
      <c r="X569" s="106"/>
      <c r="Y569" s="98" t="str">
        <f t="shared" si="104"/>
        <v/>
      </c>
      <c r="Z569" s="107"/>
      <c r="AA569" s="91"/>
      <c r="AB569" s="91"/>
      <c r="AC569" s="91"/>
      <c r="AD569" s="91"/>
      <c r="AE569" s="91"/>
      <c r="AF569" s="91"/>
      <c r="AG569" s="88"/>
      <c r="AH569" s="88"/>
      <c r="AI569" s="88"/>
      <c r="AJ569" s="88"/>
      <c r="AK569" s="88"/>
      <c r="AL569" s="88"/>
      <c r="AM569" s="88"/>
      <c r="AN569" s="88"/>
      <c r="AO569" s="88"/>
      <c r="AP569" s="28"/>
      <c r="AQ569" s="45"/>
      <c r="AR569" s="87"/>
      <c r="AS569" s="87"/>
      <c r="AT569" s="20"/>
      <c r="AU569" s="20"/>
    </row>
    <row r="570" spans="2:47" ht="15" x14ac:dyDescent="0.25">
      <c r="B570" s="88"/>
      <c r="C570" s="102"/>
      <c r="D570" s="89" t="str">
        <f>IF(B570="","",(VLOOKUP(B570,'App Background'!A:F,2,0)))</f>
        <v/>
      </c>
      <c r="E570" s="90" t="str">
        <f>IF(B570="","",(VLOOKUP(B570,'App Background'!A:F,3,0)))</f>
        <v/>
      </c>
      <c r="F570" s="86" t="str">
        <f>IF(B570="","",(VLOOKUP(Application!B570,'App Background'!A:F,5,0)))</f>
        <v/>
      </c>
      <c r="G570" s="91"/>
      <c r="H570" s="94" t="str">
        <f>IF(B:B="","",(VLOOKUP(Application!B570,'App Background'!A:F,6,0)))</f>
        <v/>
      </c>
      <c r="I570" s="92" t="str">
        <f t="shared" si="94"/>
        <v/>
      </c>
      <c r="J570" s="93" t="str">
        <f t="shared" si="95"/>
        <v/>
      </c>
      <c r="K570" s="93" t="str">
        <f t="shared" si="96"/>
        <v/>
      </c>
      <c r="L570" s="93" t="str">
        <f t="shared" si="97"/>
        <v/>
      </c>
      <c r="M570" s="93" t="str">
        <f t="shared" si="98"/>
        <v/>
      </c>
      <c r="N570" s="93" t="str">
        <f t="shared" si="99"/>
        <v/>
      </c>
      <c r="O570" s="93" t="str">
        <f t="shared" si="100"/>
        <v/>
      </c>
      <c r="P570" s="87"/>
      <c r="Q570" s="17" t="str">
        <f t="shared" si="101"/>
        <v/>
      </c>
      <c r="R570" s="28" t="str">
        <f t="shared" si="102"/>
        <v/>
      </c>
      <c r="S570" s="28" t="str">
        <f t="shared" si="103"/>
        <v/>
      </c>
      <c r="T570" s="28"/>
      <c r="U570" s="86"/>
      <c r="V570" s="86"/>
      <c r="W570" s="85"/>
      <c r="X570" s="106"/>
      <c r="Y570" s="98" t="str">
        <f t="shared" si="104"/>
        <v/>
      </c>
      <c r="Z570" s="107"/>
      <c r="AA570" s="91"/>
      <c r="AB570" s="91"/>
      <c r="AC570" s="91"/>
      <c r="AD570" s="91"/>
      <c r="AE570" s="91"/>
      <c r="AF570" s="91"/>
      <c r="AG570" s="88"/>
      <c r="AH570" s="88"/>
      <c r="AI570" s="88"/>
      <c r="AJ570" s="88"/>
      <c r="AK570" s="88"/>
      <c r="AL570" s="88"/>
      <c r="AM570" s="88"/>
      <c r="AN570" s="88"/>
      <c r="AO570" s="88"/>
      <c r="AP570" s="28"/>
      <c r="AQ570" s="45"/>
      <c r="AR570" s="87"/>
      <c r="AS570" s="87"/>
      <c r="AT570" s="20"/>
      <c r="AU570" s="20"/>
    </row>
    <row r="571" spans="2:47" ht="15" x14ac:dyDescent="0.25">
      <c r="B571" s="88"/>
      <c r="C571" s="102"/>
      <c r="D571" s="89" t="str">
        <f>IF(B571="","",(VLOOKUP(B571,'App Background'!A:F,2,0)))</f>
        <v/>
      </c>
      <c r="E571" s="90" t="str">
        <f>IF(B571="","",(VLOOKUP(B571,'App Background'!A:F,3,0)))</f>
        <v/>
      </c>
      <c r="F571" s="86" t="str">
        <f>IF(B571="","",(VLOOKUP(Application!B571,'App Background'!A:F,5,0)))</f>
        <v/>
      </c>
      <c r="G571" s="91"/>
      <c r="H571" s="94" t="str">
        <f>IF(B:B="","",(VLOOKUP(Application!B571,'App Background'!A:F,6,0)))</f>
        <v/>
      </c>
      <c r="I571" s="92" t="str">
        <f t="shared" si="94"/>
        <v/>
      </c>
      <c r="J571" s="93" t="str">
        <f t="shared" si="95"/>
        <v/>
      </c>
      <c r="K571" s="93" t="str">
        <f t="shared" si="96"/>
        <v/>
      </c>
      <c r="L571" s="93" t="str">
        <f t="shared" si="97"/>
        <v/>
      </c>
      <c r="M571" s="93" t="str">
        <f t="shared" si="98"/>
        <v/>
      </c>
      <c r="N571" s="93" t="str">
        <f t="shared" si="99"/>
        <v/>
      </c>
      <c r="O571" s="93" t="str">
        <f t="shared" si="100"/>
        <v/>
      </c>
      <c r="P571" s="87"/>
      <c r="Q571" s="17" t="str">
        <f t="shared" si="101"/>
        <v/>
      </c>
      <c r="R571" s="28" t="str">
        <f t="shared" si="102"/>
        <v/>
      </c>
      <c r="S571" s="28" t="str">
        <f t="shared" si="103"/>
        <v/>
      </c>
      <c r="T571" s="28"/>
      <c r="U571" s="86"/>
      <c r="V571" s="86"/>
      <c r="W571" s="85"/>
      <c r="X571" s="106"/>
      <c r="Y571" s="98" t="str">
        <f t="shared" si="104"/>
        <v/>
      </c>
      <c r="Z571" s="107"/>
      <c r="AA571" s="91"/>
      <c r="AB571" s="91"/>
      <c r="AC571" s="91"/>
      <c r="AD571" s="91"/>
      <c r="AE571" s="91"/>
      <c r="AF571" s="91"/>
      <c r="AG571" s="88"/>
      <c r="AH571" s="88"/>
      <c r="AI571" s="88"/>
      <c r="AJ571" s="88"/>
      <c r="AK571" s="88"/>
      <c r="AL571" s="88"/>
      <c r="AM571" s="88"/>
      <c r="AN571" s="88"/>
      <c r="AO571" s="88"/>
      <c r="AP571" s="28"/>
      <c r="AQ571" s="45"/>
      <c r="AR571" s="87"/>
      <c r="AS571" s="87"/>
      <c r="AT571" s="20"/>
      <c r="AU571" s="20"/>
    </row>
    <row r="572" spans="2:47" ht="15" x14ac:dyDescent="0.25">
      <c r="B572" s="88"/>
      <c r="C572" s="102"/>
      <c r="D572" s="89" t="str">
        <f>IF(B572="","",(VLOOKUP(B572,'App Background'!A:F,2,0)))</f>
        <v/>
      </c>
      <c r="E572" s="90" t="str">
        <f>IF(B572="","",(VLOOKUP(B572,'App Background'!A:F,3,0)))</f>
        <v/>
      </c>
      <c r="F572" s="86" t="str">
        <f>IF(B572="","",(VLOOKUP(Application!B572,'App Background'!A:F,5,0)))</f>
        <v/>
      </c>
      <c r="G572" s="91"/>
      <c r="H572" s="94" t="str">
        <f>IF(B:B="","",(VLOOKUP(Application!B572,'App Background'!A:F,6,0)))</f>
        <v/>
      </c>
      <c r="I572" s="92" t="str">
        <f t="shared" si="94"/>
        <v/>
      </c>
      <c r="J572" s="93" t="str">
        <f t="shared" si="95"/>
        <v/>
      </c>
      <c r="K572" s="93" t="str">
        <f t="shared" si="96"/>
        <v/>
      </c>
      <c r="L572" s="93" t="str">
        <f t="shared" si="97"/>
        <v/>
      </c>
      <c r="M572" s="93" t="str">
        <f t="shared" si="98"/>
        <v/>
      </c>
      <c r="N572" s="93" t="str">
        <f t="shared" si="99"/>
        <v/>
      </c>
      <c r="O572" s="93" t="str">
        <f t="shared" si="100"/>
        <v/>
      </c>
      <c r="P572" s="87"/>
      <c r="Q572" s="17" t="str">
        <f t="shared" si="101"/>
        <v/>
      </c>
      <c r="R572" s="28" t="str">
        <f t="shared" si="102"/>
        <v/>
      </c>
      <c r="S572" s="28" t="str">
        <f t="shared" si="103"/>
        <v/>
      </c>
      <c r="T572" s="28"/>
      <c r="U572" s="86"/>
      <c r="V572" s="86"/>
      <c r="W572" s="85"/>
      <c r="X572" s="106"/>
      <c r="Y572" s="98" t="str">
        <f t="shared" si="104"/>
        <v/>
      </c>
      <c r="Z572" s="107"/>
      <c r="AA572" s="91"/>
      <c r="AB572" s="91"/>
      <c r="AC572" s="91"/>
      <c r="AD572" s="91"/>
      <c r="AE572" s="91"/>
      <c r="AF572" s="91"/>
      <c r="AG572" s="88"/>
      <c r="AH572" s="88"/>
      <c r="AI572" s="88"/>
      <c r="AJ572" s="88"/>
      <c r="AK572" s="88"/>
      <c r="AL572" s="88"/>
      <c r="AM572" s="88"/>
      <c r="AN572" s="88"/>
      <c r="AO572" s="88"/>
      <c r="AP572" s="28"/>
      <c r="AQ572" s="45"/>
      <c r="AR572" s="87"/>
      <c r="AS572" s="87"/>
      <c r="AT572" s="20"/>
      <c r="AU572" s="20"/>
    </row>
    <row r="573" spans="2:47" ht="15" x14ac:dyDescent="0.25">
      <c r="B573" s="88"/>
      <c r="C573" s="102"/>
      <c r="D573" s="89" t="str">
        <f>IF(B573="","",(VLOOKUP(B573,'App Background'!A:F,2,0)))</f>
        <v/>
      </c>
      <c r="E573" s="90" t="str">
        <f>IF(B573="","",(VLOOKUP(B573,'App Background'!A:F,3,0)))</f>
        <v/>
      </c>
      <c r="F573" s="86" t="str">
        <f>IF(B573="","",(VLOOKUP(Application!B573,'App Background'!A:F,5,0)))</f>
        <v/>
      </c>
      <c r="G573" s="91"/>
      <c r="H573" s="94" t="str">
        <f>IF(B:B="","",(VLOOKUP(Application!B573,'App Background'!A:F,6,0)))</f>
        <v/>
      </c>
      <c r="I573" s="92" t="str">
        <f t="shared" si="94"/>
        <v/>
      </c>
      <c r="J573" s="93" t="str">
        <f t="shared" si="95"/>
        <v/>
      </c>
      <c r="K573" s="93" t="str">
        <f t="shared" si="96"/>
        <v/>
      </c>
      <c r="L573" s="93" t="str">
        <f t="shared" si="97"/>
        <v/>
      </c>
      <c r="M573" s="93" t="str">
        <f t="shared" si="98"/>
        <v/>
      </c>
      <c r="N573" s="93" t="str">
        <f t="shared" si="99"/>
        <v/>
      </c>
      <c r="O573" s="93" t="str">
        <f t="shared" si="100"/>
        <v/>
      </c>
      <c r="P573" s="87"/>
      <c r="Q573" s="17" t="str">
        <f t="shared" si="101"/>
        <v/>
      </c>
      <c r="R573" s="28" t="str">
        <f t="shared" si="102"/>
        <v/>
      </c>
      <c r="S573" s="28" t="str">
        <f t="shared" si="103"/>
        <v/>
      </c>
      <c r="T573" s="28"/>
      <c r="U573" s="86"/>
      <c r="V573" s="86"/>
      <c r="W573" s="85"/>
      <c r="X573" s="106"/>
      <c r="Y573" s="98" t="str">
        <f t="shared" si="104"/>
        <v/>
      </c>
      <c r="Z573" s="107"/>
      <c r="AA573" s="91"/>
      <c r="AB573" s="91"/>
      <c r="AC573" s="91"/>
      <c r="AD573" s="91"/>
      <c r="AE573" s="91"/>
      <c r="AF573" s="91"/>
      <c r="AG573" s="88"/>
      <c r="AH573" s="88"/>
      <c r="AI573" s="88"/>
      <c r="AJ573" s="88"/>
      <c r="AK573" s="88"/>
      <c r="AL573" s="88"/>
      <c r="AM573" s="88"/>
      <c r="AN573" s="88"/>
      <c r="AO573" s="88"/>
      <c r="AP573" s="28"/>
      <c r="AQ573" s="45"/>
      <c r="AR573" s="87"/>
      <c r="AS573" s="87"/>
      <c r="AT573" s="20"/>
      <c r="AU573" s="20"/>
    </row>
    <row r="574" spans="2:47" ht="15" x14ac:dyDescent="0.25">
      <c r="B574" s="88"/>
      <c r="C574" s="102"/>
      <c r="D574" s="89" t="str">
        <f>IF(B574="","",(VLOOKUP(B574,'App Background'!A:F,2,0)))</f>
        <v/>
      </c>
      <c r="E574" s="90" t="str">
        <f>IF(B574="","",(VLOOKUP(B574,'App Background'!A:F,3,0)))</f>
        <v/>
      </c>
      <c r="F574" s="86" t="str">
        <f>IF(B574="","",(VLOOKUP(Application!B574,'App Background'!A:F,5,0)))</f>
        <v/>
      </c>
      <c r="G574" s="91"/>
      <c r="H574" s="94" t="str">
        <f>IF(B:B="","",(VLOOKUP(Application!B574,'App Background'!A:F,6,0)))</f>
        <v/>
      </c>
      <c r="I574" s="92" t="str">
        <f t="shared" si="94"/>
        <v/>
      </c>
      <c r="J574" s="93" t="str">
        <f t="shared" si="95"/>
        <v/>
      </c>
      <c r="K574" s="93" t="str">
        <f t="shared" si="96"/>
        <v/>
      </c>
      <c r="L574" s="93" t="str">
        <f t="shared" si="97"/>
        <v/>
      </c>
      <c r="M574" s="93" t="str">
        <f t="shared" si="98"/>
        <v/>
      </c>
      <c r="N574" s="93" t="str">
        <f t="shared" si="99"/>
        <v/>
      </c>
      <c r="O574" s="93" t="str">
        <f t="shared" si="100"/>
        <v/>
      </c>
      <c r="P574" s="87"/>
      <c r="Q574" s="17" t="str">
        <f t="shared" si="101"/>
        <v/>
      </c>
      <c r="R574" s="28" t="str">
        <f t="shared" si="102"/>
        <v/>
      </c>
      <c r="S574" s="28" t="str">
        <f t="shared" si="103"/>
        <v/>
      </c>
      <c r="T574" s="28"/>
      <c r="U574" s="86"/>
      <c r="V574" s="86"/>
      <c r="W574" s="85"/>
      <c r="X574" s="106"/>
      <c r="Y574" s="98" t="str">
        <f t="shared" si="104"/>
        <v/>
      </c>
      <c r="Z574" s="107"/>
      <c r="AA574" s="91"/>
      <c r="AB574" s="91"/>
      <c r="AC574" s="91"/>
      <c r="AD574" s="91"/>
      <c r="AE574" s="91"/>
      <c r="AF574" s="91"/>
      <c r="AG574" s="88"/>
      <c r="AH574" s="88"/>
      <c r="AI574" s="88"/>
      <c r="AJ574" s="88"/>
      <c r="AK574" s="88"/>
      <c r="AL574" s="88"/>
      <c r="AM574" s="88"/>
      <c r="AN574" s="88"/>
      <c r="AO574" s="88"/>
      <c r="AP574" s="28"/>
      <c r="AQ574" s="45"/>
      <c r="AR574" s="87"/>
      <c r="AS574" s="87"/>
      <c r="AT574" s="20"/>
      <c r="AU574" s="20"/>
    </row>
    <row r="575" spans="2:47" ht="15" x14ac:dyDescent="0.25">
      <c r="B575" s="88"/>
      <c r="C575" s="102"/>
      <c r="D575" s="89" t="str">
        <f>IF(B575="","",(VLOOKUP(B575,'App Background'!A:F,2,0)))</f>
        <v/>
      </c>
      <c r="E575" s="90" t="str">
        <f>IF(B575="","",(VLOOKUP(B575,'App Background'!A:F,3,0)))</f>
        <v/>
      </c>
      <c r="F575" s="86" t="str">
        <f>IF(B575="","",(VLOOKUP(Application!B575,'App Background'!A:F,5,0)))</f>
        <v/>
      </c>
      <c r="G575" s="91"/>
      <c r="H575" s="94" t="str">
        <f>IF(B:B="","",(VLOOKUP(Application!B575,'App Background'!A:F,6,0)))</f>
        <v/>
      </c>
      <c r="I575" s="92" t="str">
        <f t="shared" si="94"/>
        <v/>
      </c>
      <c r="J575" s="93" t="str">
        <f t="shared" si="95"/>
        <v/>
      </c>
      <c r="K575" s="93" t="str">
        <f t="shared" si="96"/>
        <v/>
      </c>
      <c r="L575" s="93" t="str">
        <f t="shared" si="97"/>
        <v/>
      </c>
      <c r="M575" s="93" t="str">
        <f t="shared" si="98"/>
        <v/>
      </c>
      <c r="N575" s="93" t="str">
        <f t="shared" si="99"/>
        <v/>
      </c>
      <c r="O575" s="93" t="str">
        <f t="shared" si="100"/>
        <v/>
      </c>
      <c r="P575" s="87"/>
      <c r="Q575" s="17" t="str">
        <f t="shared" si="101"/>
        <v/>
      </c>
      <c r="R575" s="28" t="str">
        <f t="shared" si="102"/>
        <v/>
      </c>
      <c r="S575" s="28" t="str">
        <f t="shared" si="103"/>
        <v/>
      </c>
      <c r="T575" s="28"/>
      <c r="U575" s="86"/>
      <c r="V575" s="86"/>
      <c r="W575" s="85"/>
      <c r="X575" s="106"/>
      <c r="Y575" s="98" t="str">
        <f t="shared" si="104"/>
        <v/>
      </c>
      <c r="Z575" s="107"/>
      <c r="AA575" s="91"/>
      <c r="AB575" s="91"/>
      <c r="AC575" s="91"/>
      <c r="AD575" s="91"/>
      <c r="AE575" s="91"/>
      <c r="AF575" s="91"/>
      <c r="AG575" s="88"/>
      <c r="AH575" s="88"/>
      <c r="AI575" s="88"/>
      <c r="AJ575" s="88"/>
      <c r="AK575" s="88"/>
      <c r="AL575" s="88"/>
      <c r="AM575" s="88"/>
      <c r="AN575" s="88"/>
      <c r="AO575" s="88"/>
      <c r="AP575" s="28"/>
      <c r="AQ575" s="45"/>
      <c r="AR575" s="87"/>
      <c r="AS575" s="87"/>
      <c r="AT575" s="20"/>
      <c r="AU575" s="20"/>
    </row>
    <row r="576" spans="2:47" ht="15" x14ac:dyDescent="0.25">
      <c r="B576" s="88"/>
      <c r="C576" s="102"/>
      <c r="D576" s="89" t="str">
        <f>IF(B576="","",(VLOOKUP(B576,'App Background'!A:F,2,0)))</f>
        <v/>
      </c>
      <c r="E576" s="90" t="str">
        <f>IF(B576="","",(VLOOKUP(B576,'App Background'!A:F,3,0)))</f>
        <v/>
      </c>
      <c r="F576" s="86" t="str">
        <f>IF(B576="","",(VLOOKUP(Application!B576,'App Background'!A:F,5,0)))</f>
        <v/>
      </c>
      <c r="G576" s="91"/>
      <c r="H576" s="94" t="str">
        <f>IF(B:B="","",(VLOOKUP(Application!B576,'App Background'!A:F,6,0)))</f>
        <v/>
      </c>
      <c r="I576" s="92" t="str">
        <f t="shared" si="94"/>
        <v/>
      </c>
      <c r="J576" s="93" t="str">
        <f t="shared" si="95"/>
        <v/>
      </c>
      <c r="K576" s="93" t="str">
        <f t="shared" si="96"/>
        <v/>
      </c>
      <c r="L576" s="93" t="str">
        <f t="shared" si="97"/>
        <v/>
      </c>
      <c r="M576" s="93" t="str">
        <f t="shared" si="98"/>
        <v/>
      </c>
      <c r="N576" s="93" t="str">
        <f t="shared" si="99"/>
        <v/>
      </c>
      <c r="O576" s="93" t="str">
        <f t="shared" si="100"/>
        <v/>
      </c>
      <c r="P576" s="87"/>
      <c r="Q576" s="17" t="str">
        <f t="shared" si="101"/>
        <v/>
      </c>
      <c r="R576" s="28" t="str">
        <f t="shared" si="102"/>
        <v/>
      </c>
      <c r="S576" s="28" t="str">
        <f t="shared" si="103"/>
        <v/>
      </c>
      <c r="T576" s="28"/>
      <c r="U576" s="86"/>
      <c r="V576" s="86"/>
      <c r="W576" s="85"/>
      <c r="X576" s="106"/>
      <c r="Y576" s="98" t="str">
        <f t="shared" si="104"/>
        <v/>
      </c>
      <c r="Z576" s="107"/>
      <c r="AA576" s="91"/>
      <c r="AB576" s="91"/>
      <c r="AC576" s="91"/>
      <c r="AD576" s="91"/>
      <c r="AE576" s="91"/>
      <c r="AF576" s="91"/>
      <c r="AG576" s="88"/>
      <c r="AH576" s="88"/>
      <c r="AI576" s="88"/>
      <c r="AJ576" s="88"/>
      <c r="AK576" s="88"/>
      <c r="AL576" s="88"/>
      <c r="AM576" s="88"/>
      <c r="AN576" s="88"/>
      <c r="AO576" s="88"/>
      <c r="AP576" s="28"/>
      <c r="AQ576" s="45"/>
      <c r="AR576" s="87"/>
      <c r="AS576" s="87"/>
      <c r="AT576" s="20"/>
      <c r="AU576" s="20"/>
    </row>
    <row r="577" spans="2:47" ht="15" x14ac:dyDescent="0.25">
      <c r="B577" s="88"/>
      <c r="C577" s="102"/>
      <c r="D577" s="89" t="str">
        <f>IF(B577="","",(VLOOKUP(B577,'App Background'!A:F,2,0)))</f>
        <v/>
      </c>
      <c r="E577" s="90" t="str">
        <f>IF(B577="","",(VLOOKUP(B577,'App Background'!A:F,3,0)))</f>
        <v/>
      </c>
      <c r="F577" s="86" t="str">
        <f>IF(B577="","",(VLOOKUP(Application!B577,'App Background'!A:F,5,0)))</f>
        <v/>
      </c>
      <c r="G577" s="91"/>
      <c r="H577" s="94" t="str">
        <f>IF(B:B="","",(VLOOKUP(Application!B577,'App Background'!A:F,6,0)))</f>
        <v/>
      </c>
      <c r="I577" s="92" t="str">
        <f t="shared" si="94"/>
        <v/>
      </c>
      <c r="J577" s="93" t="str">
        <f t="shared" si="95"/>
        <v/>
      </c>
      <c r="K577" s="93" t="str">
        <f t="shared" si="96"/>
        <v/>
      </c>
      <c r="L577" s="93" t="str">
        <f t="shared" si="97"/>
        <v/>
      </c>
      <c r="M577" s="93" t="str">
        <f t="shared" si="98"/>
        <v/>
      </c>
      <c r="N577" s="93" t="str">
        <f t="shared" si="99"/>
        <v/>
      </c>
      <c r="O577" s="93" t="str">
        <f t="shared" si="100"/>
        <v/>
      </c>
      <c r="P577" s="87"/>
      <c r="Q577" s="17" t="str">
        <f t="shared" si="101"/>
        <v/>
      </c>
      <c r="R577" s="28" t="str">
        <f t="shared" si="102"/>
        <v/>
      </c>
      <c r="S577" s="28" t="str">
        <f t="shared" si="103"/>
        <v/>
      </c>
      <c r="T577" s="28"/>
      <c r="U577" s="86"/>
      <c r="V577" s="86"/>
      <c r="W577" s="85"/>
      <c r="X577" s="106"/>
      <c r="Y577" s="98" t="str">
        <f t="shared" si="104"/>
        <v/>
      </c>
      <c r="Z577" s="107"/>
      <c r="AA577" s="91"/>
      <c r="AB577" s="91"/>
      <c r="AC577" s="91"/>
      <c r="AD577" s="91"/>
      <c r="AE577" s="91"/>
      <c r="AF577" s="91"/>
      <c r="AG577" s="88"/>
      <c r="AH577" s="88"/>
      <c r="AI577" s="88"/>
      <c r="AJ577" s="88"/>
      <c r="AK577" s="88"/>
      <c r="AL577" s="88"/>
      <c r="AM577" s="88"/>
      <c r="AN577" s="88"/>
      <c r="AO577" s="88"/>
      <c r="AP577" s="28"/>
      <c r="AQ577" s="45"/>
      <c r="AR577" s="87"/>
      <c r="AS577" s="87"/>
      <c r="AT577" s="20"/>
      <c r="AU577" s="20"/>
    </row>
    <row r="578" spans="2:47" ht="15" x14ac:dyDescent="0.25">
      <c r="B578" s="88"/>
      <c r="C578" s="102"/>
      <c r="D578" s="89" t="str">
        <f>IF(B578="","",(VLOOKUP(B578,'App Background'!A:F,2,0)))</f>
        <v/>
      </c>
      <c r="E578" s="90" t="str">
        <f>IF(B578="","",(VLOOKUP(B578,'App Background'!A:F,3,0)))</f>
        <v/>
      </c>
      <c r="F578" s="86" t="str">
        <f>IF(B578="","",(VLOOKUP(Application!B578,'App Background'!A:F,5,0)))</f>
        <v/>
      </c>
      <c r="G578" s="91"/>
      <c r="H578" s="94" t="str">
        <f>IF(B:B="","",(VLOOKUP(Application!B578,'App Background'!A:F,6,0)))</f>
        <v/>
      </c>
      <c r="I578" s="92" t="str">
        <f t="shared" si="94"/>
        <v/>
      </c>
      <c r="J578" s="93" t="str">
        <f t="shared" si="95"/>
        <v/>
      </c>
      <c r="K578" s="93" t="str">
        <f t="shared" si="96"/>
        <v/>
      </c>
      <c r="L578" s="93" t="str">
        <f t="shared" si="97"/>
        <v/>
      </c>
      <c r="M578" s="93" t="str">
        <f t="shared" si="98"/>
        <v/>
      </c>
      <c r="N578" s="93" t="str">
        <f t="shared" si="99"/>
        <v/>
      </c>
      <c r="O578" s="93" t="str">
        <f t="shared" si="100"/>
        <v/>
      </c>
      <c r="P578" s="87"/>
      <c r="Q578" s="17" t="str">
        <f t="shared" si="101"/>
        <v/>
      </c>
      <c r="R578" s="28" t="str">
        <f t="shared" si="102"/>
        <v/>
      </c>
      <c r="S578" s="28" t="str">
        <f t="shared" si="103"/>
        <v/>
      </c>
      <c r="T578" s="28"/>
      <c r="U578" s="86"/>
      <c r="V578" s="86"/>
      <c r="W578" s="85"/>
      <c r="X578" s="106"/>
      <c r="Y578" s="98" t="str">
        <f t="shared" si="104"/>
        <v/>
      </c>
      <c r="Z578" s="107"/>
      <c r="AA578" s="91"/>
      <c r="AB578" s="91"/>
      <c r="AC578" s="91"/>
      <c r="AD578" s="91"/>
      <c r="AE578" s="91"/>
      <c r="AF578" s="91"/>
      <c r="AG578" s="88"/>
      <c r="AH578" s="88"/>
      <c r="AI578" s="88"/>
      <c r="AJ578" s="88"/>
      <c r="AK578" s="88"/>
      <c r="AL578" s="88"/>
      <c r="AM578" s="88"/>
      <c r="AN578" s="88"/>
      <c r="AO578" s="88"/>
      <c r="AP578" s="28"/>
      <c r="AQ578" s="45"/>
      <c r="AR578" s="87"/>
      <c r="AS578" s="87"/>
      <c r="AT578" s="20"/>
      <c r="AU578" s="20"/>
    </row>
    <row r="579" spans="2:47" ht="15" x14ac:dyDescent="0.25">
      <c r="B579" s="88"/>
      <c r="C579" s="102"/>
      <c r="D579" s="89" t="str">
        <f>IF(B579="","",(VLOOKUP(B579,'App Background'!A:F,2,0)))</f>
        <v/>
      </c>
      <c r="E579" s="90" t="str">
        <f>IF(B579="","",(VLOOKUP(B579,'App Background'!A:F,3,0)))</f>
        <v/>
      </c>
      <c r="F579" s="86" t="str">
        <f>IF(B579="","",(VLOOKUP(Application!B579,'App Background'!A:F,5,0)))</f>
        <v/>
      </c>
      <c r="G579" s="91"/>
      <c r="H579" s="94" t="str">
        <f>IF(B:B="","",(VLOOKUP(Application!B579,'App Background'!A:F,6,0)))</f>
        <v/>
      </c>
      <c r="I579" s="92" t="str">
        <f t="shared" si="94"/>
        <v/>
      </c>
      <c r="J579" s="93" t="str">
        <f t="shared" si="95"/>
        <v/>
      </c>
      <c r="K579" s="93" t="str">
        <f t="shared" si="96"/>
        <v/>
      </c>
      <c r="L579" s="93" t="str">
        <f t="shared" si="97"/>
        <v/>
      </c>
      <c r="M579" s="93" t="str">
        <f t="shared" si="98"/>
        <v/>
      </c>
      <c r="N579" s="93" t="str">
        <f t="shared" si="99"/>
        <v/>
      </c>
      <c r="O579" s="93" t="str">
        <f t="shared" si="100"/>
        <v/>
      </c>
      <c r="P579" s="87"/>
      <c r="Q579" s="17" t="str">
        <f t="shared" si="101"/>
        <v/>
      </c>
      <c r="R579" s="28" t="str">
        <f t="shared" si="102"/>
        <v/>
      </c>
      <c r="S579" s="28" t="str">
        <f t="shared" si="103"/>
        <v/>
      </c>
      <c r="T579" s="28"/>
      <c r="U579" s="86"/>
      <c r="V579" s="86"/>
      <c r="W579" s="85"/>
      <c r="X579" s="106"/>
      <c r="Y579" s="98" t="str">
        <f t="shared" si="104"/>
        <v/>
      </c>
      <c r="Z579" s="107"/>
      <c r="AA579" s="91"/>
      <c r="AB579" s="91"/>
      <c r="AC579" s="91"/>
      <c r="AD579" s="91"/>
      <c r="AE579" s="91"/>
      <c r="AF579" s="91"/>
      <c r="AG579" s="88"/>
      <c r="AH579" s="88"/>
      <c r="AI579" s="88"/>
      <c r="AJ579" s="88"/>
      <c r="AK579" s="88"/>
      <c r="AL579" s="88"/>
      <c r="AM579" s="88"/>
      <c r="AN579" s="88"/>
      <c r="AO579" s="88"/>
      <c r="AP579" s="28"/>
      <c r="AQ579" s="45"/>
      <c r="AR579" s="87"/>
      <c r="AS579" s="87"/>
      <c r="AT579" s="20"/>
      <c r="AU579" s="20"/>
    </row>
    <row r="580" spans="2:47" ht="15" x14ac:dyDescent="0.25">
      <c r="B580" s="88"/>
      <c r="C580" s="102"/>
      <c r="D580" s="89" t="str">
        <f>IF(B580="","",(VLOOKUP(B580,'App Background'!A:F,2,0)))</f>
        <v/>
      </c>
      <c r="E580" s="90" t="str">
        <f>IF(B580="","",(VLOOKUP(B580,'App Background'!A:F,3,0)))</f>
        <v/>
      </c>
      <c r="F580" s="86" t="str">
        <f>IF(B580="","",(VLOOKUP(Application!B580,'App Background'!A:F,5,0)))</f>
        <v/>
      </c>
      <c r="G580" s="91"/>
      <c r="H580" s="94" t="str">
        <f>IF(B:B="","",(VLOOKUP(Application!B580,'App Background'!A:F,6,0)))</f>
        <v/>
      </c>
      <c r="I580" s="92" t="str">
        <f t="shared" si="94"/>
        <v/>
      </c>
      <c r="J580" s="93" t="str">
        <f t="shared" si="95"/>
        <v/>
      </c>
      <c r="K580" s="93" t="str">
        <f t="shared" si="96"/>
        <v/>
      </c>
      <c r="L580" s="93" t="str">
        <f t="shared" si="97"/>
        <v/>
      </c>
      <c r="M580" s="93" t="str">
        <f t="shared" si="98"/>
        <v/>
      </c>
      <c r="N580" s="93" t="str">
        <f t="shared" si="99"/>
        <v/>
      </c>
      <c r="O580" s="93" t="str">
        <f t="shared" si="100"/>
        <v/>
      </c>
      <c r="P580" s="87"/>
      <c r="Q580" s="17" t="str">
        <f t="shared" si="101"/>
        <v/>
      </c>
      <c r="R580" s="28" t="str">
        <f t="shared" si="102"/>
        <v/>
      </c>
      <c r="S580" s="28" t="str">
        <f t="shared" si="103"/>
        <v/>
      </c>
      <c r="T580" s="28"/>
      <c r="U580" s="86"/>
      <c r="V580" s="86"/>
      <c r="W580" s="85"/>
      <c r="X580" s="106"/>
      <c r="Y580" s="98" t="str">
        <f t="shared" si="104"/>
        <v/>
      </c>
      <c r="Z580" s="107"/>
      <c r="AA580" s="91"/>
      <c r="AB580" s="91"/>
      <c r="AC580" s="91"/>
      <c r="AD580" s="91"/>
      <c r="AE580" s="91"/>
      <c r="AF580" s="91"/>
      <c r="AG580" s="88"/>
      <c r="AH580" s="88"/>
      <c r="AI580" s="88"/>
      <c r="AJ580" s="88"/>
      <c r="AK580" s="88"/>
      <c r="AL580" s="88"/>
      <c r="AM580" s="88"/>
      <c r="AN580" s="88"/>
      <c r="AO580" s="88"/>
      <c r="AP580" s="28"/>
      <c r="AQ580" s="45"/>
      <c r="AR580" s="87"/>
      <c r="AS580" s="87"/>
      <c r="AT580" s="20"/>
      <c r="AU580" s="20"/>
    </row>
    <row r="581" spans="2:47" ht="15" x14ac:dyDescent="0.25">
      <c r="B581" s="88"/>
      <c r="C581" s="102"/>
      <c r="D581" s="89" t="str">
        <f>IF(B581="","",(VLOOKUP(B581,'App Background'!A:F,2,0)))</f>
        <v/>
      </c>
      <c r="E581" s="90" t="str">
        <f>IF(B581="","",(VLOOKUP(B581,'App Background'!A:F,3,0)))</f>
        <v/>
      </c>
      <c r="F581" s="86" t="str">
        <f>IF(B581="","",(VLOOKUP(Application!B581,'App Background'!A:F,5,0)))</f>
        <v/>
      </c>
      <c r="G581" s="91"/>
      <c r="H581" s="94" t="str">
        <f>IF(B:B="","",(VLOOKUP(Application!B581,'App Background'!A:F,6,0)))</f>
        <v/>
      </c>
      <c r="I581" s="92" t="str">
        <f t="shared" si="94"/>
        <v/>
      </c>
      <c r="J581" s="93" t="str">
        <f t="shared" si="95"/>
        <v/>
      </c>
      <c r="K581" s="93" t="str">
        <f t="shared" si="96"/>
        <v/>
      </c>
      <c r="L581" s="93" t="str">
        <f t="shared" si="97"/>
        <v/>
      </c>
      <c r="M581" s="93" t="str">
        <f t="shared" si="98"/>
        <v/>
      </c>
      <c r="N581" s="93" t="str">
        <f t="shared" si="99"/>
        <v/>
      </c>
      <c r="O581" s="93" t="str">
        <f t="shared" si="100"/>
        <v/>
      </c>
      <c r="P581" s="87"/>
      <c r="Q581" s="17" t="str">
        <f t="shared" si="101"/>
        <v/>
      </c>
      <c r="R581" s="28" t="str">
        <f t="shared" si="102"/>
        <v/>
      </c>
      <c r="S581" s="28" t="str">
        <f t="shared" si="103"/>
        <v/>
      </c>
      <c r="T581" s="28"/>
      <c r="U581" s="86"/>
      <c r="V581" s="86"/>
      <c r="W581" s="85"/>
      <c r="X581" s="106"/>
      <c r="Y581" s="98" t="str">
        <f t="shared" si="104"/>
        <v/>
      </c>
      <c r="Z581" s="107"/>
      <c r="AA581" s="91"/>
      <c r="AB581" s="91"/>
      <c r="AC581" s="91"/>
      <c r="AD581" s="91"/>
      <c r="AE581" s="91"/>
      <c r="AF581" s="91"/>
      <c r="AG581" s="88"/>
      <c r="AH581" s="88"/>
      <c r="AI581" s="88"/>
      <c r="AJ581" s="88"/>
      <c r="AK581" s="88"/>
      <c r="AL581" s="88"/>
      <c r="AM581" s="88"/>
      <c r="AN581" s="88"/>
      <c r="AO581" s="88"/>
      <c r="AP581" s="28"/>
      <c r="AQ581" s="45"/>
      <c r="AR581" s="87"/>
      <c r="AS581" s="87"/>
      <c r="AT581" s="20"/>
      <c r="AU581" s="20"/>
    </row>
    <row r="582" spans="2:47" ht="15" x14ac:dyDescent="0.25">
      <c r="B582" s="88"/>
      <c r="C582" s="102"/>
      <c r="D582" s="89" t="str">
        <f>IF(B582="","",(VLOOKUP(B582,'App Background'!A:F,2,0)))</f>
        <v/>
      </c>
      <c r="E582" s="90" t="str">
        <f>IF(B582="","",(VLOOKUP(B582,'App Background'!A:F,3,0)))</f>
        <v/>
      </c>
      <c r="F582" s="86" t="str">
        <f>IF(B582="","",(VLOOKUP(Application!B582,'App Background'!A:F,5,0)))</f>
        <v/>
      </c>
      <c r="G582" s="91"/>
      <c r="H582" s="94" t="str">
        <f>IF(B:B="","",(VLOOKUP(Application!B582,'App Background'!A:F,6,0)))</f>
        <v/>
      </c>
      <c r="I582" s="92" t="str">
        <f t="shared" si="94"/>
        <v/>
      </c>
      <c r="J582" s="93" t="str">
        <f t="shared" si="95"/>
        <v/>
      </c>
      <c r="K582" s="93" t="str">
        <f t="shared" si="96"/>
        <v/>
      </c>
      <c r="L582" s="93" t="str">
        <f t="shared" si="97"/>
        <v/>
      </c>
      <c r="M582" s="93" t="str">
        <f t="shared" si="98"/>
        <v/>
      </c>
      <c r="N582" s="93" t="str">
        <f t="shared" si="99"/>
        <v/>
      </c>
      <c r="O582" s="93" t="str">
        <f t="shared" si="100"/>
        <v/>
      </c>
      <c r="P582" s="87"/>
      <c r="Q582" s="17" t="str">
        <f t="shared" si="101"/>
        <v/>
      </c>
      <c r="R582" s="28" t="str">
        <f t="shared" si="102"/>
        <v/>
      </c>
      <c r="S582" s="28" t="str">
        <f t="shared" si="103"/>
        <v/>
      </c>
      <c r="T582" s="28"/>
      <c r="U582" s="86"/>
      <c r="V582" s="86"/>
      <c r="W582" s="85"/>
      <c r="X582" s="106"/>
      <c r="Y582" s="98" t="str">
        <f t="shared" si="104"/>
        <v/>
      </c>
      <c r="Z582" s="107"/>
      <c r="AA582" s="91"/>
      <c r="AB582" s="91"/>
      <c r="AC582" s="91"/>
      <c r="AD582" s="91"/>
      <c r="AE582" s="91"/>
      <c r="AF582" s="91"/>
      <c r="AG582" s="88"/>
      <c r="AH582" s="88"/>
      <c r="AI582" s="88"/>
      <c r="AJ582" s="88"/>
      <c r="AK582" s="88"/>
      <c r="AL582" s="88"/>
      <c r="AM582" s="88"/>
      <c r="AN582" s="88"/>
      <c r="AO582" s="88"/>
      <c r="AP582" s="28"/>
      <c r="AQ582" s="45"/>
      <c r="AR582" s="87"/>
      <c r="AS582" s="87"/>
      <c r="AT582" s="20"/>
      <c r="AU582" s="20"/>
    </row>
    <row r="583" spans="2:47" ht="15" x14ac:dyDescent="0.25">
      <c r="B583" s="88"/>
      <c r="C583" s="102"/>
      <c r="D583" s="89" t="str">
        <f>IF(B583="","",(VLOOKUP(B583,'App Background'!A:F,2,0)))</f>
        <v/>
      </c>
      <c r="E583" s="90" t="str">
        <f>IF(B583="","",(VLOOKUP(B583,'App Background'!A:F,3,0)))</f>
        <v/>
      </c>
      <c r="F583" s="86" t="str">
        <f>IF(B583="","",(VLOOKUP(Application!B583,'App Background'!A:F,5,0)))</f>
        <v/>
      </c>
      <c r="G583" s="91"/>
      <c r="H583" s="94" t="str">
        <f>IF(B:B="","",(VLOOKUP(Application!B583,'App Background'!A:F,6,0)))</f>
        <v/>
      </c>
      <c r="I583" s="92" t="str">
        <f t="shared" si="94"/>
        <v/>
      </c>
      <c r="J583" s="93" t="str">
        <f t="shared" si="95"/>
        <v/>
      </c>
      <c r="K583" s="93" t="str">
        <f t="shared" si="96"/>
        <v/>
      </c>
      <c r="L583" s="93" t="str">
        <f t="shared" si="97"/>
        <v/>
      </c>
      <c r="M583" s="93" t="str">
        <f t="shared" si="98"/>
        <v/>
      </c>
      <c r="N583" s="93" t="str">
        <f t="shared" si="99"/>
        <v/>
      </c>
      <c r="O583" s="93" t="str">
        <f t="shared" si="100"/>
        <v/>
      </c>
      <c r="P583" s="87"/>
      <c r="Q583" s="17" t="str">
        <f t="shared" si="101"/>
        <v/>
      </c>
      <c r="R583" s="28" t="str">
        <f t="shared" si="102"/>
        <v/>
      </c>
      <c r="S583" s="28" t="str">
        <f t="shared" si="103"/>
        <v/>
      </c>
      <c r="T583" s="28"/>
      <c r="U583" s="86"/>
      <c r="V583" s="86"/>
      <c r="W583" s="85"/>
      <c r="X583" s="106"/>
      <c r="Y583" s="98" t="str">
        <f t="shared" si="104"/>
        <v/>
      </c>
      <c r="Z583" s="107"/>
      <c r="AA583" s="91"/>
      <c r="AB583" s="91"/>
      <c r="AC583" s="91"/>
      <c r="AD583" s="91"/>
      <c r="AE583" s="91"/>
      <c r="AF583" s="91"/>
      <c r="AG583" s="88"/>
      <c r="AH583" s="88"/>
      <c r="AI583" s="88"/>
      <c r="AJ583" s="88"/>
      <c r="AK583" s="88"/>
      <c r="AL583" s="88"/>
      <c r="AM583" s="88"/>
      <c r="AN583" s="88"/>
      <c r="AO583" s="88"/>
      <c r="AP583" s="28"/>
      <c r="AQ583" s="45"/>
      <c r="AR583" s="87"/>
      <c r="AS583" s="87"/>
      <c r="AT583" s="20"/>
      <c r="AU583" s="20"/>
    </row>
    <row r="584" spans="2:47" ht="15" x14ac:dyDescent="0.25">
      <c r="B584" s="88"/>
      <c r="C584" s="102"/>
      <c r="D584" s="89" t="str">
        <f>IF(B584="","",(VLOOKUP(B584,'App Background'!A:F,2,0)))</f>
        <v/>
      </c>
      <c r="E584" s="90" t="str">
        <f>IF(B584="","",(VLOOKUP(B584,'App Background'!A:F,3,0)))</f>
        <v/>
      </c>
      <c r="F584" s="86" t="str">
        <f>IF(B584="","",(VLOOKUP(Application!B584,'App Background'!A:F,5,0)))</f>
        <v/>
      </c>
      <c r="G584" s="91"/>
      <c r="H584" s="94" t="str">
        <f>IF(B:B="","",(VLOOKUP(Application!B584,'App Background'!A:F,6,0)))</f>
        <v/>
      </c>
      <c r="I584" s="92" t="str">
        <f t="shared" si="94"/>
        <v/>
      </c>
      <c r="J584" s="93" t="str">
        <f t="shared" si="95"/>
        <v/>
      </c>
      <c r="K584" s="93" t="str">
        <f t="shared" si="96"/>
        <v/>
      </c>
      <c r="L584" s="93" t="str">
        <f t="shared" si="97"/>
        <v/>
      </c>
      <c r="M584" s="93" t="str">
        <f t="shared" si="98"/>
        <v/>
      </c>
      <c r="N584" s="93" t="str">
        <f t="shared" si="99"/>
        <v/>
      </c>
      <c r="O584" s="93" t="str">
        <f t="shared" si="100"/>
        <v/>
      </c>
      <c r="P584" s="87"/>
      <c r="Q584" s="17" t="str">
        <f t="shared" si="101"/>
        <v/>
      </c>
      <c r="R584" s="28" t="str">
        <f t="shared" si="102"/>
        <v/>
      </c>
      <c r="S584" s="28" t="str">
        <f t="shared" si="103"/>
        <v/>
      </c>
      <c r="T584" s="28"/>
      <c r="U584" s="86"/>
      <c r="V584" s="86"/>
      <c r="W584" s="85"/>
      <c r="X584" s="106"/>
      <c r="Y584" s="98" t="str">
        <f t="shared" si="104"/>
        <v/>
      </c>
      <c r="Z584" s="107"/>
      <c r="AA584" s="91"/>
      <c r="AB584" s="91"/>
      <c r="AC584" s="91"/>
      <c r="AD584" s="91"/>
      <c r="AE584" s="91"/>
      <c r="AF584" s="91"/>
      <c r="AG584" s="88"/>
      <c r="AH584" s="88"/>
      <c r="AI584" s="88"/>
      <c r="AJ584" s="88"/>
      <c r="AK584" s="88"/>
      <c r="AL584" s="88"/>
      <c r="AM584" s="88"/>
      <c r="AN584" s="88"/>
      <c r="AO584" s="88"/>
      <c r="AP584" s="28"/>
      <c r="AQ584" s="45"/>
      <c r="AR584" s="87"/>
      <c r="AS584" s="87"/>
      <c r="AT584" s="20"/>
      <c r="AU584" s="20"/>
    </row>
    <row r="585" spans="2:47" ht="15" x14ac:dyDescent="0.25">
      <c r="B585" s="88"/>
      <c r="C585" s="102"/>
      <c r="D585" s="89" t="str">
        <f>IF(B585="","",(VLOOKUP(B585,'App Background'!A:F,2,0)))</f>
        <v/>
      </c>
      <c r="E585" s="90" t="str">
        <f>IF(B585="","",(VLOOKUP(B585,'App Background'!A:F,3,0)))</f>
        <v/>
      </c>
      <c r="F585" s="86" t="str">
        <f>IF(B585="","",(VLOOKUP(Application!B585,'App Background'!A:F,5,0)))</f>
        <v/>
      </c>
      <c r="G585" s="91"/>
      <c r="H585" s="94" t="str">
        <f>IF(B:B="","",(VLOOKUP(Application!B585,'App Background'!A:F,6,0)))</f>
        <v/>
      </c>
      <c r="I585" s="92" t="str">
        <f t="shared" si="94"/>
        <v/>
      </c>
      <c r="J585" s="93" t="str">
        <f t="shared" si="95"/>
        <v/>
      </c>
      <c r="K585" s="93" t="str">
        <f t="shared" si="96"/>
        <v/>
      </c>
      <c r="L585" s="93" t="str">
        <f t="shared" si="97"/>
        <v/>
      </c>
      <c r="M585" s="93" t="str">
        <f t="shared" si="98"/>
        <v/>
      </c>
      <c r="N585" s="93" t="str">
        <f t="shared" si="99"/>
        <v/>
      </c>
      <c r="O585" s="93" t="str">
        <f t="shared" si="100"/>
        <v/>
      </c>
      <c r="P585" s="87"/>
      <c r="Q585" s="17" t="str">
        <f t="shared" si="101"/>
        <v/>
      </c>
      <c r="R585" s="28" t="str">
        <f t="shared" si="102"/>
        <v/>
      </c>
      <c r="S585" s="28" t="str">
        <f t="shared" si="103"/>
        <v/>
      </c>
      <c r="T585" s="28"/>
      <c r="U585" s="86"/>
      <c r="V585" s="86"/>
      <c r="W585" s="85"/>
      <c r="X585" s="106"/>
      <c r="Y585" s="98" t="str">
        <f t="shared" si="104"/>
        <v/>
      </c>
      <c r="Z585" s="107"/>
      <c r="AA585" s="91"/>
      <c r="AB585" s="91"/>
      <c r="AC585" s="91"/>
      <c r="AD585" s="91"/>
      <c r="AE585" s="91"/>
      <c r="AF585" s="91"/>
      <c r="AG585" s="88"/>
      <c r="AH585" s="88"/>
      <c r="AI585" s="88"/>
      <c r="AJ585" s="88"/>
      <c r="AK585" s="88"/>
      <c r="AL585" s="88"/>
      <c r="AM585" s="88"/>
      <c r="AN585" s="88"/>
      <c r="AO585" s="88"/>
      <c r="AP585" s="28"/>
      <c r="AQ585" s="45"/>
      <c r="AR585" s="87"/>
      <c r="AS585" s="87"/>
      <c r="AT585" s="20"/>
      <c r="AU585" s="20"/>
    </row>
    <row r="586" spans="2:47" ht="15" x14ac:dyDescent="0.25">
      <c r="B586" s="88"/>
      <c r="C586" s="102"/>
      <c r="D586" s="89" t="str">
        <f>IF(B586="","",(VLOOKUP(B586,'App Background'!A:F,2,0)))</f>
        <v/>
      </c>
      <c r="E586" s="90" t="str">
        <f>IF(B586="","",(VLOOKUP(B586,'App Background'!A:F,3,0)))</f>
        <v/>
      </c>
      <c r="F586" s="86" t="str">
        <f>IF(B586="","",(VLOOKUP(Application!B586,'App Background'!A:F,5,0)))</f>
        <v/>
      </c>
      <c r="G586" s="91"/>
      <c r="H586" s="94" t="str">
        <f>IF(B:B="","",(VLOOKUP(Application!B586,'App Background'!A:F,6,0)))</f>
        <v/>
      </c>
      <c r="I586" s="92" t="str">
        <f t="shared" si="94"/>
        <v/>
      </c>
      <c r="J586" s="93" t="str">
        <f t="shared" si="95"/>
        <v/>
      </c>
      <c r="K586" s="93" t="str">
        <f t="shared" si="96"/>
        <v/>
      </c>
      <c r="L586" s="93" t="str">
        <f t="shared" si="97"/>
        <v/>
      </c>
      <c r="M586" s="93" t="str">
        <f t="shared" si="98"/>
        <v/>
      </c>
      <c r="N586" s="93" t="str">
        <f t="shared" si="99"/>
        <v/>
      </c>
      <c r="O586" s="93" t="str">
        <f t="shared" si="100"/>
        <v/>
      </c>
      <c r="P586" s="87"/>
      <c r="Q586" s="17" t="str">
        <f t="shared" si="101"/>
        <v/>
      </c>
      <c r="R586" s="28" t="str">
        <f t="shared" si="102"/>
        <v/>
      </c>
      <c r="S586" s="28" t="str">
        <f t="shared" si="103"/>
        <v/>
      </c>
      <c r="T586" s="28"/>
      <c r="U586" s="86"/>
      <c r="V586" s="86"/>
      <c r="W586" s="85"/>
      <c r="X586" s="106"/>
      <c r="Y586" s="98" t="str">
        <f t="shared" si="104"/>
        <v/>
      </c>
      <c r="Z586" s="107"/>
      <c r="AA586" s="91"/>
      <c r="AB586" s="91"/>
      <c r="AC586" s="91"/>
      <c r="AD586" s="91"/>
      <c r="AE586" s="91"/>
      <c r="AF586" s="91"/>
      <c r="AG586" s="88"/>
      <c r="AH586" s="88"/>
      <c r="AI586" s="88"/>
      <c r="AJ586" s="88"/>
      <c r="AK586" s="88"/>
      <c r="AL586" s="88"/>
      <c r="AM586" s="88"/>
      <c r="AN586" s="88"/>
      <c r="AO586" s="88"/>
      <c r="AP586" s="28"/>
      <c r="AQ586" s="45"/>
      <c r="AR586" s="87"/>
      <c r="AS586" s="87"/>
      <c r="AT586" s="20"/>
      <c r="AU586" s="20"/>
    </row>
    <row r="587" spans="2:47" ht="15" x14ac:dyDescent="0.25">
      <c r="B587" s="88"/>
      <c r="C587" s="102"/>
      <c r="D587" s="89" t="str">
        <f>IF(B587="","",(VLOOKUP(B587,'App Background'!A:F,2,0)))</f>
        <v/>
      </c>
      <c r="E587" s="90" t="str">
        <f>IF(B587="","",(VLOOKUP(B587,'App Background'!A:F,3,0)))</f>
        <v/>
      </c>
      <c r="F587" s="86" t="str">
        <f>IF(B587="","",(VLOOKUP(Application!B587,'App Background'!A:F,5,0)))</f>
        <v/>
      </c>
      <c r="G587" s="91"/>
      <c r="H587" s="94" t="str">
        <f>IF(B:B="","",(VLOOKUP(Application!B587,'App Background'!A:F,6,0)))</f>
        <v/>
      </c>
      <c r="I587" s="92" t="str">
        <f t="shared" si="94"/>
        <v/>
      </c>
      <c r="J587" s="93" t="str">
        <f t="shared" si="95"/>
        <v/>
      </c>
      <c r="K587" s="93" t="str">
        <f t="shared" si="96"/>
        <v/>
      </c>
      <c r="L587" s="93" t="str">
        <f t="shared" si="97"/>
        <v/>
      </c>
      <c r="M587" s="93" t="str">
        <f t="shared" si="98"/>
        <v/>
      </c>
      <c r="N587" s="93" t="str">
        <f t="shared" si="99"/>
        <v/>
      </c>
      <c r="O587" s="93" t="str">
        <f t="shared" si="100"/>
        <v/>
      </c>
      <c r="P587" s="87"/>
      <c r="Q587" s="17" t="str">
        <f t="shared" si="101"/>
        <v/>
      </c>
      <c r="R587" s="28" t="str">
        <f t="shared" si="102"/>
        <v/>
      </c>
      <c r="S587" s="28" t="str">
        <f t="shared" si="103"/>
        <v/>
      </c>
      <c r="T587" s="28"/>
      <c r="U587" s="86"/>
      <c r="V587" s="86"/>
      <c r="W587" s="85"/>
      <c r="X587" s="106"/>
      <c r="Y587" s="98" t="str">
        <f t="shared" si="104"/>
        <v/>
      </c>
      <c r="Z587" s="107"/>
      <c r="AA587" s="91"/>
      <c r="AB587" s="91"/>
      <c r="AC587" s="91"/>
      <c r="AD587" s="91"/>
      <c r="AE587" s="91"/>
      <c r="AF587" s="91"/>
      <c r="AG587" s="88"/>
      <c r="AH587" s="88"/>
      <c r="AI587" s="88"/>
      <c r="AJ587" s="88"/>
      <c r="AK587" s="88"/>
      <c r="AL587" s="88"/>
      <c r="AM587" s="88"/>
      <c r="AN587" s="88"/>
      <c r="AO587" s="88"/>
      <c r="AP587" s="28"/>
      <c r="AQ587" s="45"/>
      <c r="AR587" s="87"/>
      <c r="AS587" s="87"/>
      <c r="AT587" s="20"/>
      <c r="AU587" s="20"/>
    </row>
    <row r="588" spans="2:47" ht="15" x14ac:dyDescent="0.25">
      <c r="B588" s="88"/>
      <c r="C588" s="102"/>
      <c r="D588" s="89" t="str">
        <f>IF(B588="","",(VLOOKUP(B588,'App Background'!A:F,2,0)))</f>
        <v/>
      </c>
      <c r="E588" s="90" t="str">
        <f>IF(B588="","",(VLOOKUP(B588,'App Background'!A:F,3,0)))</f>
        <v/>
      </c>
      <c r="F588" s="86" t="str">
        <f>IF(B588="","",(VLOOKUP(Application!B588,'App Background'!A:F,5,0)))</f>
        <v/>
      </c>
      <c r="G588" s="91"/>
      <c r="H588" s="94" t="str">
        <f>IF(B:B="","",(VLOOKUP(Application!B588,'App Background'!A:F,6,0)))</f>
        <v/>
      </c>
      <c r="I588" s="92" t="str">
        <f t="shared" si="94"/>
        <v/>
      </c>
      <c r="J588" s="93" t="str">
        <f t="shared" si="95"/>
        <v/>
      </c>
      <c r="K588" s="93" t="str">
        <f t="shared" si="96"/>
        <v/>
      </c>
      <c r="L588" s="93" t="str">
        <f t="shared" si="97"/>
        <v/>
      </c>
      <c r="M588" s="93" t="str">
        <f t="shared" si="98"/>
        <v/>
      </c>
      <c r="N588" s="93" t="str">
        <f t="shared" si="99"/>
        <v/>
      </c>
      <c r="O588" s="93" t="str">
        <f t="shared" si="100"/>
        <v/>
      </c>
      <c r="P588" s="87"/>
      <c r="Q588" s="17" t="str">
        <f t="shared" si="101"/>
        <v/>
      </c>
      <c r="R588" s="28" t="str">
        <f t="shared" si="102"/>
        <v/>
      </c>
      <c r="S588" s="28" t="str">
        <f t="shared" si="103"/>
        <v/>
      </c>
      <c r="T588" s="28"/>
      <c r="U588" s="86"/>
      <c r="V588" s="86"/>
      <c r="W588" s="85"/>
      <c r="X588" s="106"/>
      <c r="Y588" s="98" t="str">
        <f t="shared" si="104"/>
        <v/>
      </c>
      <c r="Z588" s="107"/>
      <c r="AA588" s="91"/>
      <c r="AB588" s="91"/>
      <c r="AC588" s="91"/>
      <c r="AD588" s="91"/>
      <c r="AE588" s="91"/>
      <c r="AF588" s="91"/>
      <c r="AG588" s="88"/>
      <c r="AH588" s="88"/>
      <c r="AI588" s="88"/>
      <c r="AJ588" s="88"/>
      <c r="AK588" s="88"/>
      <c r="AL588" s="88"/>
      <c r="AM588" s="88"/>
      <c r="AN588" s="88"/>
      <c r="AO588" s="88"/>
      <c r="AP588" s="28"/>
      <c r="AQ588" s="45"/>
      <c r="AR588" s="87"/>
      <c r="AS588" s="87"/>
      <c r="AT588" s="20"/>
      <c r="AU588" s="20"/>
    </row>
    <row r="589" spans="2:47" ht="15" x14ac:dyDescent="0.25">
      <c r="B589" s="88"/>
      <c r="C589" s="102"/>
      <c r="D589" s="89" t="str">
        <f>IF(B589="","",(VLOOKUP(B589,'App Background'!A:F,2,0)))</f>
        <v/>
      </c>
      <c r="E589" s="90" t="str">
        <f>IF(B589="","",(VLOOKUP(B589,'App Background'!A:F,3,0)))</f>
        <v/>
      </c>
      <c r="F589" s="86" t="str">
        <f>IF(B589="","",(VLOOKUP(Application!B589,'App Background'!A:F,5,0)))</f>
        <v/>
      </c>
      <c r="G589" s="91"/>
      <c r="H589" s="94" t="str">
        <f>IF(B:B="","",(VLOOKUP(Application!B589,'App Background'!A:F,6,0)))</f>
        <v/>
      </c>
      <c r="I589" s="92" t="str">
        <f t="shared" ref="I589:I652" si="105">IF(B:B="","",P589/F589)</f>
        <v/>
      </c>
      <c r="J589" s="93" t="str">
        <f t="shared" ref="J589:J652" si="106">IF(B:B="","",IF(AND(I589&gt;0),1,""))</f>
        <v/>
      </c>
      <c r="K589" s="93" t="str">
        <f t="shared" ref="K589:K652" si="107">IF(OR(H589="Wine",H589="Refreshment Beverage",H589="Beer",E589="",F589=""),"",IF(AND(I589=""),"",IF((I589*100)&gt;=5,"",1)))</f>
        <v/>
      </c>
      <c r="L589" s="93" t="str">
        <f t="shared" ref="L589:L652" si="108">IF(B:B="","",IF(OR(G589="",H589="Spirits",B589="",D589="",E589="",F589=""),"",IF(AND(I589=""),"",IF(AND(G589="Hot Buy",(I589*100)&lt;=20),1,IF((I589*100)&gt;=10,"",1)))))</f>
        <v/>
      </c>
      <c r="M589" s="93" t="str">
        <f t="shared" ref="M589:M652" si="109">IF(B:B="","",IF(OR(G589="",H589="",B589="",D589="",E589="",F589=""),1,IF(AND(P589=""),1,"")))</f>
        <v/>
      </c>
      <c r="N589" s="93" t="str">
        <f t="shared" ref="N589:N652" si="110">IF(OR(G589="",B589="",D589="",E589="",F589=""),"",IF(AND(I589=""),"",IF((I589*100)&lt;=20,"",1)))</f>
        <v/>
      </c>
      <c r="O589" s="93" t="str">
        <f t="shared" ref="O589:O652" si="111">IF(OR(D589="",E589="",F589=""),"",IF(AND(J589=""),"",IF(AND(G589="LTO"),"",IF((I589*100)&gt;=15,"",1))))</f>
        <v/>
      </c>
      <c r="P589" s="87"/>
      <c r="Q589" s="17" t="str">
        <f t="shared" ref="Q589:Q652" si="112">IF(G589="","",(F589-P589))</f>
        <v/>
      </c>
      <c r="R589" s="28" t="str">
        <f t="shared" ref="R589:R652" si="113">IF(G589="","",IF(OR(K589=1,L589=1,M589=1,P589="",O589=1),"No","Yes"))</f>
        <v/>
      </c>
      <c r="S589" s="28" t="str">
        <f t="shared" ref="S589:S652" si="114">IF(G589="","",IF(R589=1,"Yes",IF(M589=1,"Missing Field(s)",IF(O589=1,"Hot Buy disc % too low",IF(OR(K589=1,L589=1),"Disc % too low",IF(AND(G589&lt;&gt;"Hot Buy",N589=1),"Qualifies for Hot Buy",""))))))</f>
        <v/>
      </c>
      <c r="T589" s="28"/>
      <c r="U589" s="86"/>
      <c r="V589" s="86"/>
      <c r="W589" s="85"/>
      <c r="X589" s="106"/>
      <c r="Y589" s="98" t="str">
        <f t="shared" ref="Y589:Y652" si="115">IF(B:B="","",IF(U589="Multi-sku buy 3",ROUNDUP(SUM(AVERAGEIF(W:W,W589,F:F)*3/1.99),0),IF(U589="Multi-sku buy 2",ROUNDUP(SUM((AVERAGEIF(W:W,W589,F:F)*2)/1.99),0),IF(U589="Max Miles",ROUNDUP(SUM(F589/1.5),0),IF(AND(OR(U589="At Shelf",U589="BUNDLE BUY"),F589&lt;10),2,IF(AND(OR(U589="At Shelf",U589="BUNDLE BUY"),F589&lt;15),3,IF(AND(OR(U589="At Shelf",U589="BUNDLE BUY"),F589&lt;20),4,IF(AND(OR(U589="At Shelf",U589="BUNDLE BUY"),F589&lt;30),6,IF(AND(OR(U589="At Shelf",U589="BUNDLE BUY"),F589&lt;40),8,IF(AND(OR(U589="At Shelf",U589="BUNDLE BUY"),F589&lt;50),10,IF(AND(OR(U589="At Shelf",U589="BUNDLE BUY"),F589&gt;49.99),12,"")))))))))))</f>
        <v/>
      </c>
      <c r="Z589" s="107"/>
      <c r="AA589" s="91"/>
      <c r="AB589" s="91"/>
      <c r="AC589" s="91"/>
      <c r="AD589" s="91"/>
      <c r="AE589" s="91"/>
      <c r="AF589" s="91"/>
      <c r="AG589" s="88"/>
      <c r="AH589" s="88"/>
      <c r="AI589" s="88"/>
      <c r="AJ589" s="88"/>
      <c r="AK589" s="88"/>
      <c r="AL589" s="88"/>
      <c r="AM589" s="88"/>
      <c r="AN589" s="88"/>
      <c r="AO589" s="88"/>
      <c r="AP589" s="28"/>
      <c r="AQ589" s="45"/>
      <c r="AR589" s="87"/>
      <c r="AS589" s="87"/>
      <c r="AT589" s="20"/>
      <c r="AU589" s="20"/>
    </row>
    <row r="590" spans="2:47" ht="15" x14ac:dyDescent="0.25">
      <c r="B590" s="88"/>
      <c r="C590" s="102"/>
      <c r="D590" s="89" t="str">
        <f>IF(B590="","",(VLOOKUP(B590,'App Background'!A:F,2,0)))</f>
        <v/>
      </c>
      <c r="E590" s="90" t="str">
        <f>IF(B590="","",(VLOOKUP(B590,'App Background'!A:F,3,0)))</f>
        <v/>
      </c>
      <c r="F590" s="86" t="str">
        <f>IF(B590="","",(VLOOKUP(Application!B590,'App Background'!A:F,5,0)))</f>
        <v/>
      </c>
      <c r="G590" s="91"/>
      <c r="H590" s="94" t="str">
        <f>IF(B:B="","",(VLOOKUP(Application!B590,'App Background'!A:F,6,0)))</f>
        <v/>
      </c>
      <c r="I590" s="92" t="str">
        <f t="shared" si="105"/>
        <v/>
      </c>
      <c r="J590" s="93" t="str">
        <f t="shared" si="106"/>
        <v/>
      </c>
      <c r="K590" s="93" t="str">
        <f t="shared" si="107"/>
        <v/>
      </c>
      <c r="L590" s="93" t="str">
        <f t="shared" si="108"/>
        <v/>
      </c>
      <c r="M590" s="93" t="str">
        <f t="shared" si="109"/>
        <v/>
      </c>
      <c r="N590" s="93" t="str">
        <f t="shared" si="110"/>
        <v/>
      </c>
      <c r="O590" s="93" t="str">
        <f t="shared" si="111"/>
        <v/>
      </c>
      <c r="P590" s="87"/>
      <c r="Q590" s="17" t="str">
        <f t="shared" si="112"/>
        <v/>
      </c>
      <c r="R590" s="28" t="str">
        <f t="shared" si="113"/>
        <v/>
      </c>
      <c r="S590" s="28" t="str">
        <f t="shared" si="114"/>
        <v/>
      </c>
      <c r="T590" s="28"/>
      <c r="U590" s="86"/>
      <c r="V590" s="86"/>
      <c r="W590" s="85"/>
      <c r="X590" s="106"/>
      <c r="Y590" s="98" t="str">
        <f t="shared" si="115"/>
        <v/>
      </c>
      <c r="Z590" s="107"/>
      <c r="AA590" s="91"/>
      <c r="AB590" s="91"/>
      <c r="AC590" s="91"/>
      <c r="AD590" s="91"/>
      <c r="AE590" s="91"/>
      <c r="AF590" s="91"/>
      <c r="AG590" s="88"/>
      <c r="AH590" s="88"/>
      <c r="AI590" s="88"/>
      <c r="AJ590" s="88"/>
      <c r="AK590" s="88"/>
      <c r="AL590" s="88"/>
      <c r="AM590" s="88"/>
      <c r="AN590" s="88"/>
      <c r="AO590" s="88"/>
      <c r="AP590" s="28"/>
      <c r="AQ590" s="45"/>
      <c r="AR590" s="87"/>
      <c r="AS590" s="87"/>
      <c r="AT590" s="20"/>
      <c r="AU590" s="20"/>
    </row>
    <row r="591" spans="2:47" ht="15" x14ac:dyDescent="0.25">
      <c r="B591" s="88"/>
      <c r="C591" s="102"/>
      <c r="D591" s="89" t="str">
        <f>IF(B591="","",(VLOOKUP(B591,'App Background'!A:F,2,0)))</f>
        <v/>
      </c>
      <c r="E591" s="90" t="str">
        <f>IF(B591="","",(VLOOKUP(B591,'App Background'!A:F,3,0)))</f>
        <v/>
      </c>
      <c r="F591" s="86" t="str">
        <f>IF(B591="","",(VLOOKUP(Application!B591,'App Background'!A:F,5,0)))</f>
        <v/>
      </c>
      <c r="G591" s="91"/>
      <c r="H591" s="94" t="str">
        <f>IF(B:B="","",(VLOOKUP(Application!B591,'App Background'!A:F,6,0)))</f>
        <v/>
      </c>
      <c r="I591" s="92" t="str">
        <f t="shared" si="105"/>
        <v/>
      </c>
      <c r="J591" s="93" t="str">
        <f t="shared" si="106"/>
        <v/>
      </c>
      <c r="K591" s="93" t="str">
        <f t="shared" si="107"/>
        <v/>
      </c>
      <c r="L591" s="93" t="str">
        <f t="shared" si="108"/>
        <v/>
      </c>
      <c r="M591" s="93" t="str">
        <f t="shared" si="109"/>
        <v/>
      </c>
      <c r="N591" s="93" t="str">
        <f t="shared" si="110"/>
        <v/>
      </c>
      <c r="O591" s="93" t="str">
        <f t="shared" si="111"/>
        <v/>
      </c>
      <c r="P591" s="87"/>
      <c r="Q591" s="17" t="str">
        <f t="shared" si="112"/>
        <v/>
      </c>
      <c r="R591" s="28" t="str">
        <f t="shared" si="113"/>
        <v/>
      </c>
      <c r="S591" s="28" t="str">
        <f t="shared" si="114"/>
        <v/>
      </c>
      <c r="T591" s="28"/>
      <c r="U591" s="86"/>
      <c r="V591" s="86"/>
      <c r="W591" s="85"/>
      <c r="X591" s="106"/>
      <c r="Y591" s="98" t="str">
        <f t="shared" si="115"/>
        <v/>
      </c>
      <c r="Z591" s="107"/>
      <c r="AA591" s="91"/>
      <c r="AB591" s="91"/>
      <c r="AC591" s="91"/>
      <c r="AD591" s="91"/>
      <c r="AE591" s="91"/>
      <c r="AF591" s="91"/>
      <c r="AG591" s="88"/>
      <c r="AH591" s="88"/>
      <c r="AI591" s="88"/>
      <c r="AJ591" s="88"/>
      <c r="AK591" s="88"/>
      <c r="AL591" s="88"/>
      <c r="AM591" s="88"/>
      <c r="AN591" s="88"/>
      <c r="AO591" s="88"/>
      <c r="AP591" s="28"/>
      <c r="AQ591" s="45"/>
      <c r="AR591" s="87"/>
      <c r="AS591" s="87"/>
      <c r="AT591" s="20"/>
      <c r="AU591" s="20"/>
    </row>
    <row r="592" spans="2:47" ht="15" x14ac:dyDescent="0.25">
      <c r="B592" s="88"/>
      <c r="C592" s="102"/>
      <c r="D592" s="89" t="str">
        <f>IF(B592="","",(VLOOKUP(B592,'App Background'!A:F,2,0)))</f>
        <v/>
      </c>
      <c r="E592" s="90" t="str">
        <f>IF(B592="","",(VLOOKUP(B592,'App Background'!A:F,3,0)))</f>
        <v/>
      </c>
      <c r="F592" s="86" t="str">
        <f>IF(B592="","",(VLOOKUP(Application!B592,'App Background'!A:F,5,0)))</f>
        <v/>
      </c>
      <c r="G592" s="91"/>
      <c r="H592" s="94" t="str">
        <f>IF(B:B="","",(VLOOKUP(Application!B592,'App Background'!A:F,6,0)))</f>
        <v/>
      </c>
      <c r="I592" s="92" t="str">
        <f t="shared" si="105"/>
        <v/>
      </c>
      <c r="J592" s="93" t="str">
        <f t="shared" si="106"/>
        <v/>
      </c>
      <c r="K592" s="93" t="str">
        <f t="shared" si="107"/>
        <v/>
      </c>
      <c r="L592" s="93" t="str">
        <f t="shared" si="108"/>
        <v/>
      </c>
      <c r="M592" s="93" t="str">
        <f t="shared" si="109"/>
        <v/>
      </c>
      <c r="N592" s="93" t="str">
        <f t="shared" si="110"/>
        <v/>
      </c>
      <c r="O592" s="93" t="str">
        <f t="shared" si="111"/>
        <v/>
      </c>
      <c r="P592" s="87"/>
      <c r="Q592" s="17" t="str">
        <f t="shared" si="112"/>
        <v/>
      </c>
      <c r="R592" s="28" t="str">
        <f t="shared" si="113"/>
        <v/>
      </c>
      <c r="S592" s="28" t="str">
        <f t="shared" si="114"/>
        <v/>
      </c>
      <c r="T592" s="28"/>
      <c r="U592" s="86"/>
      <c r="V592" s="86"/>
      <c r="W592" s="85"/>
      <c r="X592" s="106"/>
      <c r="Y592" s="98" t="str">
        <f t="shared" si="115"/>
        <v/>
      </c>
      <c r="Z592" s="107"/>
      <c r="AA592" s="91"/>
      <c r="AB592" s="91"/>
      <c r="AC592" s="91"/>
      <c r="AD592" s="91"/>
      <c r="AE592" s="91"/>
      <c r="AF592" s="91"/>
      <c r="AG592" s="88"/>
      <c r="AH592" s="88"/>
      <c r="AI592" s="88"/>
      <c r="AJ592" s="88"/>
      <c r="AK592" s="88"/>
      <c r="AL592" s="88"/>
      <c r="AM592" s="88"/>
      <c r="AN592" s="88"/>
      <c r="AO592" s="88"/>
      <c r="AP592" s="28"/>
      <c r="AQ592" s="45"/>
      <c r="AR592" s="87"/>
      <c r="AS592" s="87"/>
      <c r="AT592" s="20"/>
      <c r="AU592" s="20"/>
    </row>
    <row r="593" spans="2:47" ht="15" x14ac:dyDescent="0.25">
      <c r="B593" s="88"/>
      <c r="C593" s="102"/>
      <c r="D593" s="89" t="str">
        <f>IF(B593="","",(VLOOKUP(B593,'App Background'!A:F,2,0)))</f>
        <v/>
      </c>
      <c r="E593" s="90" t="str">
        <f>IF(B593="","",(VLOOKUP(B593,'App Background'!A:F,3,0)))</f>
        <v/>
      </c>
      <c r="F593" s="86" t="str">
        <f>IF(B593="","",(VLOOKUP(Application!B593,'App Background'!A:F,5,0)))</f>
        <v/>
      </c>
      <c r="G593" s="91"/>
      <c r="H593" s="94" t="str">
        <f>IF(B:B="","",(VLOOKUP(Application!B593,'App Background'!A:F,6,0)))</f>
        <v/>
      </c>
      <c r="I593" s="92" t="str">
        <f t="shared" si="105"/>
        <v/>
      </c>
      <c r="J593" s="93" t="str">
        <f t="shared" si="106"/>
        <v/>
      </c>
      <c r="K593" s="93" t="str">
        <f t="shared" si="107"/>
        <v/>
      </c>
      <c r="L593" s="93" t="str">
        <f t="shared" si="108"/>
        <v/>
      </c>
      <c r="M593" s="93" t="str">
        <f t="shared" si="109"/>
        <v/>
      </c>
      <c r="N593" s="93" t="str">
        <f t="shared" si="110"/>
        <v/>
      </c>
      <c r="O593" s="93" t="str">
        <f t="shared" si="111"/>
        <v/>
      </c>
      <c r="P593" s="87"/>
      <c r="Q593" s="17" t="str">
        <f t="shared" si="112"/>
        <v/>
      </c>
      <c r="R593" s="28" t="str">
        <f t="shared" si="113"/>
        <v/>
      </c>
      <c r="S593" s="28" t="str">
        <f t="shared" si="114"/>
        <v/>
      </c>
      <c r="T593" s="28"/>
      <c r="U593" s="86"/>
      <c r="V593" s="86"/>
      <c r="W593" s="85"/>
      <c r="X593" s="106"/>
      <c r="Y593" s="98" t="str">
        <f t="shared" si="115"/>
        <v/>
      </c>
      <c r="Z593" s="107"/>
      <c r="AA593" s="91"/>
      <c r="AB593" s="91"/>
      <c r="AC593" s="91"/>
      <c r="AD593" s="91"/>
      <c r="AE593" s="91"/>
      <c r="AF593" s="91"/>
      <c r="AG593" s="88"/>
      <c r="AH593" s="88"/>
      <c r="AI593" s="88"/>
      <c r="AJ593" s="88"/>
      <c r="AK593" s="88"/>
      <c r="AL593" s="88"/>
      <c r="AM593" s="88"/>
      <c r="AN593" s="88"/>
      <c r="AO593" s="88"/>
      <c r="AP593" s="28"/>
      <c r="AQ593" s="45"/>
      <c r="AR593" s="87"/>
      <c r="AS593" s="87"/>
      <c r="AT593" s="20"/>
      <c r="AU593" s="20"/>
    </row>
    <row r="594" spans="2:47" ht="15" x14ac:dyDescent="0.25">
      <c r="B594" s="88"/>
      <c r="C594" s="102"/>
      <c r="D594" s="89" t="str">
        <f>IF(B594="","",(VLOOKUP(B594,'App Background'!A:F,2,0)))</f>
        <v/>
      </c>
      <c r="E594" s="90" t="str">
        <f>IF(B594="","",(VLOOKUP(B594,'App Background'!A:F,3,0)))</f>
        <v/>
      </c>
      <c r="F594" s="86" t="str">
        <f>IF(B594="","",(VLOOKUP(Application!B594,'App Background'!A:F,5,0)))</f>
        <v/>
      </c>
      <c r="G594" s="91"/>
      <c r="H594" s="94" t="str">
        <f>IF(B:B="","",(VLOOKUP(Application!B594,'App Background'!A:F,6,0)))</f>
        <v/>
      </c>
      <c r="I594" s="92" t="str">
        <f t="shared" si="105"/>
        <v/>
      </c>
      <c r="J594" s="93" t="str">
        <f t="shared" si="106"/>
        <v/>
      </c>
      <c r="K594" s="93" t="str">
        <f t="shared" si="107"/>
        <v/>
      </c>
      <c r="L594" s="93" t="str">
        <f t="shared" si="108"/>
        <v/>
      </c>
      <c r="M594" s="93" t="str">
        <f t="shared" si="109"/>
        <v/>
      </c>
      <c r="N594" s="93" t="str">
        <f t="shared" si="110"/>
        <v/>
      </c>
      <c r="O594" s="93" t="str">
        <f t="shared" si="111"/>
        <v/>
      </c>
      <c r="P594" s="87"/>
      <c r="Q594" s="17" t="str">
        <f t="shared" si="112"/>
        <v/>
      </c>
      <c r="R594" s="28" t="str">
        <f t="shared" si="113"/>
        <v/>
      </c>
      <c r="S594" s="28" t="str">
        <f t="shared" si="114"/>
        <v/>
      </c>
      <c r="T594" s="28"/>
      <c r="U594" s="86"/>
      <c r="V594" s="86"/>
      <c r="W594" s="85"/>
      <c r="X594" s="106"/>
      <c r="Y594" s="98" t="str">
        <f t="shared" si="115"/>
        <v/>
      </c>
      <c r="Z594" s="107"/>
      <c r="AA594" s="91"/>
      <c r="AB594" s="91"/>
      <c r="AC594" s="91"/>
      <c r="AD594" s="91"/>
      <c r="AE594" s="91"/>
      <c r="AF594" s="91"/>
      <c r="AG594" s="88"/>
      <c r="AH594" s="88"/>
      <c r="AI594" s="88"/>
      <c r="AJ594" s="88"/>
      <c r="AK594" s="88"/>
      <c r="AL594" s="88"/>
      <c r="AM594" s="88"/>
      <c r="AN594" s="88"/>
      <c r="AO594" s="88"/>
      <c r="AP594" s="28"/>
      <c r="AQ594" s="45"/>
      <c r="AR594" s="87"/>
      <c r="AS594" s="87"/>
      <c r="AT594" s="20"/>
      <c r="AU594" s="20"/>
    </row>
    <row r="595" spans="2:47" ht="15" x14ac:dyDescent="0.25">
      <c r="B595" s="88"/>
      <c r="C595" s="102"/>
      <c r="D595" s="89" t="str">
        <f>IF(B595="","",(VLOOKUP(B595,'App Background'!A:F,2,0)))</f>
        <v/>
      </c>
      <c r="E595" s="90" t="str">
        <f>IF(B595="","",(VLOOKUP(B595,'App Background'!A:F,3,0)))</f>
        <v/>
      </c>
      <c r="F595" s="86" t="str">
        <f>IF(B595="","",(VLOOKUP(Application!B595,'App Background'!A:F,5,0)))</f>
        <v/>
      </c>
      <c r="G595" s="91"/>
      <c r="H595" s="94" t="str">
        <f>IF(B:B="","",(VLOOKUP(Application!B595,'App Background'!A:F,6,0)))</f>
        <v/>
      </c>
      <c r="I595" s="92" t="str">
        <f t="shared" si="105"/>
        <v/>
      </c>
      <c r="J595" s="93" t="str">
        <f t="shared" si="106"/>
        <v/>
      </c>
      <c r="K595" s="93" t="str">
        <f t="shared" si="107"/>
        <v/>
      </c>
      <c r="L595" s="93" t="str">
        <f t="shared" si="108"/>
        <v/>
      </c>
      <c r="M595" s="93" t="str">
        <f t="shared" si="109"/>
        <v/>
      </c>
      <c r="N595" s="93" t="str">
        <f t="shared" si="110"/>
        <v/>
      </c>
      <c r="O595" s="93" t="str">
        <f t="shared" si="111"/>
        <v/>
      </c>
      <c r="P595" s="87"/>
      <c r="Q595" s="17" t="str">
        <f t="shared" si="112"/>
        <v/>
      </c>
      <c r="R595" s="28" t="str">
        <f t="shared" si="113"/>
        <v/>
      </c>
      <c r="S595" s="28" t="str">
        <f t="shared" si="114"/>
        <v/>
      </c>
      <c r="T595" s="28"/>
      <c r="U595" s="86"/>
      <c r="V595" s="86"/>
      <c r="W595" s="85"/>
      <c r="X595" s="106"/>
      <c r="Y595" s="98" t="str">
        <f t="shared" si="115"/>
        <v/>
      </c>
      <c r="Z595" s="107"/>
      <c r="AA595" s="91"/>
      <c r="AB595" s="91"/>
      <c r="AC595" s="91"/>
      <c r="AD595" s="91"/>
      <c r="AE595" s="91"/>
      <c r="AF595" s="91"/>
      <c r="AG595" s="88"/>
      <c r="AH595" s="88"/>
      <c r="AI595" s="88"/>
      <c r="AJ595" s="88"/>
      <c r="AK595" s="88"/>
      <c r="AL595" s="88"/>
      <c r="AM595" s="88"/>
      <c r="AN595" s="88"/>
      <c r="AO595" s="88"/>
      <c r="AP595" s="28"/>
      <c r="AQ595" s="45"/>
      <c r="AR595" s="87"/>
      <c r="AS595" s="87"/>
      <c r="AT595" s="20"/>
      <c r="AU595" s="20"/>
    </row>
    <row r="596" spans="2:47" ht="15" x14ac:dyDescent="0.25">
      <c r="B596" s="88"/>
      <c r="C596" s="102"/>
      <c r="D596" s="89" t="str">
        <f>IF(B596="","",(VLOOKUP(B596,'App Background'!A:F,2,0)))</f>
        <v/>
      </c>
      <c r="E596" s="90" t="str">
        <f>IF(B596="","",(VLOOKUP(B596,'App Background'!A:F,3,0)))</f>
        <v/>
      </c>
      <c r="F596" s="86" t="str">
        <f>IF(B596="","",(VLOOKUP(Application!B596,'App Background'!A:F,5,0)))</f>
        <v/>
      </c>
      <c r="G596" s="91"/>
      <c r="H596" s="94" t="str">
        <f>IF(B:B="","",(VLOOKUP(Application!B596,'App Background'!A:F,6,0)))</f>
        <v/>
      </c>
      <c r="I596" s="92" t="str">
        <f t="shared" si="105"/>
        <v/>
      </c>
      <c r="J596" s="93" t="str">
        <f t="shared" si="106"/>
        <v/>
      </c>
      <c r="K596" s="93" t="str">
        <f t="shared" si="107"/>
        <v/>
      </c>
      <c r="L596" s="93" t="str">
        <f t="shared" si="108"/>
        <v/>
      </c>
      <c r="M596" s="93" t="str">
        <f t="shared" si="109"/>
        <v/>
      </c>
      <c r="N596" s="93" t="str">
        <f t="shared" si="110"/>
        <v/>
      </c>
      <c r="O596" s="93" t="str">
        <f t="shared" si="111"/>
        <v/>
      </c>
      <c r="P596" s="87"/>
      <c r="Q596" s="17" t="str">
        <f t="shared" si="112"/>
        <v/>
      </c>
      <c r="R596" s="28" t="str">
        <f t="shared" si="113"/>
        <v/>
      </c>
      <c r="S596" s="28" t="str">
        <f t="shared" si="114"/>
        <v/>
      </c>
      <c r="T596" s="28"/>
      <c r="U596" s="86"/>
      <c r="V596" s="86"/>
      <c r="W596" s="85"/>
      <c r="X596" s="106"/>
      <c r="Y596" s="98" t="str">
        <f t="shared" si="115"/>
        <v/>
      </c>
      <c r="Z596" s="107"/>
      <c r="AA596" s="91"/>
      <c r="AB596" s="91"/>
      <c r="AC596" s="91"/>
      <c r="AD596" s="91"/>
      <c r="AE596" s="91"/>
      <c r="AF596" s="91"/>
      <c r="AG596" s="88"/>
      <c r="AH596" s="88"/>
      <c r="AI596" s="88"/>
      <c r="AJ596" s="88"/>
      <c r="AK596" s="88"/>
      <c r="AL596" s="88"/>
      <c r="AM596" s="88"/>
      <c r="AN596" s="88"/>
      <c r="AO596" s="88"/>
      <c r="AP596" s="28"/>
      <c r="AQ596" s="45"/>
      <c r="AR596" s="87"/>
      <c r="AS596" s="87"/>
      <c r="AT596" s="20"/>
      <c r="AU596" s="20"/>
    </row>
    <row r="597" spans="2:47" ht="15" x14ac:dyDescent="0.25">
      <c r="B597" s="88"/>
      <c r="C597" s="102"/>
      <c r="D597" s="89" t="str">
        <f>IF(B597="","",(VLOOKUP(B597,'App Background'!A:F,2,0)))</f>
        <v/>
      </c>
      <c r="E597" s="90" t="str">
        <f>IF(B597="","",(VLOOKUP(B597,'App Background'!A:F,3,0)))</f>
        <v/>
      </c>
      <c r="F597" s="86" t="str">
        <f>IF(B597="","",(VLOOKUP(Application!B597,'App Background'!A:F,5,0)))</f>
        <v/>
      </c>
      <c r="G597" s="91"/>
      <c r="H597" s="94" t="str">
        <f>IF(B:B="","",(VLOOKUP(Application!B597,'App Background'!A:F,6,0)))</f>
        <v/>
      </c>
      <c r="I597" s="92" t="str">
        <f t="shared" si="105"/>
        <v/>
      </c>
      <c r="J597" s="93" t="str">
        <f t="shared" si="106"/>
        <v/>
      </c>
      <c r="K597" s="93" t="str">
        <f t="shared" si="107"/>
        <v/>
      </c>
      <c r="L597" s="93" t="str">
        <f t="shared" si="108"/>
        <v/>
      </c>
      <c r="M597" s="93" t="str">
        <f t="shared" si="109"/>
        <v/>
      </c>
      <c r="N597" s="93" t="str">
        <f t="shared" si="110"/>
        <v/>
      </c>
      <c r="O597" s="93" t="str">
        <f t="shared" si="111"/>
        <v/>
      </c>
      <c r="P597" s="87"/>
      <c r="Q597" s="17" t="str">
        <f t="shared" si="112"/>
        <v/>
      </c>
      <c r="R597" s="28" t="str">
        <f t="shared" si="113"/>
        <v/>
      </c>
      <c r="S597" s="28" t="str">
        <f t="shared" si="114"/>
        <v/>
      </c>
      <c r="T597" s="28"/>
      <c r="U597" s="86"/>
      <c r="V597" s="86"/>
      <c r="W597" s="85"/>
      <c r="X597" s="106"/>
      <c r="Y597" s="98" t="str">
        <f t="shared" si="115"/>
        <v/>
      </c>
      <c r="Z597" s="107"/>
      <c r="AA597" s="91"/>
      <c r="AB597" s="91"/>
      <c r="AC597" s="91"/>
      <c r="AD597" s="91"/>
      <c r="AE597" s="91"/>
      <c r="AF597" s="91"/>
      <c r="AG597" s="88"/>
      <c r="AH597" s="88"/>
      <c r="AI597" s="88"/>
      <c r="AJ597" s="88"/>
      <c r="AK597" s="88"/>
      <c r="AL597" s="88"/>
      <c r="AM597" s="88"/>
      <c r="AN597" s="88"/>
      <c r="AO597" s="88"/>
      <c r="AP597" s="28"/>
      <c r="AQ597" s="45"/>
      <c r="AR597" s="87"/>
      <c r="AS597" s="87"/>
      <c r="AT597" s="20"/>
      <c r="AU597" s="20"/>
    </row>
    <row r="598" spans="2:47" ht="15" x14ac:dyDescent="0.25">
      <c r="B598" s="88"/>
      <c r="C598" s="102"/>
      <c r="D598" s="89" t="str">
        <f>IF(B598="","",(VLOOKUP(B598,'App Background'!A:F,2,0)))</f>
        <v/>
      </c>
      <c r="E598" s="90" t="str">
        <f>IF(B598="","",(VLOOKUP(B598,'App Background'!A:F,3,0)))</f>
        <v/>
      </c>
      <c r="F598" s="86" t="str">
        <f>IF(B598="","",(VLOOKUP(Application!B598,'App Background'!A:F,5,0)))</f>
        <v/>
      </c>
      <c r="G598" s="91"/>
      <c r="H598" s="94" t="str">
        <f>IF(B:B="","",(VLOOKUP(Application!B598,'App Background'!A:F,6,0)))</f>
        <v/>
      </c>
      <c r="I598" s="92" t="str">
        <f t="shared" si="105"/>
        <v/>
      </c>
      <c r="J598" s="93" t="str">
        <f t="shared" si="106"/>
        <v/>
      </c>
      <c r="K598" s="93" t="str">
        <f t="shared" si="107"/>
        <v/>
      </c>
      <c r="L598" s="93" t="str">
        <f t="shared" si="108"/>
        <v/>
      </c>
      <c r="M598" s="93" t="str">
        <f t="shared" si="109"/>
        <v/>
      </c>
      <c r="N598" s="93" t="str">
        <f t="shared" si="110"/>
        <v/>
      </c>
      <c r="O598" s="93" t="str">
        <f t="shared" si="111"/>
        <v/>
      </c>
      <c r="P598" s="87"/>
      <c r="Q598" s="17" t="str">
        <f t="shared" si="112"/>
        <v/>
      </c>
      <c r="R598" s="28" t="str">
        <f t="shared" si="113"/>
        <v/>
      </c>
      <c r="S598" s="28" t="str">
        <f t="shared" si="114"/>
        <v/>
      </c>
      <c r="T598" s="28"/>
      <c r="U598" s="86"/>
      <c r="V598" s="86"/>
      <c r="W598" s="85"/>
      <c r="X598" s="106"/>
      <c r="Y598" s="98" t="str">
        <f t="shared" si="115"/>
        <v/>
      </c>
      <c r="Z598" s="107"/>
      <c r="AA598" s="91"/>
      <c r="AB598" s="91"/>
      <c r="AC598" s="91"/>
      <c r="AD598" s="91"/>
      <c r="AE598" s="91"/>
      <c r="AF598" s="91"/>
      <c r="AG598" s="88"/>
      <c r="AH598" s="88"/>
      <c r="AI598" s="88"/>
      <c r="AJ598" s="88"/>
      <c r="AK598" s="88"/>
      <c r="AL598" s="88"/>
      <c r="AM598" s="88"/>
      <c r="AN598" s="88"/>
      <c r="AO598" s="88"/>
      <c r="AP598" s="28"/>
      <c r="AQ598" s="45"/>
      <c r="AR598" s="87"/>
      <c r="AS598" s="87"/>
      <c r="AT598" s="20"/>
      <c r="AU598" s="20"/>
    </row>
    <row r="599" spans="2:47" ht="15" x14ac:dyDescent="0.25">
      <c r="B599" s="88"/>
      <c r="C599" s="102"/>
      <c r="D599" s="89" t="str">
        <f>IF(B599="","",(VLOOKUP(B599,'App Background'!A:F,2,0)))</f>
        <v/>
      </c>
      <c r="E599" s="90" t="str">
        <f>IF(B599="","",(VLOOKUP(B599,'App Background'!A:F,3,0)))</f>
        <v/>
      </c>
      <c r="F599" s="86" t="str">
        <f>IF(B599="","",(VLOOKUP(Application!B599,'App Background'!A:F,5,0)))</f>
        <v/>
      </c>
      <c r="G599" s="91"/>
      <c r="H599" s="94" t="str">
        <f>IF(B:B="","",(VLOOKUP(Application!B599,'App Background'!A:F,6,0)))</f>
        <v/>
      </c>
      <c r="I599" s="92" t="str">
        <f t="shared" si="105"/>
        <v/>
      </c>
      <c r="J599" s="93" t="str">
        <f t="shared" si="106"/>
        <v/>
      </c>
      <c r="K599" s="93" t="str">
        <f t="shared" si="107"/>
        <v/>
      </c>
      <c r="L599" s="93" t="str">
        <f t="shared" si="108"/>
        <v/>
      </c>
      <c r="M599" s="93" t="str">
        <f t="shared" si="109"/>
        <v/>
      </c>
      <c r="N599" s="93" t="str">
        <f t="shared" si="110"/>
        <v/>
      </c>
      <c r="O599" s="93" t="str">
        <f t="shared" si="111"/>
        <v/>
      </c>
      <c r="P599" s="87"/>
      <c r="Q599" s="17" t="str">
        <f t="shared" si="112"/>
        <v/>
      </c>
      <c r="R599" s="28" t="str">
        <f t="shared" si="113"/>
        <v/>
      </c>
      <c r="S599" s="28" t="str">
        <f t="shared" si="114"/>
        <v/>
      </c>
      <c r="T599" s="28"/>
      <c r="U599" s="86"/>
      <c r="V599" s="86"/>
      <c r="W599" s="85"/>
      <c r="X599" s="106"/>
      <c r="Y599" s="98" t="str">
        <f t="shared" si="115"/>
        <v/>
      </c>
      <c r="Z599" s="107"/>
      <c r="AA599" s="91"/>
      <c r="AB599" s="91"/>
      <c r="AC599" s="91"/>
      <c r="AD599" s="91"/>
      <c r="AE599" s="91"/>
      <c r="AF599" s="91"/>
      <c r="AG599" s="88"/>
      <c r="AH599" s="88"/>
      <c r="AI599" s="88"/>
      <c r="AJ599" s="88"/>
      <c r="AK599" s="88"/>
      <c r="AL599" s="88"/>
      <c r="AM599" s="88"/>
      <c r="AN599" s="88"/>
      <c r="AO599" s="88"/>
      <c r="AP599" s="28"/>
      <c r="AQ599" s="45"/>
      <c r="AR599" s="87"/>
      <c r="AS599" s="87"/>
      <c r="AT599" s="20"/>
      <c r="AU599" s="20"/>
    </row>
    <row r="600" spans="2:47" ht="15" x14ac:dyDescent="0.25">
      <c r="B600" s="88"/>
      <c r="C600" s="102"/>
      <c r="D600" s="89" t="str">
        <f>IF(B600="","",(VLOOKUP(B600,'App Background'!A:F,2,0)))</f>
        <v/>
      </c>
      <c r="E600" s="90" t="str">
        <f>IF(B600="","",(VLOOKUP(B600,'App Background'!A:F,3,0)))</f>
        <v/>
      </c>
      <c r="F600" s="86" t="str">
        <f>IF(B600="","",(VLOOKUP(Application!B600,'App Background'!A:F,5,0)))</f>
        <v/>
      </c>
      <c r="G600" s="91"/>
      <c r="H600" s="94" t="str">
        <f>IF(B:B="","",(VLOOKUP(Application!B600,'App Background'!A:F,6,0)))</f>
        <v/>
      </c>
      <c r="I600" s="92" t="str">
        <f t="shared" si="105"/>
        <v/>
      </c>
      <c r="J600" s="93" t="str">
        <f t="shared" si="106"/>
        <v/>
      </c>
      <c r="K600" s="93" t="str">
        <f t="shared" si="107"/>
        <v/>
      </c>
      <c r="L600" s="93" t="str">
        <f t="shared" si="108"/>
        <v/>
      </c>
      <c r="M600" s="93" t="str">
        <f t="shared" si="109"/>
        <v/>
      </c>
      <c r="N600" s="93" t="str">
        <f t="shared" si="110"/>
        <v/>
      </c>
      <c r="O600" s="93" t="str">
        <f t="shared" si="111"/>
        <v/>
      </c>
      <c r="P600" s="87"/>
      <c r="Q600" s="17" t="str">
        <f t="shared" si="112"/>
        <v/>
      </c>
      <c r="R600" s="28" t="str">
        <f t="shared" si="113"/>
        <v/>
      </c>
      <c r="S600" s="28" t="str">
        <f t="shared" si="114"/>
        <v/>
      </c>
      <c r="T600" s="28"/>
      <c r="U600" s="86"/>
      <c r="V600" s="86"/>
      <c r="W600" s="85"/>
      <c r="X600" s="106"/>
      <c r="Y600" s="98" t="str">
        <f t="shared" si="115"/>
        <v/>
      </c>
      <c r="Z600" s="107"/>
      <c r="AA600" s="91"/>
      <c r="AB600" s="91"/>
      <c r="AC600" s="91"/>
      <c r="AD600" s="91"/>
      <c r="AE600" s="91"/>
      <c r="AF600" s="91"/>
      <c r="AG600" s="88"/>
      <c r="AH600" s="88"/>
      <c r="AI600" s="88"/>
      <c r="AJ600" s="88"/>
      <c r="AK600" s="88"/>
      <c r="AL600" s="88"/>
      <c r="AM600" s="88"/>
      <c r="AN600" s="88"/>
      <c r="AO600" s="88"/>
      <c r="AP600" s="28"/>
      <c r="AQ600" s="45"/>
      <c r="AR600" s="87"/>
      <c r="AS600" s="87"/>
      <c r="AT600" s="20"/>
      <c r="AU600" s="20"/>
    </row>
    <row r="601" spans="2:47" ht="15" x14ac:dyDescent="0.25">
      <c r="B601" s="88"/>
      <c r="C601" s="102"/>
      <c r="D601" s="89" t="str">
        <f>IF(B601="","",(VLOOKUP(B601,'App Background'!A:F,2,0)))</f>
        <v/>
      </c>
      <c r="E601" s="90" t="str">
        <f>IF(B601="","",(VLOOKUP(B601,'App Background'!A:F,3,0)))</f>
        <v/>
      </c>
      <c r="F601" s="86" t="str">
        <f>IF(B601="","",(VLOOKUP(Application!B601,'App Background'!A:F,5,0)))</f>
        <v/>
      </c>
      <c r="G601" s="91"/>
      <c r="H601" s="94" t="str">
        <f>IF(B:B="","",(VLOOKUP(Application!B601,'App Background'!A:F,6,0)))</f>
        <v/>
      </c>
      <c r="I601" s="92" t="str">
        <f t="shared" si="105"/>
        <v/>
      </c>
      <c r="J601" s="93" t="str">
        <f t="shared" si="106"/>
        <v/>
      </c>
      <c r="K601" s="93" t="str">
        <f t="shared" si="107"/>
        <v/>
      </c>
      <c r="L601" s="93" t="str">
        <f t="shared" si="108"/>
        <v/>
      </c>
      <c r="M601" s="93" t="str">
        <f t="shared" si="109"/>
        <v/>
      </c>
      <c r="N601" s="93" t="str">
        <f t="shared" si="110"/>
        <v/>
      </c>
      <c r="O601" s="93" t="str">
        <f t="shared" si="111"/>
        <v/>
      </c>
      <c r="P601" s="87"/>
      <c r="Q601" s="17" t="str">
        <f t="shared" si="112"/>
        <v/>
      </c>
      <c r="R601" s="28" t="str">
        <f t="shared" si="113"/>
        <v/>
      </c>
      <c r="S601" s="28" t="str">
        <f t="shared" si="114"/>
        <v/>
      </c>
      <c r="T601" s="28"/>
      <c r="U601" s="86"/>
      <c r="V601" s="86"/>
      <c r="W601" s="85"/>
      <c r="X601" s="106"/>
      <c r="Y601" s="98" t="str">
        <f t="shared" si="115"/>
        <v/>
      </c>
      <c r="Z601" s="107"/>
      <c r="AA601" s="91"/>
      <c r="AB601" s="91"/>
      <c r="AC601" s="91"/>
      <c r="AD601" s="91"/>
      <c r="AE601" s="91"/>
      <c r="AF601" s="91"/>
      <c r="AG601" s="88"/>
      <c r="AH601" s="88"/>
      <c r="AI601" s="88"/>
      <c r="AJ601" s="88"/>
      <c r="AK601" s="88"/>
      <c r="AL601" s="88"/>
      <c r="AM601" s="88"/>
      <c r="AN601" s="88"/>
      <c r="AO601" s="88"/>
      <c r="AP601" s="28"/>
      <c r="AQ601" s="45"/>
      <c r="AR601" s="87"/>
      <c r="AS601" s="87"/>
      <c r="AT601" s="20"/>
      <c r="AU601" s="20"/>
    </row>
    <row r="602" spans="2:47" ht="15" x14ac:dyDescent="0.25">
      <c r="B602" s="88"/>
      <c r="C602" s="102"/>
      <c r="D602" s="89" t="str">
        <f>IF(B602="","",(VLOOKUP(B602,'App Background'!A:F,2,0)))</f>
        <v/>
      </c>
      <c r="E602" s="90" t="str">
        <f>IF(B602="","",(VLOOKUP(B602,'App Background'!A:F,3,0)))</f>
        <v/>
      </c>
      <c r="F602" s="86" t="str">
        <f>IF(B602="","",(VLOOKUP(Application!B602,'App Background'!A:F,5,0)))</f>
        <v/>
      </c>
      <c r="G602" s="91"/>
      <c r="H602" s="94" t="str">
        <f>IF(B:B="","",(VLOOKUP(Application!B602,'App Background'!A:F,6,0)))</f>
        <v/>
      </c>
      <c r="I602" s="92" t="str">
        <f t="shared" si="105"/>
        <v/>
      </c>
      <c r="J602" s="93" t="str">
        <f t="shared" si="106"/>
        <v/>
      </c>
      <c r="K602" s="93" t="str">
        <f t="shared" si="107"/>
        <v/>
      </c>
      <c r="L602" s="93" t="str">
        <f t="shared" si="108"/>
        <v/>
      </c>
      <c r="M602" s="93" t="str">
        <f t="shared" si="109"/>
        <v/>
      </c>
      <c r="N602" s="93" t="str">
        <f t="shared" si="110"/>
        <v/>
      </c>
      <c r="O602" s="93" t="str">
        <f t="shared" si="111"/>
        <v/>
      </c>
      <c r="P602" s="87"/>
      <c r="Q602" s="17" t="str">
        <f t="shared" si="112"/>
        <v/>
      </c>
      <c r="R602" s="28" t="str">
        <f t="shared" si="113"/>
        <v/>
      </c>
      <c r="S602" s="28" t="str">
        <f t="shared" si="114"/>
        <v/>
      </c>
      <c r="T602" s="28"/>
      <c r="U602" s="86"/>
      <c r="V602" s="86"/>
      <c r="W602" s="85"/>
      <c r="X602" s="106"/>
      <c r="Y602" s="98" t="str">
        <f t="shared" si="115"/>
        <v/>
      </c>
      <c r="Z602" s="107"/>
      <c r="AA602" s="91"/>
      <c r="AB602" s="91"/>
      <c r="AC602" s="91"/>
      <c r="AD602" s="91"/>
      <c r="AE602" s="91"/>
      <c r="AF602" s="91"/>
      <c r="AG602" s="88"/>
      <c r="AH602" s="88"/>
      <c r="AI602" s="88"/>
      <c r="AJ602" s="88"/>
      <c r="AK602" s="88"/>
      <c r="AL602" s="88"/>
      <c r="AM602" s="88"/>
      <c r="AN602" s="88"/>
      <c r="AO602" s="88"/>
      <c r="AP602" s="28"/>
      <c r="AQ602" s="45"/>
      <c r="AR602" s="87"/>
      <c r="AS602" s="87"/>
      <c r="AT602" s="20"/>
      <c r="AU602" s="20"/>
    </row>
    <row r="603" spans="2:47" ht="15" x14ac:dyDescent="0.25">
      <c r="B603" s="88"/>
      <c r="C603" s="102"/>
      <c r="D603" s="89" t="str">
        <f>IF(B603="","",(VLOOKUP(B603,'App Background'!A:F,2,0)))</f>
        <v/>
      </c>
      <c r="E603" s="90" t="str">
        <f>IF(B603="","",(VLOOKUP(B603,'App Background'!A:F,3,0)))</f>
        <v/>
      </c>
      <c r="F603" s="86" t="str">
        <f>IF(B603="","",(VLOOKUP(Application!B603,'App Background'!A:F,5,0)))</f>
        <v/>
      </c>
      <c r="G603" s="91"/>
      <c r="H603" s="94" t="str">
        <f>IF(B:B="","",(VLOOKUP(Application!B603,'App Background'!A:F,6,0)))</f>
        <v/>
      </c>
      <c r="I603" s="92" t="str">
        <f t="shared" si="105"/>
        <v/>
      </c>
      <c r="J603" s="93" t="str">
        <f t="shared" si="106"/>
        <v/>
      </c>
      <c r="K603" s="93" t="str">
        <f t="shared" si="107"/>
        <v/>
      </c>
      <c r="L603" s="93" t="str">
        <f t="shared" si="108"/>
        <v/>
      </c>
      <c r="M603" s="93" t="str">
        <f t="shared" si="109"/>
        <v/>
      </c>
      <c r="N603" s="93" t="str">
        <f t="shared" si="110"/>
        <v/>
      </c>
      <c r="O603" s="93" t="str">
        <f t="shared" si="111"/>
        <v/>
      </c>
      <c r="P603" s="87"/>
      <c r="Q603" s="17" t="str">
        <f t="shared" si="112"/>
        <v/>
      </c>
      <c r="R603" s="28" t="str">
        <f t="shared" si="113"/>
        <v/>
      </c>
      <c r="S603" s="28" t="str">
        <f t="shared" si="114"/>
        <v/>
      </c>
      <c r="T603" s="28"/>
      <c r="U603" s="86"/>
      <c r="V603" s="86"/>
      <c r="W603" s="85"/>
      <c r="X603" s="106"/>
      <c r="Y603" s="98" t="str">
        <f t="shared" si="115"/>
        <v/>
      </c>
      <c r="Z603" s="107"/>
      <c r="AA603" s="91"/>
      <c r="AB603" s="91"/>
      <c r="AC603" s="91"/>
      <c r="AD603" s="91"/>
      <c r="AE603" s="91"/>
      <c r="AF603" s="91"/>
      <c r="AG603" s="88"/>
      <c r="AH603" s="88"/>
      <c r="AI603" s="88"/>
      <c r="AJ603" s="88"/>
      <c r="AK603" s="88"/>
      <c r="AL603" s="88"/>
      <c r="AM603" s="88"/>
      <c r="AN603" s="88"/>
      <c r="AO603" s="88"/>
      <c r="AP603" s="28"/>
      <c r="AQ603" s="45"/>
      <c r="AR603" s="87"/>
      <c r="AS603" s="87"/>
      <c r="AT603" s="20"/>
      <c r="AU603" s="20"/>
    </row>
    <row r="604" spans="2:47" ht="15" x14ac:dyDescent="0.25">
      <c r="B604" s="88"/>
      <c r="C604" s="102"/>
      <c r="D604" s="89" t="str">
        <f>IF(B604="","",(VLOOKUP(B604,'App Background'!A:F,2,0)))</f>
        <v/>
      </c>
      <c r="E604" s="90" t="str">
        <f>IF(B604="","",(VLOOKUP(B604,'App Background'!A:F,3,0)))</f>
        <v/>
      </c>
      <c r="F604" s="86" t="str">
        <f>IF(B604="","",(VLOOKUP(Application!B604,'App Background'!A:F,5,0)))</f>
        <v/>
      </c>
      <c r="G604" s="91"/>
      <c r="H604" s="94" t="str">
        <f>IF(B:B="","",(VLOOKUP(Application!B604,'App Background'!A:F,6,0)))</f>
        <v/>
      </c>
      <c r="I604" s="92" t="str">
        <f t="shared" si="105"/>
        <v/>
      </c>
      <c r="J604" s="93" t="str">
        <f t="shared" si="106"/>
        <v/>
      </c>
      <c r="K604" s="93" t="str">
        <f t="shared" si="107"/>
        <v/>
      </c>
      <c r="L604" s="93" t="str">
        <f t="shared" si="108"/>
        <v/>
      </c>
      <c r="M604" s="93" t="str">
        <f t="shared" si="109"/>
        <v/>
      </c>
      <c r="N604" s="93" t="str">
        <f t="shared" si="110"/>
        <v/>
      </c>
      <c r="O604" s="93" t="str">
        <f t="shared" si="111"/>
        <v/>
      </c>
      <c r="P604" s="87"/>
      <c r="Q604" s="17" t="str">
        <f t="shared" si="112"/>
        <v/>
      </c>
      <c r="R604" s="28" t="str">
        <f t="shared" si="113"/>
        <v/>
      </c>
      <c r="S604" s="28" t="str">
        <f t="shared" si="114"/>
        <v/>
      </c>
      <c r="T604" s="28"/>
      <c r="U604" s="86"/>
      <c r="V604" s="86"/>
      <c r="W604" s="85"/>
      <c r="X604" s="106"/>
      <c r="Y604" s="98" t="str">
        <f t="shared" si="115"/>
        <v/>
      </c>
      <c r="Z604" s="107"/>
      <c r="AA604" s="91"/>
      <c r="AB604" s="91"/>
      <c r="AC604" s="91"/>
      <c r="AD604" s="91"/>
      <c r="AE604" s="91"/>
      <c r="AF604" s="91"/>
      <c r="AG604" s="88"/>
      <c r="AH604" s="88"/>
      <c r="AI604" s="88"/>
      <c r="AJ604" s="88"/>
      <c r="AK604" s="88"/>
      <c r="AL604" s="88"/>
      <c r="AM604" s="88"/>
      <c r="AN604" s="88"/>
      <c r="AO604" s="88"/>
      <c r="AP604" s="28"/>
      <c r="AQ604" s="45"/>
      <c r="AR604" s="87"/>
      <c r="AS604" s="87"/>
      <c r="AT604" s="20"/>
      <c r="AU604" s="20"/>
    </row>
    <row r="605" spans="2:47" ht="15" x14ac:dyDescent="0.25">
      <c r="B605" s="88"/>
      <c r="C605" s="102"/>
      <c r="D605" s="89" t="str">
        <f>IF(B605="","",(VLOOKUP(B605,'App Background'!A:F,2,0)))</f>
        <v/>
      </c>
      <c r="E605" s="90" t="str">
        <f>IF(B605="","",(VLOOKUP(B605,'App Background'!A:F,3,0)))</f>
        <v/>
      </c>
      <c r="F605" s="86" t="str">
        <f>IF(B605="","",(VLOOKUP(Application!B605,'App Background'!A:F,5,0)))</f>
        <v/>
      </c>
      <c r="G605" s="91"/>
      <c r="H605" s="94" t="str">
        <f>IF(B:B="","",(VLOOKUP(Application!B605,'App Background'!A:F,6,0)))</f>
        <v/>
      </c>
      <c r="I605" s="92" t="str">
        <f t="shared" si="105"/>
        <v/>
      </c>
      <c r="J605" s="93" t="str">
        <f t="shared" si="106"/>
        <v/>
      </c>
      <c r="K605" s="93" t="str">
        <f t="shared" si="107"/>
        <v/>
      </c>
      <c r="L605" s="93" t="str">
        <f t="shared" si="108"/>
        <v/>
      </c>
      <c r="M605" s="93" t="str">
        <f t="shared" si="109"/>
        <v/>
      </c>
      <c r="N605" s="93" t="str">
        <f t="shared" si="110"/>
        <v/>
      </c>
      <c r="O605" s="93" t="str">
        <f t="shared" si="111"/>
        <v/>
      </c>
      <c r="P605" s="87"/>
      <c r="Q605" s="17" t="str">
        <f t="shared" si="112"/>
        <v/>
      </c>
      <c r="R605" s="28" t="str">
        <f t="shared" si="113"/>
        <v/>
      </c>
      <c r="S605" s="28" t="str">
        <f t="shared" si="114"/>
        <v/>
      </c>
      <c r="T605" s="28"/>
      <c r="U605" s="86"/>
      <c r="V605" s="86"/>
      <c r="W605" s="85"/>
      <c r="X605" s="106"/>
      <c r="Y605" s="98" t="str">
        <f t="shared" si="115"/>
        <v/>
      </c>
      <c r="Z605" s="107"/>
      <c r="AA605" s="91"/>
      <c r="AB605" s="91"/>
      <c r="AC605" s="91"/>
      <c r="AD605" s="91"/>
      <c r="AE605" s="91"/>
      <c r="AF605" s="91"/>
      <c r="AG605" s="88"/>
      <c r="AH605" s="88"/>
      <c r="AI605" s="88"/>
      <c r="AJ605" s="88"/>
      <c r="AK605" s="88"/>
      <c r="AL605" s="88"/>
      <c r="AM605" s="88"/>
      <c r="AN605" s="88"/>
      <c r="AO605" s="88"/>
      <c r="AP605" s="28"/>
      <c r="AQ605" s="45"/>
      <c r="AR605" s="87"/>
      <c r="AS605" s="87"/>
      <c r="AT605" s="20"/>
      <c r="AU605" s="20"/>
    </row>
    <row r="606" spans="2:47" ht="15" x14ac:dyDescent="0.25">
      <c r="B606" s="88"/>
      <c r="C606" s="102"/>
      <c r="D606" s="89" t="str">
        <f>IF(B606="","",(VLOOKUP(B606,'App Background'!A:F,2,0)))</f>
        <v/>
      </c>
      <c r="E606" s="90" t="str">
        <f>IF(B606="","",(VLOOKUP(B606,'App Background'!A:F,3,0)))</f>
        <v/>
      </c>
      <c r="F606" s="86" t="str">
        <f>IF(B606="","",(VLOOKUP(Application!B606,'App Background'!A:F,5,0)))</f>
        <v/>
      </c>
      <c r="G606" s="91"/>
      <c r="H606" s="94" t="str">
        <f>IF(B:B="","",(VLOOKUP(Application!B606,'App Background'!A:F,6,0)))</f>
        <v/>
      </c>
      <c r="I606" s="92" t="str">
        <f t="shared" si="105"/>
        <v/>
      </c>
      <c r="J606" s="93" t="str">
        <f t="shared" si="106"/>
        <v/>
      </c>
      <c r="K606" s="93" t="str">
        <f t="shared" si="107"/>
        <v/>
      </c>
      <c r="L606" s="93" t="str">
        <f t="shared" si="108"/>
        <v/>
      </c>
      <c r="M606" s="93" t="str">
        <f t="shared" si="109"/>
        <v/>
      </c>
      <c r="N606" s="93" t="str">
        <f t="shared" si="110"/>
        <v/>
      </c>
      <c r="O606" s="93" t="str">
        <f t="shared" si="111"/>
        <v/>
      </c>
      <c r="P606" s="87"/>
      <c r="Q606" s="17" t="str">
        <f t="shared" si="112"/>
        <v/>
      </c>
      <c r="R606" s="28" t="str">
        <f t="shared" si="113"/>
        <v/>
      </c>
      <c r="S606" s="28" t="str">
        <f t="shared" si="114"/>
        <v/>
      </c>
      <c r="T606" s="28"/>
      <c r="U606" s="86"/>
      <c r="V606" s="86"/>
      <c r="W606" s="85"/>
      <c r="X606" s="106"/>
      <c r="Y606" s="98" t="str">
        <f t="shared" si="115"/>
        <v/>
      </c>
      <c r="Z606" s="107"/>
      <c r="AA606" s="91"/>
      <c r="AB606" s="91"/>
      <c r="AC606" s="91"/>
      <c r="AD606" s="91"/>
      <c r="AE606" s="91"/>
      <c r="AF606" s="91"/>
      <c r="AG606" s="88"/>
      <c r="AH606" s="88"/>
      <c r="AI606" s="88"/>
      <c r="AJ606" s="88"/>
      <c r="AK606" s="88"/>
      <c r="AL606" s="88"/>
      <c r="AM606" s="88"/>
      <c r="AN606" s="88"/>
      <c r="AO606" s="88"/>
      <c r="AP606" s="28"/>
      <c r="AQ606" s="45"/>
      <c r="AR606" s="87"/>
      <c r="AS606" s="87"/>
      <c r="AT606" s="20"/>
      <c r="AU606" s="20"/>
    </row>
    <row r="607" spans="2:47" ht="15" x14ac:dyDescent="0.25">
      <c r="B607" s="88"/>
      <c r="C607" s="102"/>
      <c r="D607" s="89" t="str">
        <f>IF(B607="","",(VLOOKUP(B607,'App Background'!A:F,2,0)))</f>
        <v/>
      </c>
      <c r="E607" s="90" t="str">
        <f>IF(B607="","",(VLOOKUP(B607,'App Background'!A:F,3,0)))</f>
        <v/>
      </c>
      <c r="F607" s="86" t="str">
        <f>IF(B607="","",(VLOOKUP(Application!B607,'App Background'!A:F,5,0)))</f>
        <v/>
      </c>
      <c r="G607" s="91"/>
      <c r="H607" s="94" t="str">
        <f>IF(B:B="","",(VLOOKUP(Application!B607,'App Background'!A:F,6,0)))</f>
        <v/>
      </c>
      <c r="I607" s="92" t="str">
        <f t="shared" si="105"/>
        <v/>
      </c>
      <c r="J607" s="93" t="str">
        <f t="shared" si="106"/>
        <v/>
      </c>
      <c r="K607" s="93" t="str">
        <f t="shared" si="107"/>
        <v/>
      </c>
      <c r="L607" s="93" t="str">
        <f t="shared" si="108"/>
        <v/>
      </c>
      <c r="M607" s="93" t="str">
        <f t="shared" si="109"/>
        <v/>
      </c>
      <c r="N607" s="93" t="str">
        <f t="shared" si="110"/>
        <v/>
      </c>
      <c r="O607" s="93" t="str">
        <f t="shared" si="111"/>
        <v/>
      </c>
      <c r="P607" s="87"/>
      <c r="Q607" s="17" t="str">
        <f t="shared" si="112"/>
        <v/>
      </c>
      <c r="R607" s="28" t="str">
        <f t="shared" si="113"/>
        <v/>
      </c>
      <c r="S607" s="28" t="str">
        <f t="shared" si="114"/>
        <v/>
      </c>
      <c r="T607" s="28"/>
      <c r="U607" s="86"/>
      <c r="V607" s="86"/>
      <c r="W607" s="85"/>
      <c r="X607" s="106"/>
      <c r="Y607" s="98" t="str">
        <f t="shared" si="115"/>
        <v/>
      </c>
      <c r="Z607" s="107"/>
      <c r="AA607" s="91"/>
      <c r="AB607" s="91"/>
      <c r="AC607" s="91"/>
      <c r="AD607" s="91"/>
      <c r="AE607" s="91"/>
      <c r="AF607" s="91"/>
      <c r="AG607" s="88"/>
      <c r="AH607" s="88"/>
      <c r="AI607" s="88"/>
      <c r="AJ607" s="88"/>
      <c r="AK607" s="88"/>
      <c r="AL607" s="88"/>
      <c r="AM607" s="88"/>
      <c r="AN607" s="88"/>
      <c r="AO607" s="88"/>
      <c r="AP607" s="28"/>
      <c r="AQ607" s="45"/>
      <c r="AR607" s="87"/>
      <c r="AS607" s="87"/>
      <c r="AT607" s="20"/>
      <c r="AU607" s="20"/>
    </row>
    <row r="608" spans="2:47" ht="15" x14ac:dyDescent="0.25">
      <c r="B608" s="88"/>
      <c r="C608" s="102"/>
      <c r="D608" s="89" t="str">
        <f>IF(B608="","",(VLOOKUP(B608,'App Background'!A:F,2,0)))</f>
        <v/>
      </c>
      <c r="E608" s="90" t="str">
        <f>IF(B608="","",(VLOOKUP(B608,'App Background'!A:F,3,0)))</f>
        <v/>
      </c>
      <c r="F608" s="86" t="str">
        <f>IF(B608="","",(VLOOKUP(Application!B608,'App Background'!A:F,5,0)))</f>
        <v/>
      </c>
      <c r="G608" s="91"/>
      <c r="H608" s="94" t="str">
        <f>IF(B:B="","",(VLOOKUP(Application!B608,'App Background'!A:F,6,0)))</f>
        <v/>
      </c>
      <c r="I608" s="92" t="str">
        <f t="shared" si="105"/>
        <v/>
      </c>
      <c r="J608" s="93" t="str">
        <f t="shared" si="106"/>
        <v/>
      </c>
      <c r="K608" s="93" t="str">
        <f t="shared" si="107"/>
        <v/>
      </c>
      <c r="L608" s="93" t="str">
        <f t="shared" si="108"/>
        <v/>
      </c>
      <c r="M608" s="93" t="str">
        <f t="shared" si="109"/>
        <v/>
      </c>
      <c r="N608" s="93" t="str">
        <f t="shared" si="110"/>
        <v/>
      </c>
      <c r="O608" s="93" t="str">
        <f t="shared" si="111"/>
        <v/>
      </c>
      <c r="P608" s="87"/>
      <c r="Q608" s="17" t="str">
        <f t="shared" si="112"/>
        <v/>
      </c>
      <c r="R608" s="28" t="str">
        <f t="shared" si="113"/>
        <v/>
      </c>
      <c r="S608" s="28" t="str">
        <f t="shared" si="114"/>
        <v/>
      </c>
      <c r="T608" s="28"/>
      <c r="U608" s="86"/>
      <c r="V608" s="86"/>
      <c r="W608" s="85"/>
      <c r="X608" s="106"/>
      <c r="Y608" s="98" t="str">
        <f t="shared" si="115"/>
        <v/>
      </c>
      <c r="Z608" s="107"/>
      <c r="AA608" s="91"/>
      <c r="AB608" s="91"/>
      <c r="AC608" s="91"/>
      <c r="AD608" s="91"/>
      <c r="AE608" s="91"/>
      <c r="AF608" s="91"/>
      <c r="AG608" s="88"/>
      <c r="AH608" s="88"/>
      <c r="AI608" s="88"/>
      <c r="AJ608" s="88"/>
      <c r="AK608" s="88"/>
      <c r="AL608" s="88"/>
      <c r="AM608" s="88"/>
      <c r="AN608" s="88"/>
      <c r="AO608" s="88"/>
      <c r="AP608" s="28"/>
      <c r="AQ608" s="45"/>
      <c r="AR608" s="87"/>
      <c r="AS608" s="87"/>
      <c r="AT608" s="20"/>
      <c r="AU608" s="20"/>
    </row>
    <row r="609" spans="2:47" ht="15" x14ac:dyDescent="0.25">
      <c r="B609" s="88"/>
      <c r="C609" s="102"/>
      <c r="D609" s="89" t="str">
        <f>IF(B609="","",(VLOOKUP(B609,'App Background'!A:F,2,0)))</f>
        <v/>
      </c>
      <c r="E609" s="90" t="str">
        <f>IF(B609="","",(VLOOKUP(B609,'App Background'!A:F,3,0)))</f>
        <v/>
      </c>
      <c r="F609" s="86" t="str">
        <f>IF(B609="","",(VLOOKUP(Application!B609,'App Background'!A:F,5,0)))</f>
        <v/>
      </c>
      <c r="G609" s="91"/>
      <c r="H609" s="94" t="str">
        <f>IF(B:B="","",(VLOOKUP(Application!B609,'App Background'!A:F,6,0)))</f>
        <v/>
      </c>
      <c r="I609" s="92" t="str">
        <f t="shared" si="105"/>
        <v/>
      </c>
      <c r="J609" s="93" t="str">
        <f t="shared" si="106"/>
        <v/>
      </c>
      <c r="K609" s="93" t="str">
        <f t="shared" si="107"/>
        <v/>
      </c>
      <c r="L609" s="93" t="str">
        <f t="shared" si="108"/>
        <v/>
      </c>
      <c r="M609" s="93" t="str">
        <f t="shared" si="109"/>
        <v/>
      </c>
      <c r="N609" s="93" t="str">
        <f t="shared" si="110"/>
        <v/>
      </c>
      <c r="O609" s="93" t="str">
        <f t="shared" si="111"/>
        <v/>
      </c>
      <c r="P609" s="87"/>
      <c r="Q609" s="17" t="str">
        <f t="shared" si="112"/>
        <v/>
      </c>
      <c r="R609" s="28" t="str">
        <f t="shared" si="113"/>
        <v/>
      </c>
      <c r="S609" s="28" t="str">
        <f t="shared" si="114"/>
        <v/>
      </c>
      <c r="T609" s="28"/>
      <c r="U609" s="86"/>
      <c r="V609" s="86"/>
      <c r="W609" s="85"/>
      <c r="X609" s="106"/>
      <c r="Y609" s="98" t="str">
        <f t="shared" si="115"/>
        <v/>
      </c>
      <c r="Z609" s="107"/>
      <c r="AA609" s="91"/>
      <c r="AB609" s="91"/>
      <c r="AC609" s="91"/>
      <c r="AD609" s="91"/>
      <c r="AE609" s="91"/>
      <c r="AF609" s="91"/>
      <c r="AG609" s="88"/>
      <c r="AH609" s="88"/>
      <c r="AI609" s="88"/>
      <c r="AJ609" s="88"/>
      <c r="AK609" s="88"/>
      <c r="AL609" s="88"/>
      <c r="AM609" s="88"/>
      <c r="AN609" s="88"/>
      <c r="AO609" s="88"/>
      <c r="AP609" s="28"/>
      <c r="AQ609" s="45"/>
      <c r="AR609" s="87"/>
      <c r="AS609" s="87"/>
      <c r="AT609" s="20"/>
      <c r="AU609" s="20"/>
    </row>
    <row r="610" spans="2:47" ht="15" x14ac:dyDescent="0.25">
      <c r="B610" s="88"/>
      <c r="C610" s="102"/>
      <c r="D610" s="89" t="str">
        <f>IF(B610="","",(VLOOKUP(B610,'App Background'!A:F,2,0)))</f>
        <v/>
      </c>
      <c r="E610" s="90" t="str">
        <f>IF(B610="","",(VLOOKUP(B610,'App Background'!A:F,3,0)))</f>
        <v/>
      </c>
      <c r="F610" s="86" t="str">
        <f>IF(B610="","",(VLOOKUP(Application!B610,'App Background'!A:F,5,0)))</f>
        <v/>
      </c>
      <c r="G610" s="91"/>
      <c r="H610" s="94" t="str">
        <f>IF(B:B="","",(VLOOKUP(Application!B610,'App Background'!A:F,6,0)))</f>
        <v/>
      </c>
      <c r="I610" s="92" t="str">
        <f t="shared" si="105"/>
        <v/>
      </c>
      <c r="J610" s="93" t="str">
        <f t="shared" si="106"/>
        <v/>
      </c>
      <c r="K610" s="93" t="str">
        <f t="shared" si="107"/>
        <v/>
      </c>
      <c r="L610" s="93" t="str">
        <f t="shared" si="108"/>
        <v/>
      </c>
      <c r="M610" s="93" t="str">
        <f t="shared" si="109"/>
        <v/>
      </c>
      <c r="N610" s="93" t="str">
        <f t="shared" si="110"/>
        <v/>
      </c>
      <c r="O610" s="93" t="str">
        <f t="shared" si="111"/>
        <v/>
      </c>
      <c r="P610" s="87"/>
      <c r="Q610" s="17" t="str">
        <f t="shared" si="112"/>
        <v/>
      </c>
      <c r="R610" s="28" t="str">
        <f t="shared" si="113"/>
        <v/>
      </c>
      <c r="S610" s="28" t="str">
        <f t="shared" si="114"/>
        <v/>
      </c>
      <c r="T610" s="28"/>
      <c r="U610" s="86"/>
      <c r="V610" s="86"/>
      <c r="W610" s="85"/>
      <c r="X610" s="106"/>
      <c r="Y610" s="98" t="str">
        <f t="shared" si="115"/>
        <v/>
      </c>
      <c r="Z610" s="107"/>
      <c r="AA610" s="91"/>
      <c r="AB610" s="91"/>
      <c r="AC610" s="91"/>
      <c r="AD610" s="91"/>
      <c r="AE610" s="91"/>
      <c r="AF610" s="91"/>
      <c r="AG610" s="88"/>
      <c r="AH610" s="88"/>
      <c r="AI610" s="88"/>
      <c r="AJ610" s="88"/>
      <c r="AK610" s="88"/>
      <c r="AL610" s="88"/>
      <c r="AM610" s="88"/>
      <c r="AN610" s="88"/>
      <c r="AO610" s="88"/>
      <c r="AP610" s="28"/>
      <c r="AQ610" s="45"/>
      <c r="AR610" s="87"/>
      <c r="AS610" s="87"/>
      <c r="AT610" s="20"/>
      <c r="AU610" s="20"/>
    </row>
    <row r="611" spans="2:47" ht="15" x14ac:dyDescent="0.25">
      <c r="B611" s="88"/>
      <c r="C611" s="102"/>
      <c r="D611" s="89" t="str">
        <f>IF(B611="","",(VLOOKUP(B611,'App Background'!A:F,2,0)))</f>
        <v/>
      </c>
      <c r="E611" s="90" t="str">
        <f>IF(B611="","",(VLOOKUP(B611,'App Background'!A:F,3,0)))</f>
        <v/>
      </c>
      <c r="F611" s="86" t="str">
        <f>IF(B611="","",(VLOOKUP(Application!B611,'App Background'!A:F,5,0)))</f>
        <v/>
      </c>
      <c r="G611" s="91"/>
      <c r="H611" s="94" t="str">
        <f>IF(B:B="","",(VLOOKUP(Application!B611,'App Background'!A:F,6,0)))</f>
        <v/>
      </c>
      <c r="I611" s="92" t="str">
        <f t="shared" si="105"/>
        <v/>
      </c>
      <c r="J611" s="93" t="str">
        <f t="shared" si="106"/>
        <v/>
      </c>
      <c r="K611" s="93" t="str">
        <f t="shared" si="107"/>
        <v/>
      </c>
      <c r="L611" s="93" t="str">
        <f t="shared" si="108"/>
        <v/>
      </c>
      <c r="M611" s="93" t="str">
        <f t="shared" si="109"/>
        <v/>
      </c>
      <c r="N611" s="93" t="str">
        <f t="shared" si="110"/>
        <v/>
      </c>
      <c r="O611" s="93" t="str">
        <f t="shared" si="111"/>
        <v/>
      </c>
      <c r="P611" s="87"/>
      <c r="Q611" s="17" t="str">
        <f t="shared" si="112"/>
        <v/>
      </c>
      <c r="R611" s="28" t="str">
        <f t="shared" si="113"/>
        <v/>
      </c>
      <c r="S611" s="28" t="str">
        <f t="shared" si="114"/>
        <v/>
      </c>
      <c r="T611" s="28"/>
      <c r="U611" s="86"/>
      <c r="V611" s="86"/>
      <c r="W611" s="85"/>
      <c r="X611" s="106"/>
      <c r="Y611" s="98" t="str">
        <f t="shared" si="115"/>
        <v/>
      </c>
      <c r="Z611" s="107"/>
      <c r="AA611" s="91"/>
      <c r="AB611" s="91"/>
      <c r="AC611" s="91"/>
      <c r="AD611" s="91"/>
      <c r="AE611" s="91"/>
      <c r="AF611" s="91"/>
      <c r="AG611" s="88"/>
      <c r="AH611" s="88"/>
      <c r="AI611" s="88"/>
      <c r="AJ611" s="88"/>
      <c r="AK611" s="88"/>
      <c r="AL611" s="88"/>
      <c r="AM611" s="88"/>
      <c r="AN611" s="88"/>
      <c r="AO611" s="88"/>
      <c r="AP611" s="28"/>
      <c r="AQ611" s="45"/>
      <c r="AR611" s="87"/>
      <c r="AS611" s="87"/>
      <c r="AT611" s="20"/>
      <c r="AU611" s="20"/>
    </row>
    <row r="612" spans="2:47" ht="15" x14ac:dyDescent="0.25">
      <c r="B612" s="88"/>
      <c r="C612" s="102"/>
      <c r="D612" s="89" t="str">
        <f>IF(B612="","",(VLOOKUP(B612,'App Background'!A:F,2,0)))</f>
        <v/>
      </c>
      <c r="E612" s="90" t="str">
        <f>IF(B612="","",(VLOOKUP(B612,'App Background'!A:F,3,0)))</f>
        <v/>
      </c>
      <c r="F612" s="86" t="str">
        <f>IF(B612="","",(VLOOKUP(Application!B612,'App Background'!A:F,5,0)))</f>
        <v/>
      </c>
      <c r="G612" s="91"/>
      <c r="H612" s="94" t="str">
        <f>IF(B:B="","",(VLOOKUP(Application!B612,'App Background'!A:F,6,0)))</f>
        <v/>
      </c>
      <c r="I612" s="92" t="str">
        <f t="shared" si="105"/>
        <v/>
      </c>
      <c r="J612" s="93" t="str">
        <f t="shared" si="106"/>
        <v/>
      </c>
      <c r="K612" s="93" t="str">
        <f t="shared" si="107"/>
        <v/>
      </c>
      <c r="L612" s="93" t="str">
        <f t="shared" si="108"/>
        <v/>
      </c>
      <c r="M612" s="93" t="str">
        <f t="shared" si="109"/>
        <v/>
      </c>
      <c r="N612" s="93" t="str">
        <f t="shared" si="110"/>
        <v/>
      </c>
      <c r="O612" s="93" t="str">
        <f t="shared" si="111"/>
        <v/>
      </c>
      <c r="P612" s="87"/>
      <c r="Q612" s="17" t="str">
        <f t="shared" si="112"/>
        <v/>
      </c>
      <c r="R612" s="28" t="str">
        <f t="shared" si="113"/>
        <v/>
      </c>
      <c r="S612" s="28" t="str">
        <f t="shared" si="114"/>
        <v/>
      </c>
      <c r="T612" s="28"/>
      <c r="U612" s="86"/>
      <c r="V612" s="86"/>
      <c r="W612" s="85"/>
      <c r="X612" s="106"/>
      <c r="Y612" s="98" t="str">
        <f t="shared" si="115"/>
        <v/>
      </c>
      <c r="Z612" s="107"/>
      <c r="AA612" s="91"/>
      <c r="AB612" s="91"/>
      <c r="AC612" s="91"/>
      <c r="AD612" s="91"/>
      <c r="AE612" s="91"/>
      <c r="AF612" s="91"/>
      <c r="AG612" s="88"/>
      <c r="AH612" s="88"/>
      <c r="AI612" s="88"/>
      <c r="AJ612" s="88"/>
      <c r="AK612" s="88"/>
      <c r="AL612" s="88"/>
      <c r="AM612" s="88"/>
      <c r="AN612" s="88"/>
      <c r="AO612" s="88"/>
      <c r="AP612" s="28"/>
      <c r="AQ612" s="45"/>
      <c r="AR612" s="87"/>
      <c r="AS612" s="87"/>
      <c r="AT612" s="20"/>
      <c r="AU612" s="20"/>
    </row>
    <row r="613" spans="2:47" ht="15" x14ac:dyDescent="0.25">
      <c r="B613" s="88"/>
      <c r="C613" s="102"/>
      <c r="D613" s="89" t="str">
        <f>IF(B613="","",(VLOOKUP(B613,'App Background'!A:F,2,0)))</f>
        <v/>
      </c>
      <c r="E613" s="90" t="str">
        <f>IF(B613="","",(VLOOKUP(B613,'App Background'!A:F,3,0)))</f>
        <v/>
      </c>
      <c r="F613" s="86" t="str">
        <f>IF(B613="","",(VLOOKUP(Application!B613,'App Background'!A:F,5,0)))</f>
        <v/>
      </c>
      <c r="G613" s="91"/>
      <c r="H613" s="94" t="str">
        <f>IF(B:B="","",(VLOOKUP(Application!B613,'App Background'!A:F,6,0)))</f>
        <v/>
      </c>
      <c r="I613" s="92" t="str">
        <f t="shared" si="105"/>
        <v/>
      </c>
      <c r="J613" s="93" t="str">
        <f t="shared" si="106"/>
        <v/>
      </c>
      <c r="K613" s="93" t="str">
        <f t="shared" si="107"/>
        <v/>
      </c>
      <c r="L613" s="93" t="str">
        <f t="shared" si="108"/>
        <v/>
      </c>
      <c r="M613" s="93" t="str">
        <f t="shared" si="109"/>
        <v/>
      </c>
      <c r="N613" s="93" t="str">
        <f t="shared" si="110"/>
        <v/>
      </c>
      <c r="O613" s="93" t="str">
        <f t="shared" si="111"/>
        <v/>
      </c>
      <c r="P613" s="87"/>
      <c r="Q613" s="17" t="str">
        <f t="shared" si="112"/>
        <v/>
      </c>
      <c r="R613" s="28" t="str">
        <f t="shared" si="113"/>
        <v/>
      </c>
      <c r="S613" s="28" t="str">
        <f t="shared" si="114"/>
        <v/>
      </c>
      <c r="T613" s="28"/>
      <c r="U613" s="86"/>
      <c r="V613" s="86"/>
      <c r="W613" s="85"/>
      <c r="X613" s="106"/>
      <c r="Y613" s="98" t="str">
        <f t="shared" si="115"/>
        <v/>
      </c>
      <c r="Z613" s="107"/>
      <c r="AA613" s="91"/>
      <c r="AB613" s="91"/>
      <c r="AC613" s="91"/>
      <c r="AD613" s="91"/>
      <c r="AE613" s="91"/>
      <c r="AF613" s="91"/>
      <c r="AG613" s="88"/>
      <c r="AH613" s="88"/>
      <c r="AI613" s="88"/>
      <c r="AJ613" s="88"/>
      <c r="AK613" s="88"/>
      <c r="AL613" s="88"/>
      <c r="AM613" s="88"/>
      <c r="AN613" s="88"/>
      <c r="AO613" s="88"/>
      <c r="AP613" s="28"/>
      <c r="AQ613" s="45"/>
      <c r="AR613" s="87"/>
      <c r="AS613" s="87"/>
      <c r="AT613" s="20"/>
      <c r="AU613" s="20"/>
    </row>
    <row r="614" spans="2:47" ht="15" x14ac:dyDescent="0.25">
      <c r="B614" s="88"/>
      <c r="C614" s="102"/>
      <c r="D614" s="89" t="str">
        <f>IF(B614="","",(VLOOKUP(B614,'App Background'!A:F,2,0)))</f>
        <v/>
      </c>
      <c r="E614" s="90" t="str">
        <f>IF(B614="","",(VLOOKUP(B614,'App Background'!A:F,3,0)))</f>
        <v/>
      </c>
      <c r="F614" s="86" t="str">
        <f>IF(B614="","",(VLOOKUP(Application!B614,'App Background'!A:F,5,0)))</f>
        <v/>
      </c>
      <c r="G614" s="91"/>
      <c r="H614" s="94" t="str">
        <f>IF(B:B="","",(VLOOKUP(Application!B614,'App Background'!A:F,6,0)))</f>
        <v/>
      </c>
      <c r="I614" s="92" t="str">
        <f t="shared" si="105"/>
        <v/>
      </c>
      <c r="J614" s="93" t="str">
        <f t="shared" si="106"/>
        <v/>
      </c>
      <c r="K614" s="93" t="str">
        <f t="shared" si="107"/>
        <v/>
      </c>
      <c r="L614" s="93" t="str">
        <f t="shared" si="108"/>
        <v/>
      </c>
      <c r="M614" s="93" t="str">
        <f t="shared" si="109"/>
        <v/>
      </c>
      <c r="N614" s="93" t="str">
        <f t="shared" si="110"/>
        <v/>
      </c>
      <c r="O614" s="93" t="str">
        <f t="shared" si="111"/>
        <v/>
      </c>
      <c r="P614" s="87"/>
      <c r="Q614" s="17" t="str">
        <f t="shared" si="112"/>
        <v/>
      </c>
      <c r="R614" s="28" t="str">
        <f t="shared" si="113"/>
        <v/>
      </c>
      <c r="S614" s="28" t="str">
        <f t="shared" si="114"/>
        <v/>
      </c>
      <c r="T614" s="28"/>
      <c r="U614" s="86"/>
      <c r="V614" s="86"/>
      <c r="W614" s="85"/>
      <c r="X614" s="106"/>
      <c r="Y614" s="98" t="str">
        <f t="shared" si="115"/>
        <v/>
      </c>
      <c r="Z614" s="107"/>
      <c r="AA614" s="91"/>
      <c r="AB614" s="91"/>
      <c r="AC614" s="91"/>
      <c r="AD614" s="91"/>
      <c r="AE614" s="91"/>
      <c r="AF614" s="91"/>
      <c r="AG614" s="88"/>
      <c r="AH614" s="88"/>
      <c r="AI614" s="88"/>
      <c r="AJ614" s="88"/>
      <c r="AK614" s="88"/>
      <c r="AL614" s="88"/>
      <c r="AM614" s="88"/>
      <c r="AN614" s="88"/>
      <c r="AO614" s="88"/>
      <c r="AP614" s="28"/>
      <c r="AQ614" s="45"/>
      <c r="AR614" s="87"/>
      <c r="AS614" s="87"/>
      <c r="AT614" s="20"/>
      <c r="AU614" s="20"/>
    </row>
    <row r="615" spans="2:47" ht="15" x14ac:dyDescent="0.25">
      <c r="B615" s="88"/>
      <c r="C615" s="102"/>
      <c r="D615" s="89" t="str">
        <f>IF(B615="","",(VLOOKUP(B615,'App Background'!A:F,2,0)))</f>
        <v/>
      </c>
      <c r="E615" s="90" t="str">
        <f>IF(B615="","",(VLOOKUP(B615,'App Background'!A:F,3,0)))</f>
        <v/>
      </c>
      <c r="F615" s="86" t="str">
        <f>IF(B615="","",(VLOOKUP(Application!B615,'App Background'!A:F,5,0)))</f>
        <v/>
      </c>
      <c r="G615" s="91"/>
      <c r="H615" s="94" t="str">
        <f>IF(B:B="","",(VLOOKUP(Application!B615,'App Background'!A:F,6,0)))</f>
        <v/>
      </c>
      <c r="I615" s="92" t="str">
        <f t="shared" si="105"/>
        <v/>
      </c>
      <c r="J615" s="93" t="str">
        <f t="shared" si="106"/>
        <v/>
      </c>
      <c r="K615" s="93" t="str">
        <f t="shared" si="107"/>
        <v/>
      </c>
      <c r="L615" s="93" t="str">
        <f t="shared" si="108"/>
        <v/>
      </c>
      <c r="M615" s="93" t="str">
        <f t="shared" si="109"/>
        <v/>
      </c>
      <c r="N615" s="93" t="str">
        <f t="shared" si="110"/>
        <v/>
      </c>
      <c r="O615" s="93" t="str">
        <f t="shared" si="111"/>
        <v/>
      </c>
      <c r="P615" s="87"/>
      <c r="Q615" s="17" t="str">
        <f t="shared" si="112"/>
        <v/>
      </c>
      <c r="R615" s="28" t="str">
        <f t="shared" si="113"/>
        <v/>
      </c>
      <c r="S615" s="28" t="str">
        <f t="shared" si="114"/>
        <v/>
      </c>
      <c r="T615" s="28"/>
      <c r="U615" s="86"/>
      <c r="V615" s="86"/>
      <c r="W615" s="85"/>
      <c r="X615" s="106"/>
      <c r="Y615" s="98" t="str">
        <f t="shared" si="115"/>
        <v/>
      </c>
      <c r="Z615" s="107"/>
      <c r="AA615" s="91"/>
      <c r="AB615" s="91"/>
      <c r="AC615" s="91"/>
      <c r="AD615" s="91"/>
      <c r="AE615" s="91"/>
      <c r="AF615" s="91"/>
      <c r="AG615" s="88"/>
      <c r="AH615" s="88"/>
      <c r="AI615" s="88"/>
      <c r="AJ615" s="88"/>
      <c r="AK615" s="88"/>
      <c r="AL615" s="88"/>
      <c r="AM615" s="88"/>
      <c r="AN615" s="88"/>
      <c r="AO615" s="88"/>
      <c r="AP615" s="28"/>
      <c r="AQ615" s="45"/>
      <c r="AR615" s="87"/>
      <c r="AS615" s="87"/>
      <c r="AT615" s="20"/>
      <c r="AU615" s="20"/>
    </row>
    <row r="616" spans="2:47" ht="15" x14ac:dyDescent="0.25">
      <c r="B616" s="88"/>
      <c r="C616" s="102"/>
      <c r="D616" s="89" t="str">
        <f>IF(B616="","",(VLOOKUP(B616,'App Background'!A:F,2,0)))</f>
        <v/>
      </c>
      <c r="E616" s="90" t="str">
        <f>IF(B616="","",(VLOOKUP(B616,'App Background'!A:F,3,0)))</f>
        <v/>
      </c>
      <c r="F616" s="86" t="str">
        <f>IF(B616="","",(VLOOKUP(Application!B616,'App Background'!A:F,5,0)))</f>
        <v/>
      </c>
      <c r="G616" s="91"/>
      <c r="H616" s="94" t="str">
        <f>IF(B:B="","",(VLOOKUP(Application!B616,'App Background'!A:F,6,0)))</f>
        <v/>
      </c>
      <c r="I616" s="92" t="str">
        <f t="shared" si="105"/>
        <v/>
      </c>
      <c r="J616" s="93" t="str">
        <f t="shared" si="106"/>
        <v/>
      </c>
      <c r="K616" s="93" t="str">
        <f t="shared" si="107"/>
        <v/>
      </c>
      <c r="L616" s="93" t="str">
        <f t="shared" si="108"/>
        <v/>
      </c>
      <c r="M616" s="93" t="str">
        <f t="shared" si="109"/>
        <v/>
      </c>
      <c r="N616" s="93" t="str">
        <f t="shared" si="110"/>
        <v/>
      </c>
      <c r="O616" s="93" t="str">
        <f t="shared" si="111"/>
        <v/>
      </c>
      <c r="P616" s="87"/>
      <c r="Q616" s="17" t="str">
        <f t="shared" si="112"/>
        <v/>
      </c>
      <c r="R616" s="28" t="str">
        <f t="shared" si="113"/>
        <v/>
      </c>
      <c r="S616" s="28" t="str">
        <f t="shared" si="114"/>
        <v/>
      </c>
      <c r="T616" s="28"/>
      <c r="U616" s="86"/>
      <c r="V616" s="86"/>
      <c r="W616" s="85"/>
      <c r="X616" s="106"/>
      <c r="Y616" s="98" t="str">
        <f t="shared" si="115"/>
        <v/>
      </c>
      <c r="Z616" s="107"/>
      <c r="AA616" s="91"/>
      <c r="AB616" s="91"/>
      <c r="AC616" s="91"/>
      <c r="AD616" s="91"/>
      <c r="AE616" s="91"/>
      <c r="AF616" s="91"/>
      <c r="AG616" s="88"/>
      <c r="AH616" s="88"/>
      <c r="AI616" s="88"/>
      <c r="AJ616" s="88"/>
      <c r="AK616" s="88"/>
      <c r="AL616" s="88"/>
      <c r="AM616" s="88"/>
      <c r="AN616" s="88"/>
      <c r="AO616" s="88"/>
      <c r="AP616" s="28"/>
      <c r="AQ616" s="45"/>
      <c r="AR616" s="87"/>
      <c r="AS616" s="87"/>
      <c r="AT616" s="20"/>
      <c r="AU616" s="20"/>
    </row>
    <row r="617" spans="2:47" ht="15" x14ac:dyDescent="0.25">
      <c r="B617" s="88"/>
      <c r="C617" s="102"/>
      <c r="D617" s="89" t="str">
        <f>IF(B617="","",(VLOOKUP(B617,'App Background'!A:F,2,0)))</f>
        <v/>
      </c>
      <c r="E617" s="90" t="str">
        <f>IF(B617="","",(VLOOKUP(B617,'App Background'!A:F,3,0)))</f>
        <v/>
      </c>
      <c r="F617" s="86" t="str">
        <f>IF(B617="","",(VLOOKUP(Application!B617,'App Background'!A:F,5,0)))</f>
        <v/>
      </c>
      <c r="G617" s="91"/>
      <c r="H617" s="94" t="str">
        <f>IF(B:B="","",(VLOOKUP(Application!B617,'App Background'!A:F,6,0)))</f>
        <v/>
      </c>
      <c r="I617" s="92" t="str">
        <f t="shared" si="105"/>
        <v/>
      </c>
      <c r="J617" s="93" t="str">
        <f t="shared" si="106"/>
        <v/>
      </c>
      <c r="K617" s="93" t="str">
        <f t="shared" si="107"/>
        <v/>
      </c>
      <c r="L617" s="93" t="str">
        <f t="shared" si="108"/>
        <v/>
      </c>
      <c r="M617" s="93" t="str">
        <f t="shared" si="109"/>
        <v/>
      </c>
      <c r="N617" s="93" t="str">
        <f t="shared" si="110"/>
        <v/>
      </c>
      <c r="O617" s="93" t="str">
        <f t="shared" si="111"/>
        <v/>
      </c>
      <c r="P617" s="87"/>
      <c r="Q617" s="17" t="str">
        <f t="shared" si="112"/>
        <v/>
      </c>
      <c r="R617" s="28" t="str">
        <f t="shared" si="113"/>
        <v/>
      </c>
      <c r="S617" s="28" t="str">
        <f t="shared" si="114"/>
        <v/>
      </c>
      <c r="T617" s="28"/>
      <c r="U617" s="86"/>
      <c r="V617" s="86"/>
      <c r="W617" s="85"/>
      <c r="X617" s="106"/>
      <c r="Y617" s="98" t="str">
        <f t="shared" si="115"/>
        <v/>
      </c>
      <c r="Z617" s="107"/>
      <c r="AA617" s="91"/>
      <c r="AB617" s="91"/>
      <c r="AC617" s="91"/>
      <c r="AD617" s="91"/>
      <c r="AE617" s="91"/>
      <c r="AF617" s="91"/>
      <c r="AG617" s="88"/>
      <c r="AH617" s="88"/>
      <c r="AI617" s="88"/>
      <c r="AJ617" s="88"/>
      <c r="AK617" s="88"/>
      <c r="AL617" s="88"/>
      <c r="AM617" s="88"/>
      <c r="AN617" s="88"/>
      <c r="AO617" s="88"/>
      <c r="AP617" s="28"/>
      <c r="AQ617" s="45"/>
      <c r="AR617" s="87"/>
      <c r="AS617" s="87"/>
      <c r="AT617" s="20"/>
      <c r="AU617" s="20"/>
    </row>
    <row r="618" spans="2:47" ht="15" x14ac:dyDescent="0.25">
      <c r="B618" s="88"/>
      <c r="C618" s="102"/>
      <c r="D618" s="89" t="str">
        <f>IF(B618="","",(VLOOKUP(B618,'App Background'!A:F,2,0)))</f>
        <v/>
      </c>
      <c r="E618" s="90" t="str">
        <f>IF(B618="","",(VLOOKUP(B618,'App Background'!A:F,3,0)))</f>
        <v/>
      </c>
      <c r="F618" s="86" t="str">
        <f>IF(B618="","",(VLOOKUP(Application!B618,'App Background'!A:F,5,0)))</f>
        <v/>
      </c>
      <c r="G618" s="91"/>
      <c r="H618" s="94" t="str">
        <f>IF(B:B="","",(VLOOKUP(Application!B618,'App Background'!A:F,6,0)))</f>
        <v/>
      </c>
      <c r="I618" s="92" t="str">
        <f t="shared" si="105"/>
        <v/>
      </c>
      <c r="J618" s="93" t="str">
        <f t="shared" si="106"/>
        <v/>
      </c>
      <c r="K618" s="93" t="str">
        <f t="shared" si="107"/>
        <v/>
      </c>
      <c r="L618" s="93" t="str">
        <f t="shared" si="108"/>
        <v/>
      </c>
      <c r="M618" s="93" t="str">
        <f t="shared" si="109"/>
        <v/>
      </c>
      <c r="N618" s="93" t="str">
        <f t="shared" si="110"/>
        <v/>
      </c>
      <c r="O618" s="93" t="str">
        <f t="shared" si="111"/>
        <v/>
      </c>
      <c r="P618" s="87"/>
      <c r="Q618" s="17" t="str">
        <f t="shared" si="112"/>
        <v/>
      </c>
      <c r="R618" s="28" t="str">
        <f t="shared" si="113"/>
        <v/>
      </c>
      <c r="S618" s="28" t="str">
        <f t="shared" si="114"/>
        <v/>
      </c>
      <c r="T618" s="28"/>
      <c r="U618" s="86"/>
      <c r="V618" s="86"/>
      <c r="W618" s="85"/>
      <c r="X618" s="106"/>
      <c r="Y618" s="98" t="str">
        <f t="shared" si="115"/>
        <v/>
      </c>
      <c r="Z618" s="107"/>
      <c r="AA618" s="91"/>
      <c r="AB618" s="91"/>
      <c r="AC618" s="91"/>
      <c r="AD618" s="91"/>
      <c r="AE618" s="91"/>
      <c r="AF618" s="91"/>
      <c r="AG618" s="88"/>
      <c r="AH618" s="88"/>
      <c r="AI618" s="88"/>
      <c r="AJ618" s="88"/>
      <c r="AK618" s="88"/>
      <c r="AL618" s="88"/>
      <c r="AM618" s="88"/>
      <c r="AN618" s="88"/>
      <c r="AO618" s="88"/>
      <c r="AP618" s="28"/>
      <c r="AQ618" s="45"/>
      <c r="AR618" s="87"/>
      <c r="AS618" s="87"/>
      <c r="AT618" s="20"/>
      <c r="AU618" s="20"/>
    </row>
    <row r="619" spans="2:47" ht="15" x14ac:dyDescent="0.25">
      <c r="B619" s="88"/>
      <c r="C619" s="102"/>
      <c r="D619" s="89" t="str">
        <f>IF(B619="","",(VLOOKUP(B619,'App Background'!A:F,2,0)))</f>
        <v/>
      </c>
      <c r="E619" s="90" t="str">
        <f>IF(B619="","",(VLOOKUP(B619,'App Background'!A:F,3,0)))</f>
        <v/>
      </c>
      <c r="F619" s="86" t="str">
        <f>IF(B619="","",(VLOOKUP(Application!B619,'App Background'!A:F,5,0)))</f>
        <v/>
      </c>
      <c r="G619" s="91"/>
      <c r="H619" s="94" t="str">
        <f>IF(B:B="","",(VLOOKUP(Application!B619,'App Background'!A:F,6,0)))</f>
        <v/>
      </c>
      <c r="I619" s="92" t="str">
        <f t="shared" si="105"/>
        <v/>
      </c>
      <c r="J619" s="93" t="str">
        <f t="shared" si="106"/>
        <v/>
      </c>
      <c r="K619" s="93" t="str">
        <f t="shared" si="107"/>
        <v/>
      </c>
      <c r="L619" s="93" t="str">
        <f t="shared" si="108"/>
        <v/>
      </c>
      <c r="M619" s="93" t="str">
        <f t="shared" si="109"/>
        <v/>
      </c>
      <c r="N619" s="93" t="str">
        <f t="shared" si="110"/>
        <v/>
      </c>
      <c r="O619" s="93" t="str">
        <f t="shared" si="111"/>
        <v/>
      </c>
      <c r="P619" s="87"/>
      <c r="Q619" s="17" t="str">
        <f t="shared" si="112"/>
        <v/>
      </c>
      <c r="R619" s="28" t="str">
        <f t="shared" si="113"/>
        <v/>
      </c>
      <c r="S619" s="28" t="str">
        <f t="shared" si="114"/>
        <v/>
      </c>
      <c r="T619" s="28"/>
      <c r="U619" s="86"/>
      <c r="V619" s="86"/>
      <c r="W619" s="85"/>
      <c r="X619" s="106"/>
      <c r="Y619" s="98" t="str">
        <f t="shared" si="115"/>
        <v/>
      </c>
      <c r="Z619" s="107"/>
      <c r="AA619" s="91"/>
      <c r="AB619" s="91"/>
      <c r="AC619" s="91"/>
      <c r="AD619" s="91"/>
      <c r="AE619" s="91"/>
      <c r="AF619" s="91"/>
      <c r="AG619" s="88"/>
      <c r="AH619" s="88"/>
      <c r="AI619" s="88"/>
      <c r="AJ619" s="88"/>
      <c r="AK619" s="88"/>
      <c r="AL619" s="88"/>
      <c r="AM619" s="88"/>
      <c r="AN619" s="88"/>
      <c r="AO619" s="88"/>
      <c r="AP619" s="28"/>
      <c r="AQ619" s="45"/>
      <c r="AR619" s="87"/>
      <c r="AS619" s="87"/>
      <c r="AT619" s="20"/>
      <c r="AU619" s="20"/>
    </row>
    <row r="620" spans="2:47" ht="15" x14ac:dyDescent="0.25">
      <c r="B620" s="88"/>
      <c r="C620" s="102"/>
      <c r="D620" s="89" t="str">
        <f>IF(B620="","",(VLOOKUP(B620,'App Background'!A:F,2,0)))</f>
        <v/>
      </c>
      <c r="E620" s="90" t="str">
        <f>IF(B620="","",(VLOOKUP(B620,'App Background'!A:F,3,0)))</f>
        <v/>
      </c>
      <c r="F620" s="86" t="str">
        <f>IF(B620="","",(VLOOKUP(Application!B620,'App Background'!A:F,5,0)))</f>
        <v/>
      </c>
      <c r="G620" s="91"/>
      <c r="H620" s="94" t="str">
        <f>IF(B:B="","",(VLOOKUP(Application!B620,'App Background'!A:F,6,0)))</f>
        <v/>
      </c>
      <c r="I620" s="92" t="str">
        <f t="shared" si="105"/>
        <v/>
      </c>
      <c r="J620" s="93" t="str">
        <f t="shared" si="106"/>
        <v/>
      </c>
      <c r="K620" s="93" t="str">
        <f t="shared" si="107"/>
        <v/>
      </c>
      <c r="L620" s="93" t="str">
        <f t="shared" si="108"/>
        <v/>
      </c>
      <c r="M620" s="93" t="str">
        <f t="shared" si="109"/>
        <v/>
      </c>
      <c r="N620" s="93" t="str">
        <f t="shared" si="110"/>
        <v/>
      </c>
      <c r="O620" s="93" t="str">
        <f t="shared" si="111"/>
        <v/>
      </c>
      <c r="P620" s="87"/>
      <c r="Q620" s="17" t="str">
        <f t="shared" si="112"/>
        <v/>
      </c>
      <c r="R620" s="28" t="str">
        <f t="shared" si="113"/>
        <v/>
      </c>
      <c r="S620" s="28" t="str">
        <f t="shared" si="114"/>
        <v/>
      </c>
      <c r="T620" s="28"/>
      <c r="U620" s="86"/>
      <c r="V620" s="86"/>
      <c r="W620" s="85"/>
      <c r="X620" s="106"/>
      <c r="Y620" s="98" t="str">
        <f t="shared" si="115"/>
        <v/>
      </c>
      <c r="Z620" s="107"/>
      <c r="AA620" s="91"/>
      <c r="AB620" s="91"/>
      <c r="AC620" s="91"/>
      <c r="AD620" s="91"/>
      <c r="AE620" s="91"/>
      <c r="AF620" s="91"/>
      <c r="AG620" s="88"/>
      <c r="AH620" s="88"/>
      <c r="AI620" s="88"/>
      <c r="AJ620" s="88"/>
      <c r="AK620" s="88"/>
      <c r="AL620" s="88"/>
      <c r="AM620" s="88"/>
      <c r="AN620" s="88"/>
      <c r="AO620" s="88"/>
      <c r="AP620" s="28"/>
      <c r="AQ620" s="45"/>
      <c r="AR620" s="87"/>
      <c r="AS620" s="87"/>
      <c r="AT620" s="20"/>
      <c r="AU620" s="20"/>
    </row>
    <row r="621" spans="2:47" ht="15" x14ac:dyDescent="0.25">
      <c r="B621" s="88"/>
      <c r="C621" s="102"/>
      <c r="D621" s="89" t="str">
        <f>IF(B621="","",(VLOOKUP(B621,'App Background'!A:F,2,0)))</f>
        <v/>
      </c>
      <c r="E621" s="90" t="str">
        <f>IF(B621="","",(VLOOKUP(B621,'App Background'!A:F,3,0)))</f>
        <v/>
      </c>
      <c r="F621" s="86" t="str">
        <f>IF(B621="","",(VLOOKUP(Application!B621,'App Background'!A:F,5,0)))</f>
        <v/>
      </c>
      <c r="G621" s="91"/>
      <c r="H621" s="94" t="str">
        <f>IF(B:B="","",(VLOOKUP(Application!B621,'App Background'!A:F,6,0)))</f>
        <v/>
      </c>
      <c r="I621" s="92" t="str">
        <f t="shared" si="105"/>
        <v/>
      </c>
      <c r="J621" s="93" t="str">
        <f t="shared" si="106"/>
        <v/>
      </c>
      <c r="K621" s="93" t="str">
        <f t="shared" si="107"/>
        <v/>
      </c>
      <c r="L621" s="93" t="str">
        <f t="shared" si="108"/>
        <v/>
      </c>
      <c r="M621" s="93" t="str">
        <f t="shared" si="109"/>
        <v/>
      </c>
      <c r="N621" s="93" t="str">
        <f t="shared" si="110"/>
        <v/>
      </c>
      <c r="O621" s="93" t="str">
        <f t="shared" si="111"/>
        <v/>
      </c>
      <c r="P621" s="87"/>
      <c r="Q621" s="17" t="str">
        <f t="shared" si="112"/>
        <v/>
      </c>
      <c r="R621" s="28" t="str">
        <f t="shared" si="113"/>
        <v/>
      </c>
      <c r="S621" s="28" t="str">
        <f t="shared" si="114"/>
        <v/>
      </c>
      <c r="T621" s="28"/>
      <c r="U621" s="86"/>
      <c r="V621" s="86"/>
      <c r="W621" s="85"/>
      <c r="X621" s="106"/>
      <c r="Y621" s="98" t="str">
        <f t="shared" si="115"/>
        <v/>
      </c>
      <c r="Z621" s="107"/>
      <c r="AA621" s="91"/>
      <c r="AB621" s="91"/>
      <c r="AC621" s="91"/>
      <c r="AD621" s="91"/>
      <c r="AE621" s="91"/>
      <c r="AF621" s="91"/>
      <c r="AG621" s="88"/>
      <c r="AH621" s="88"/>
      <c r="AI621" s="88"/>
      <c r="AJ621" s="88"/>
      <c r="AK621" s="88"/>
      <c r="AL621" s="88"/>
      <c r="AM621" s="88"/>
      <c r="AN621" s="88"/>
      <c r="AO621" s="88"/>
      <c r="AP621" s="28"/>
      <c r="AQ621" s="45"/>
      <c r="AR621" s="87"/>
      <c r="AS621" s="87"/>
      <c r="AT621" s="20"/>
      <c r="AU621" s="20"/>
    </row>
    <row r="622" spans="2:47" ht="15" x14ac:dyDescent="0.25">
      <c r="B622" s="88"/>
      <c r="C622" s="102"/>
      <c r="D622" s="89" t="str">
        <f>IF(B622="","",(VLOOKUP(B622,'App Background'!A:F,2,0)))</f>
        <v/>
      </c>
      <c r="E622" s="90" t="str">
        <f>IF(B622="","",(VLOOKUP(B622,'App Background'!A:F,3,0)))</f>
        <v/>
      </c>
      <c r="F622" s="86" t="str">
        <f>IF(B622="","",(VLOOKUP(Application!B622,'App Background'!A:F,5,0)))</f>
        <v/>
      </c>
      <c r="G622" s="91"/>
      <c r="H622" s="94" t="str">
        <f>IF(B:B="","",(VLOOKUP(Application!B622,'App Background'!A:F,6,0)))</f>
        <v/>
      </c>
      <c r="I622" s="92" t="str">
        <f t="shared" si="105"/>
        <v/>
      </c>
      <c r="J622" s="93" t="str">
        <f t="shared" si="106"/>
        <v/>
      </c>
      <c r="K622" s="93" t="str">
        <f t="shared" si="107"/>
        <v/>
      </c>
      <c r="L622" s="93" t="str">
        <f t="shared" si="108"/>
        <v/>
      </c>
      <c r="M622" s="93" t="str">
        <f t="shared" si="109"/>
        <v/>
      </c>
      <c r="N622" s="93" t="str">
        <f t="shared" si="110"/>
        <v/>
      </c>
      <c r="O622" s="93" t="str">
        <f t="shared" si="111"/>
        <v/>
      </c>
      <c r="P622" s="87"/>
      <c r="Q622" s="17" t="str">
        <f t="shared" si="112"/>
        <v/>
      </c>
      <c r="R622" s="28" t="str">
        <f t="shared" si="113"/>
        <v/>
      </c>
      <c r="S622" s="28" t="str">
        <f t="shared" si="114"/>
        <v/>
      </c>
      <c r="T622" s="28"/>
      <c r="U622" s="86"/>
      <c r="V622" s="86"/>
      <c r="W622" s="85"/>
      <c r="X622" s="106"/>
      <c r="Y622" s="98" t="str">
        <f t="shared" si="115"/>
        <v/>
      </c>
      <c r="Z622" s="107"/>
      <c r="AA622" s="91"/>
      <c r="AB622" s="91"/>
      <c r="AC622" s="91"/>
      <c r="AD622" s="91"/>
      <c r="AE622" s="91"/>
      <c r="AF622" s="91"/>
      <c r="AG622" s="88"/>
      <c r="AH622" s="88"/>
      <c r="AI622" s="88"/>
      <c r="AJ622" s="88"/>
      <c r="AK622" s="88"/>
      <c r="AL622" s="88"/>
      <c r="AM622" s="88"/>
      <c r="AN622" s="88"/>
      <c r="AO622" s="88"/>
      <c r="AP622" s="28"/>
      <c r="AQ622" s="45"/>
      <c r="AR622" s="87"/>
      <c r="AS622" s="87"/>
      <c r="AT622" s="20"/>
      <c r="AU622" s="20"/>
    </row>
    <row r="623" spans="2:47" ht="15" x14ac:dyDescent="0.25">
      <c r="B623" s="88"/>
      <c r="C623" s="102"/>
      <c r="D623" s="89" t="str">
        <f>IF(B623="","",(VLOOKUP(B623,'App Background'!A:F,2,0)))</f>
        <v/>
      </c>
      <c r="E623" s="90" t="str">
        <f>IF(B623="","",(VLOOKUP(B623,'App Background'!A:F,3,0)))</f>
        <v/>
      </c>
      <c r="F623" s="86" t="str">
        <f>IF(B623="","",(VLOOKUP(Application!B623,'App Background'!A:F,5,0)))</f>
        <v/>
      </c>
      <c r="G623" s="91"/>
      <c r="H623" s="94" t="str">
        <f>IF(B:B="","",(VLOOKUP(Application!B623,'App Background'!A:F,6,0)))</f>
        <v/>
      </c>
      <c r="I623" s="92" t="str">
        <f t="shared" si="105"/>
        <v/>
      </c>
      <c r="J623" s="93" t="str">
        <f t="shared" si="106"/>
        <v/>
      </c>
      <c r="K623" s="93" t="str">
        <f t="shared" si="107"/>
        <v/>
      </c>
      <c r="L623" s="93" t="str">
        <f t="shared" si="108"/>
        <v/>
      </c>
      <c r="M623" s="93" t="str">
        <f t="shared" si="109"/>
        <v/>
      </c>
      <c r="N623" s="93" t="str">
        <f t="shared" si="110"/>
        <v/>
      </c>
      <c r="O623" s="93" t="str">
        <f t="shared" si="111"/>
        <v/>
      </c>
      <c r="P623" s="87"/>
      <c r="Q623" s="17" t="str">
        <f t="shared" si="112"/>
        <v/>
      </c>
      <c r="R623" s="28" t="str">
        <f t="shared" si="113"/>
        <v/>
      </c>
      <c r="S623" s="28" t="str">
        <f t="shared" si="114"/>
        <v/>
      </c>
      <c r="T623" s="28"/>
      <c r="U623" s="86"/>
      <c r="V623" s="86"/>
      <c r="W623" s="85"/>
      <c r="X623" s="106"/>
      <c r="Y623" s="98" t="str">
        <f t="shared" si="115"/>
        <v/>
      </c>
      <c r="Z623" s="107"/>
      <c r="AA623" s="91"/>
      <c r="AB623" s="91"/>
      <c r="AC623" s="91"/>
      <c r="AD623" s="91"/>
      <c r="AE623" s="91"/>
      <c r="AF623" s="91"/>
      <c r="AG623" s="88"/>
      <c r="AH623" s="88"/>
      <c r="AI623" s="88"/>
      <c r="AJ623" s="88"/>
      <c r="AK623" s="88"/>
      <c r="AL623" s="88"/>
      <c r="AM623" s="88"/>
      <c r="AN623" s="88"/>
      <c r="AO623" s="88"/>
      <c r="AP623" s="28"/>
      <c r="AQ623" s="45"/>
      <c r="AR623" s="87"/>
      <c r="AS623" s="87"/>
      <c r="AT623" s="20"/>
      <c r="AU623" s="20"/>
    </row>
    <row r="624" spans="2:47" ht="15" x14ac:dyDescent="0.25">
      <c r="B624" s="88"/>
      <c r="C624" s="102"/>
      <c r="D624" s="89" t="str">
        <f>IF(B624="","",(VLOOKUP(B624,'App Background'!A:F,2,0)))</f>
        <v/>
      </c>
      <c r="E624" s="90" t="str">
        <f>IF(B624="","",(VLOOKUP(B624,'App Background'!A:F,3,0)))</f>
        <v/>
      </c>
      <c r="F624" s="86" t="str">
        <f>IF(B624="","",(VLOOKUP(Application!B624,'App Background'!A:F,5,0)))</f>
        <v/>
      </c>
      <c r="G624" s="91"/>
      <c r="H624" s="94" t="str">
        <f>IF(B:B="","",(VLOOKUP(Application!B624,'App Background'!A:F,6,0)))</f>
        <v/>
      </c>
      <c r="I624" s="92" t="str">
        <f t="shared" si="105"/>
        <v/>
      </c>
      <c r="J624" s="93" t="str">
        <f t="shared" si="106"/>
        <v/>
      </c>
      <c r="K624" s="93" t="str">
        <f t="shared" si="107"/>
        <v/>
      </c>
      <c r="L624" s="93" t="str">
        <f t="shared" si="108"/>
        <v/>
      </c>
      <c r="M624" s="93" t="str">
        <f t="shared" si="109"/>
        <v/>
      </c>
      <c r="N624" s="93" t="str">
        <f t="shared" si="110"/>
        <v/>
      </c>
      <c r="O624" s="93" t="str">
        <f t="shared" si="111"/>
        <v/>
      </c>
      <c r="P624" s="87"/>
      <c r="Q624" s="17" t="str">
        <f t="shared" si="112"/>
        <v/>
      </c>
      <c r="R624" s="28" t="str">
        <f t="shared" si="113"/>
        <v/>
      </c>
      <c r="S624" s="28" t="str">
        <f t="shared" si="114"/>
        <v/>
      </c>
      <c r="T624" s="28"/>
      <c r="U624" s="86"/>
      <c r="V624" s="86"/>
      <c r="W624" s="85"/>
      <c r="X624" s="106"/>
      <c r="Y624" s="98" t="str">
        <f t="shared" si="115"/>
        <v/>
      </c>
      <c r="Z624" s="107"/>
      <c r="AA624" s="91"/>
      <c r="AB624" s="91"/>
      <c r="AC624" s="91"/>
      <c r="AD624" s="91"/>
      <c r="AE624" s="91"/>
      <c r="AF624" s="91"/>
      <c r="AG624" s="88"/>
      <c r="AH624" s="88"/>
      <c r="AI624" s="88"/>
      <c r="AJ624" s="88"/>
      <c r="AK624" s="88"/>
      <c r="AL624" s="88"/>
      <c r="AM624" s="88"/>
      <c r="AN624" s="88"/>
      <c r="AO624" s="88"/>
      <c r="AP624" s="28"/>
      <c r="AQ624" s="45"/>
      <c r="AR624" s="87"/>
      <c r="AS624" s="87"/>
      <c r="AT624" s="20"/>
      <c r="AU624" s="20"/>
    </row>
    <row r="625" spans="2:47" ht="15" x14ac:dyDescent="0.25">
      <c r="B625" s="88"/>
      <c r="C625" s="102"/>
      <c r="D625" s="89" t="str">
        <f>IF(B625="","",(VLOOKUP(B625,'App Background'!A:F,2,0)))</f>
        <v/>
      </c>
      <c r="E625" s="90" t="str">
        <f>IF(B625="","",(VLOOKUP(B625,'App Background'!A:F,3,0)))</f>
        <v/>
      </c>
      <c r="F625" s="86" t="str">
        <f>IF(B625="","",(VLOOKUP(Application!B625,'App Background'!A:F,5,0)))</f>
        <v/>
      </c>
      <c r="G625" s="91"/>
      <c r="H625" s="94" t="str">
        <f>IF(B:B="","",(VLOOKUP(Application!B625,'App Background'!A:F,6,0)))</f>
        <v/>
      </c>
      <c r="I625" s="92" t="str">
        <f t="shared" si="105"/>
        <v/>
      </c>
      <c r="J625" s="93" t="str">
        <f t="shared" si="106"/>
        <v/>
      </c>
      <c r="K625" s="93" t="str">
        <f t="shared" si="107"/>
        <v/>
      </c>
      <c r="L625" s="93" t="str">
        <f t="shared" si="108"/>
        <v/>
      </c>
      <c r="M625" s="93" t="str">
        <f t="shared" si="109"/>
        <v/>
      </c>
      <c r="N625" s="93" t="str">
        <f t="shared" si="110"/>
        <v/>
      </c>
      <c r="O625" s="93" t="str">
        <f t="shared" si="111"/>
        <v/>
      </c>
      <c r="P625" s="87"/>
      <c r="Q625" s="17" t="str">
        <f t="shared" si="112"/>
        <v/>
      </c>
      <c r="R625" s="28" t="str">
        <f t="shared" si="113"/>
        <v/>
      </c>
      <c r="S625" s="28" t="str">
        <f t="shared" si="114"/>
        <v/>
      </c>
      <c r="T625" s="28"/>
      <c r="U625" s="86"/>
      <c r="V625" s="86"/>
      <c r="W625" s="85"/>
      <c r="X625" s="106"/>
      <c r="Y625" s="98" t="str">
        <f t="shared" si="115"/>
        <v/>
      </c>
      <c r="Z625" s="107"/>
      <c r="AA625" s="91"/>
      <c r="AB625" s="91"/>
      <c r="AC625" s="91"/>
      <c r="AD625" s="91"/>
      <c r="AE625" s="91"/>
      <c r="AF625" s="91"/>
      <c r="AG625" s="88"/>
      <c r="AH625" s="88"/>
      <c r="AI625" s="88"/>
      <c r="AJ625" s="88"/>
      <c r="AK625" s="88"/>
      <c r="AL625" s="88"/>
      <c r="AM625" s="88"/>
      <c r="AN625" s="88"/>
      <c r="AO625" s="88"/>
      <c r="AP625" s="28"/>
      <c r="AQ625" s="45"/>
      <c r="AR625" s="87"/>
      <c r="AS625" s="87"/>
      <c r="AT625" s="20"/>
      <c r="AU625" s="20"/>
    </row>
    <row r="626" spans="2:47" ht="15" x14ac:dyDescent="0.25">
      <c r="B626" s="88"/>
      <c r="C626" s="102"/>
      <c r="D626" s="89" t="str">
        <f>IF(B626="","",(VLOOKUP(B626,'App Background'!A:F,2,0)))</f>
        <v/>
      </c>
      <c r="E626" s="90" t="str">
        <f>IF(B626="","",(VLOOKUP(B626,'App Background'!A:F,3,0)))</f>
        <v/>
      </c>
      <c r="F626" s="86" t="str">
        <f>IF(B626="","",(VLOOKUP(Application!B626,'App Background'!A:F,5,0)))</f>
        <v/>
      </c>
      <c r="G626" s="91"/>
      <c r="H626" s="94" t="str">
        <f>IF(B:B="","",(VLOOKUP(Application!B626,'App Background'!A:F,6,0)))</f>
        <v/>
      </c>
      <c r="I626" s="92" t="str">
        <f t="shared" si="105"/>
        <v/>
      </c>
      <c r="J626" s="93" t="str">
        <f t="shared" si="106"/>
        <v/>
      </c>
      <c r="K626" s="93" t="str">
        <f t="shared" si="107"/>
        <v/>
      </c>
      <c r="L626" s="93" t="str">
        <f t="shared" si="108"/>
        <v/>
      </c>
      <c r="M626" s="93" t="str">
        <f t="shared" si="109"/>
        <v/>
      </c>
      <c r="N626" s="93" t="str">
        <f t="shared" si="110"/>
        <v/>
      </c>
      <c r="O626" s="93" t="str">
        <f t="shared" si="111"/>
        <v/>
      </c>
      <c r="P626" s="87"/>
      <c r="Q626" s="17" t="str">
        <f t="shared" si="112"/>
        <v/>
      </c>
      <c r="R626" s="28" t="str">
        <f t="shared" si="113"/>
        <v/>
      </c>
      <c r="S626" s="28" t="str">
        <f t="shared" si="114"/>
        <v/>
      </c>
      <c r="T626" s="28"/>
      <c r="U626" s="86"/>
      <c r="V626" s="86"/>
      <c r="W626" s="85"/>
      <c r="X626" s="106"/>
      <c r="Y626" s="98" t="str">
        <f t="shared" si="115"/>
        <v/>
      </c>
      <c r="Z626" s="107"/>
      <c r="AA626" s="91"/>
      <c r="AB626" s="91"/>
      <c r="AC626" s="91"/>
      <c r="AD626" s="91"/>
      <c r="AE626" s="91"/>
      <c r="AF626" s="91"/>
      <c r="AG626" s="88"/>
      <c r="AH626" s="88"/>
      <c r="AI626" s="88"/>
      <c r="AJ626" s="88"/>
      <c r="AK626" s="88"/>
      <c r="AL626" s="88"/>
      <c r="AM626" s="88"/>
      <c r="AN626" s="88"/>
      <c r="AO626" s="88"/>
      <c r="AP626" s="28"/>
      <c r="AQ626" s="45"/>
      <c r="AR626" s="87"/>
      <c r="AS626" s="87"/>
      <c r="AT626" s="20"/>
      <c r="AU626" s="20"/>
    </row>
    <row r="627" spans="2:47" ht="15" x14ac:dyDescent="0.25">
      <c r="B627" s="88"/>
      <c r="C627" s="102"/>
      <c r="D627" s="89" t="str">
        <f>IF(B627="","",(VLOOKUP(B627,'App Background'!A:F,2,0)))</f>
        <v/>
      </c>
      <c r="E627" s="90" t="str">
        <f>IF(B627="","",(VLOOKUP(B627,'App Background'!A:F,3,0)))</f>
        <v/>
      </c>
      <c r="F627" s="86" t="str">
        <f>IF(B627="","",(VLOOKUP(Application!B627,'App Background'!A:F,5,0)))</f>
        <v/>
      </c>
      <c r="G627" s="91"/>
      <c r="H627" s="94" t="str">
        <f>IF(B:B="","",(VLOOKUP(Application!B627,'App Background'!A:F,6,0)))</f>
        <v/>
      </c>
      <c r="I627" s="92" t="str">
        <f t="shared" si="105"/>
        <v/>
      </c>
      <c r="J627" s="93" t="str">
        <f t="shared" si="106"/>
        <v/>
      </c>
      <c r="K627" s="93" t="str">
        <f t="shared" si="107"/>
        <v/>
      </c>
      <c r="L627" s="93" t="str">
        <f t="shared" si="108"/>
        <v/>
      </c>
      <c r="M627" s="93" t="str">
        <f t="shared" si="109"/>
        <v/>
      </c>
      <c r="N627" s="93" t="str">
        <f t="shared" si="110"/>
        <v/>
      </c>
      <c r="O627" s="93" t="str">
        <f t="shared" si="111"/>
        <v/>
      </c>
      <c r="P627" s="87"/>
      <c r="Q627" s="17" t="str">
        <f t="shared" si="112"/>
        <v/>
      </c>
      <c r="R627" s="28" t="str">
        <f t="shared" si="113"/>
        <v/>
      </c>
      <c r="S627" s="28" t="str">
        <f t="shared" si="114"/>
        <v/>
      </c>
      <c r="T627" s="28"/>
      <c r="U627" s="86"/>
      <c r="V627" s="86"/>
      <c r="W627" s="85"/>
      <c r="X627" s="106"/>
      <c r="Y627" s="98" t="str">
        <f t="shared" si="115"/>
        <v/>
      </c>
      <c r="Z627" s="107"/>
      <c r="AA627" s="91"/>
      <c r="AB627" s="91"/>
      <c r="AC627" s="91"/>
      <c r="AD627" s="91"/>
      <c r="AE627" s="91"/>
      <c r="AF627" s="91"/>
      <c r="AG627" s="88"/>
      <c r="AH627" s="88"/>
      <c r="AI627" s="88"/>
      <c r="AJ627" s="88"/>
      <c r="AK627" s="88"/>
      <c r="AL627" s="88"/>
      <c r="AM627" s="88"/>
      <c r="AN627" s="88"/>
      <c r="AO627" s="88"/>
      <c r="AP627" s="28"/>
      <c r="AQ627" s="45"/>
      <c r="AR627" s="87"/>
      <c r="AS627" s="87"/>
      <c r="AT627" s="20"/>
      <c r="AU627" s="20"/>
    </row>
    <row r="628" spans="2:47" ht="15" x14ac:dyDescent="0.25">
      <c r="B628" s="88"/>
      <c r="C628" s="102"/>
      <c r="D628" s="89" t="str">
        <f>IF(B628="","",(VLOOKUP(B628,'App Background'!A:F,2,0)))</f>
        <v/>
      </c>
      <c r="E628" s="90" t="str">
        <f>IF(B628="","",(VLOOKUP(B628,'App Background'!A:F,3,0)))</f>
        <v/>
      </c>
      <c r="F628" s="86" t="str">
        <f>IF(B628="","",(VLOOKUP(Application!B628,'App Background'!A:F,5,0)))</f>
        <v/>
      </c>
      <c r="G628" s="91"/>
      <c r="H628" s="94" t="str">
        <f>IF(B:B="","",(VLOOKUP(Application!B628,'App Background'!A:F,6,0)))</f>
        <v/>
      </c>
      <c r="I628" s="92" t="str">
        <f t="shared" si="105"/>
        <v/>
      </c>
      <c r="J628" s="93" t="str">
        <f t="shared" si="106"/>
        <v/>
      </c>
      <c r="K628" s="93" t="str">
        <f t="shared" si="107"/>
        <v/>
      </c>
      <c r="L628" s="93" t="str">
        <f t="shared" si="108"/>
        <v/>
      </c>
      <c r="M628" s="93" t="str">
        <f t="shared" si="109"/>
        <v/>
      </c>
      <c r="N628" s="93" t="str">
        <f t="shared" si="110"/>
        <v/>
      </c>
      <c r="O628" s="93" t="str">
        <f t="shared" si="111"/>
        <v/>
      </c>
      <c r="P628" s="87"/>
      <c r="Q628" s="17" t="str">
        <f t="shared" si="112"/>
        <v/>
      </c>
      <c r="R628" s="28" t="str">
        <f t="shared" si="113"/>
        <v/>
      </c>
      <c r="S628" s="28" t="str">
        <f t="shared" si="114"/>
        <v/>
      </c>
      <c r="T628" s="28"/>
      <c r="U628" s="86"/>
      <c r="V628" s="86"/>
      <c r="W628" s="85"/>
      <c r="X628" s="106"/>
      <c r="Y628" s="98" t="str">
        <f t="shared" si="115"/>
        <v/>
      </c>
      <c r="Z628" s="107"/>
      <c r="AA628" s="91"/>
      <c r="AB628" s="91"/>
      <c r="AC628" s="91"/>
      <c r="AD628" s="91"/>
      <c r="AE628" s="91"/>
      <c r="AF628" s="91"/>
      <c r="AG628" s="88"/>
      <c r="AH628" s="88"/>
      <c r="AI628" s="88"/>
      <c r="AJ628" s="88"/>
      <c r="AK628" s="88"/>
      <c r="AL628" s="88"/>
      <c r="AM628" s="88"/>
      <c r="AN628" s="88"/>
      <c r="AO628" s="88"/>
      <c r="AP628" s="28"/>
      <c r="AQ628" s="45"/>
      <c r="AR628" s="87"/>
      <c r="AS628" s="87"/>
      <c r="AT628" s="20"/>
      <c r="AU628" s="20"/>
    </row>
    <row r="629" spans="2:47" ht="15" x14ac:dyDescent="0.25">
      <c r="B629" s="88"/>
      <c r="C629" s="102"/>
      <c r="D629" s="89" t="str">
        <f>IF(B629="","",(VLOOKUP(B629,'App Background'!A:F,2,0)))</f>
        <v/>
      </c>
      <c r="E629" s="90" t="str">
        <f>IF(B629="","",(VLOOKUP(B629,'App Background'!A:F,3,0)))</f>
        <v/>
      </c>
      <c r="F629" s="86" t="str">
        <f>IF(B629="","",(VLOOKUP(Application!B629,'App Background'!A:F,5,0)))</f>
        <v/>
      </c>
      <c r="G629" s="91"/>
      <c r="H629" s="94" t="str">
        <f>IF(B:B="","",(VLOOKUP(Application!B629,'App Background'!A:F,6,0)))</f>
        <v/>
      </c>
      <c r="I629" s="92" t="str">
        <f t="shared" si="105"/>
        <v/>
      </c>
      <c r="J629" s="93" t="str">
        <f t="shared" si="106"/>
        <v/>
      </c>
      <c r="K629" s="93" t="str">
        <f t="shared" si="107"/>
        <v/>
      </c>
      <c r="L629" s="93" t="str">
        <f t="shared" si="108"/>
        <v/>
      </c>
      <c r="M629" s="93" t="str">
        <f t="shared" si="109"/>
        <v/>
      </c>
      <c r="N629" s="93" t="str">
        <f t="shared" si="110"/>
        <v/>
      </c>
      <c r="O629" s="93" t="str">
        <f t="shared" si="111"/>
        <v/>
      </c>
      <c r="P629" s="87"/>
      <c r="Q629" s="17" t="str">
        <f t="shared" si="112"/>
        <v/>
      </c>
      <c r="R629" s="28" t="str">
        <f t="shared" si="113"/>
        <v/>
      </c>
      <c r="S629" s="28" t="str">
        <f t="shared" si="114"/>
        <v/>
      </c>
      <c r="T629" s="28"/>
      <c r="U629" s="86"/>
      <c r="V629" s="86"/>
      <c r="W629" s="85"/>
      <c r="X629" s="106"/>
      <c r="Y629" s="98" t="str">
        <f t="shared" si="115"/>
        <v/>
      </c>
      <c r="Z629" s="107"/>
      <c r="AA629" s="91"/>
      <c r="AB629" s="91"/>
      <c r="AC629" s="91"/>
      <c r="AD629" s="91"/>
      <c r="AE629" s="91"/>
      <c r="AF629" s="91"/>
      <c r="AG629" s="88"/>
      <c r="AH629" s="88"/>
      <c r="AI629" s="88"/>
      <c r="AJ629" s="88"/>
      <c r="AK629" s="88"/>
      <c r="AL629" s="88"/>
      <c r="AM629" s="88"/>
      <c r="AN629" s="88"/>
      <c r="AO629" s="88"/>
      <c r="AP629" s="28"/>
      <c r="AQ629" s="45"/>
      <c r="AR629" s="87"/>
      <c r="AS629" s="87"/>
      <c r="AT629" s="20"/>
      <c r="AU629" s="20"/>
    </row>
    <row r="630" spans="2:47" ht="15" x14ac:dyDescent="0.25">
      <c r="B630" s="88"/>
      <c r="C630" s="102"/>
      <c r="D630" s="89" t="str">
        <f>IF(B630="","",(VLOOKUP(B630,'App Background'!A:F,2,0)))</f>
        <v/>
      </c>
      <c r="E630" s="90" t="str">
        <f>IF(B630="","",(VLOOKUP(B630,'App Background'!A:F,3,0)))</f>
        <v/>
      </c>
      <c r="F630" s="86" t="str">
        <f>IF(B630="","",(VLOOKUP(Application!B630,'App Background'!A:F,5,0)))</f>
        <v/>
      </c>
      <c r="G630" s="91"/>
      <c r="H630" s="94" t="str">
        <f>IF(B:B="","",(VLOOKUP(Application!B630,'App Background'!A:F,6,0)))</f>
        <v/>
      </c>
      <c r="I630" s="92" t="str">
        <f t="shared" si="105"/>
        <v/>
      </c>
      <c r="J630" s="93" t="str">
        <f t="shared" si="106"/>
        <v/>
      </c>
      <c r="K630" s="93" t="str">
        <f t="shared" si="107"/>
        <v/>
      </c>
      <c r="L630" s="93" t="str">
        <f t="shared" si="108"/>
        <v/>
      </c>
      <c r="M630" s="93" t="str">
        <f t="shared" si="109"/>
        <v/>
      </c>
      <c r="N630" s="93" t="str">
        <f t="shared" si="110"/>
        <v/>
      </c>
      <c r="O630" s="93" t="str">
        <f t="shared" si="111"/>
        <v/>
      </c>
      <c r="P630" s="87"/>
      <c r="Q630" s="17" t="str">
        <f t="shared" si="112"/>
        <v/>
      </c>
      <c r="R630" s="28" t="str">
        <f t="shared" si="113"/>
        <v/>
      </c>
      <c r="S630" s="28" t="str">
        <f t="shared" si="114"/>
        <v/>
      </c>
      <c r="T630" s="28"/>
      <c r="U630" s="86"/>
      <c r="V630" s="86"/>
      <c r="W630" s="85"/>
      <c r="X630" s="106"/>
      <c r="Y630" s="98" t="str">
        <f t="shared" si="115"/>
        <v/>
      </c>
      <c r="Z630" s="107"/>
      <c r="AA630" s="91"/>
      <c r="AB630" s="91"/>
      <c r="AC630" s="91"/>
      <c r="AD630" s="91"/>
      <c r="AE630" s="91"/>
      <c r="AF630" s="91"/>
      <c r="AG630" s="88"/>
      <c r="AH630" s="88"/>
      <c r="AI630" s="88"/>
      <c r="AJ630" s="88"/>
      <c r="AK630" s="88"/>
      <c r="AL630" s="88"/>
      <c r="AM630" s="88"/>
      <c r="AN630" s="88"/>
      <c r="AO630" s="88"/>
      <c r="AP630" s="28"/>
      <c r="AQ630" s="45"/>
      <c r="AR630" s="87"/>
      <c r="AS630" s="87"/>
      <c r="AT630" s="20"/>
      <c r="AU630" s="20"/>
    </row>
    <row r="631" spans="2:47" ht="15" x14ac:dyDescent="0.25">
      <c r="B631" s="88"/>
      <c r="C631" s="102"/>
      <c r="D631" s="89" t="str">
        <f>IF(B631="","",(VLOOKUP(B631,'App Background'!A:F,2,0)))</f>
        <v/>
      </c>
      <c r="E631" s="90" t="str">
        <f>IF(B631="","",(VLOOKUP(B631,'App Background'!A:F,3,0)))</f>
        <v/>
      </c>
      <c r="F631" s="86" t="str">
        <f>IF(B631="","",(VLOOKUP(Application!B631,'App Background'!A:F,5,0)))</f>
        <v/>
      </c>
      <c r="G631" s="91"/>
      <c r="H631" s="94" t="str">
        <f>IF(B:B="","",(VLOOKUP(Application!B631,'App Background'!A:F,6,0)))</f>
        <v/>
      </c>
      <c r="I631" s="92" t="str">
        <f t="shared" si="105"/>
        <v/>
      </c>
      <c r="J631" s="93" t="str">
        <f t="shared" si="106"/>
        <v/>
      </c>
      <c r="K631" s="93" t="str">
        <f t="shared" si="107"/>
        <v/>
      </c>
      <c r="L631" s="93" t="str">
        <f t="shared" si="108"/>
        <v/>
      </c>
      <c r="M631" s="93" t="str">
        <f t="shared" si="109"/>
        <v/>
      </c>
      <c r="N631" s="93" t="str">
        <f t="shared" si="110"/>
        <v/>
      </c>
      <c r="O631" s="93" t="str">
        <f t="shared" si="111"/>
        <v/>
      </c>
      <c r="P631" s="87"/>
      <c r="Q631" s="17" t="str">
        <f t="shared" si="112"/>
        <v/>
      </c>
      <c r="R631" s="28" t="str">
        <f t="shared" si="113"/>
        <v/>
      </c>
      <c r="S631" s="28" t="str">
        <f t="shared" si="114"/>
        <v/>
      </c>
      <c r="T631" s="28"/>
      <c r="U631" s="86"/>
      <c r="V631" s="86"/>
      <c r="W631" s="85"/>
      <c r="X631" s="106"/>
      <c r="Y631" s="98" t="str">
        <f t="shared" si="115"/>
        <v/>
      </c>
      <c r="Z631" s="107"/>
      <c r="AA631" s="91"/>
      <c r="AB631" s="91"/>
      <c r="AC631" s="91"/>
      <c r="AD631" s="91"/>
      <c r="AE631" s="91"/>
      <c r="AF631" s="91"/>
      <c r="AG631" s="88"/>
      <c r="AH631" s="88"/>
      <c r="AI631" s="88"/>
      <c r="AJ631" s="88"/>
      <c r="AK631" s="88"/>
      <c r="AL631" s="88"/>
      <c r="AM631" s="88"/>
      <c r="AN631" s="88"/>
      <c r="AO631" s="88"/>
      <c r="AP631" s="28"/>
      <c r="AQ631" s="45"/>
      <c r="AR631" s="87"/>
      <c r="AS631" s="87"/>
      <c r="AT631" s="20"/>
      <c r="AU631" s="20"/>
    </row>
    <row r="632" spans="2:47" ht="15" x14ac:dyDescent="0.25">
      <c r="B632" s="88"/>
      <c r="C632" s="102"/>
      <c r="D632" s="89" t="str">
        <f>IF(B632="","",(VLOOKUP(B632,'App Background'!A:F,2,0)))</f>
        <v/>
      </c>
      <c r="E632" s="90" t="str">
        <f>IF(B632="","",(VLOOKUP(B632,'App Background'!A:F,3,0)))</f>
        <v/>
      </c>
      <c r="F632" s="86" t="str">
        <f>IF(B632="","",(VLOOKUP(Application!B632,'App Background'!A:F,5,0)))</f>
        <v/>
      </c>
      <c r="G632" s="91"/>
      <c r="H632" s="94" t="str">
        <f>IF(B:B="","",(VLOOKUP(Application!B632,'App Background'!A:F,6,0)))</f>
        <v/>
      </c>
      <c r="I632" s="92" t="str">
        <f t="shared" si="105"/>
        <v/>
      </c>
      <c r="J632" s="93" t="str">
        <f t="shared" si="106"/>
        <v/>
      </c>
      <c r="K632" s="93" t="str">
        <f t="shared" si="107"/>
        <v/>
      </c>
      <c r="L632" s="93" t="str">
        <f t="shared" si="108"/>
        <v/>
      </c>
      <c r="M632" s="93" t="str">
        <f t="shared" si="109"/>
        <v/>
      </c>
      <c r="N632" s="93" t="str">
        <f t="shared" si="110"/>
        <v/>
      </c>
      <c r="O632" s="93" t="str">
        <f t="shared" si="111"/>
        <v/>
      </c>
      <c r="P632" s="87"/>
      <c r="Q632" s="17" t="str">
        <f t="shared" si="112"/>
        <v/>
      </c>
      <c r="R632" s="28" t="str">
        <f t="shared" si="113"/>
        <v/>
      </c>
      <c r="S632" s="28" t="str">
        <f t="shared" si="114"/>
        <v/>
      </c>
      <c r="T632" s="28"/>
      <c r="U632" s="86"/>
      <c r="V632" s="86"/>
      <c r="W632" s="85"/>
      <c r="X632" s="106"/>
      <c r="Y632" s="98" t="str">
        <f t="shared" si="115"/>
        <v/>
      </c>
      <c r="Z632" s="107"/>
      <c r="AA632" s="91"/>
      <c r="AB632" s="91"/>
      <c r="AC632" s="91"/>
      <c r="AD632" s="91"/>
      <c r="AE632" s="91"/>
      <c r="AF632" s="91"/>
      <c r="AG632" s="88"/>
      <c r="AH632" s="88"/>
      <c r="AI632" s="88"/>
      <c r="AJ632" s="88"/>
      <c r="AK632" s="88"/>
      <c r="AL632" s="88"/>
      <c r="AM632" s="88"/>
      <c r="AN632" s="88"/>
      <c r="AO632" s="88"/>
      <c r="AP632" s="28"/>
      <c r="AQ632" s="45"/>
      <c r="AR632" s="87"/>
      <c r="AS632" s="87"/>
      <c r="AT632" s="20"/>
      <c r="AU632" s="20"/>
    </row>
    <row r="633" spans="2:47" ht="15" x14ac:dyDescent="0.25">
      <c r="B633" s="88"/>
      <c r="C633" s="102"/>
      <c r="D633" s="89" t="str">
        <f>IF(B633="","",(VLOOKUP(B633,'App Background'!A:F,2,0)))</f>
        <v/>
      </c>
      <c r="E633" s="90" t="str">
        <f>IF(B633="","",(VLOOKUP(B633,'App Background'!A:F,3,0)))</f>
        <v/>
      </c>
      <c r="F633" s="86" t="str">
        <f>IF(B633="","",(VLOOKUP(Application!B633,'App Background'!A:F,5,0)))</f>
        <v/>
      </c>
      <c r="G633" s="91"/>
      <c r="H633" s="94" t="str">
        <f>IF(B:B="","",(VLOOKUP(Application!B633,'App Background'!A:F,6,0)))</f>
        <v/>
      </c>
      <c r="I633" s="92" t="str">
        <f t="shared" si="105"/>
        <v/>
      </c>
      <c r="J633" s="93" t="str">
        <f t="shared" si="106"/>
        <v/>
      </c>
      <c r="K633" s="93" t="str">
        <f t="shared" si="107"/>
        <v/>
      </c>
      <c r="L633" s="93" t="str">
        <f t="shared" si="108"/>
        <v/>
      </c>
      <c r="M633" s="93" t="str">
        <f t="shared" si="109"/>
        <v/>
      </c>
      <c r="N633" s="93" t="str">
        <f t="shared" si="110"/>
        <v/>
      </c>
      <c r="O633" s="93" t="str">
        <f t="shared" si="111"/>
        <v/>
      </c>
      <c r="P633" s="87"/>
      <c r="Q633" s="17" t="str">
        <f t="shared" si="112"/>
        <v/>
      </c>
      <c r="R633" s="28" t="str">
        <f t="shared" si="113"/>
        <v/>
      </c>
      <c r="S633" s="28" t="str">
        <f t="shared" si="114"/>
        <v/>
      </c>
      <c r="T633" s="28"/>
      <c r="U633" s="86"/>
      <c r="V633" s="86"/>
      <c r="W633" s="85"/>
      <c r="X633" s="106"/>
      <c r="Y633" s="98" t="str">
        <f t="shared" si="115"/>
        <v/>
      </c>
      <c r="Z633" s="107"/>
      <c r="AA633" s="91"/>
      <c r="AB633" s="91"/>
      <c r="AC633" s="91"/>
      <c r="AD633" s="91"/>
      <c r="AE633" s="91"/>
      <c r="AF633" s="91"/>
      <c r="AG633" s="88"/>
      <c r="AH633" s="88"/>
      <c r="AI633" s="88"/>
      <c r="AJ633" s="88"/>
      <c r="AK633" s="88"/>
      <c r="AL633" s="88"/>
      <c r="AM633" s="88"/>
      <c r="AN633" s="88"/>
      <c r="AO633" s="88"/>
      <c r="AP633" s="28"/>
      <c r="AQ633" s="45"/>
      <c r="AR633" s="87"/>
      <c r="AS633" s="87"/>
      <c r="AT633" s="20"/>
      <c r="AU633" s="20"/>
    </row>
    <row r="634" spans="2:47" ht="15" x14ac:dyDescent="0.25">
      <c r="B634" s="88"/>
      <c r="C634" s="102"/>
      <c r="D634" s="89" t="str">
        <f>IF(B634="","",(VLOOKUP(B634,'App Background'!A:F,2,0)))</f>
        <v/>
      </c>
      <c r="E634" s="90" t="str">
        <f>IF(B634="","",(VLOOKUP(B634,'App Background'!A:F,3,0)))</f>
        <v/>
      </c>
      <c r="F634" s="86" t="str">
        <f>IF(B634="","",(VLOOKUP(Application!B634,'App Background'!A:F,5,0)))</f>
        <v/>
      </c>
      <c r="G634" s="91"/>
      <c r="H634" s="94" t="str">
        <f>IF(B:B="","",(VLOOKUP(Application!B634,'App Background'!A:F,6,0)))</f>
        <v/>
      </c>
      <c r="I634" s="92" t="str">
        <f t="shared" si="105"/>
        <v/>
      </c>
      <c r="J634" s="93" t="str">
        <f t="shared" si="106"/>
        <v/>
      </c>
      <c r="K634" s="93" t="str">
        <f t="shared" si="107"/>
        <v/>
      </c>
      <c r="L634" s="93" t="str">
        <f t="shared" si="108"/>
        <v/>
      </c>
      <c r="M634" s="93" t="str">
        <f t="shared" si="109"/>
        <v/>
      </c>
      <c r="N634" s="93" t="str">
        <f t="shared" si="110"/>
        <v/>
      </c>
      <c r="O634" s="93" t="str">
        <f t="shared" si="111"/>
        <v/>
      </c>
      <c r="P634" s="87"/>
      <c r="Q634" s="17" t="str">
        <f t="shared" si="112"/>
        <v/>
      </c>
      <c r="R634" s="28" t="str">
        <f t="shared" si="113"/>
        <v/>
      </c>
      <c r="S634" s="28" t="str">
        <f t="shared" si="114"/>
        <v/>
      </c>
      <c r="T634" s="28"/>
      <c r="U634" s="86"/>
      <c r="V634" s="86"/>
      <c r="W634" s="85"/>
      <c r="X634" s="106"/>
      <c r="Y634" s="98" t="str">
        <f t="shared" si="115"/>
        <v/>
      </c>
      <c r="Z634" s="107"/>
      <c r="AA634" s="91"/>
      <c r="AB634" s="91"/>
      <c r="AC634" s="91"/>
      <c r="AD634" s="91"/>
      <c r="AE634" s="91"/>
      <c r="AF634" s="91"/>
      <c r="AG634" s="88"/>
      <c r="AH634" s="88"/>
      <c r="AI634" s="88"/>
      <c r="AJ634" s="88"/>
      <c r="AK634" s="88"/>
      <c r="AL634" s="88"/>
      <c r="AM634" s="88"/>
      <c r="AN634" s="88"/>
      <c r="AO634" s="88"/>
      <c r="AP634" s="28"/>
      <c r="AQ634" s="45"/>
      <c r="AR634" s="87"/>
      <c r="AS634" s="87"/>
      <c r="AT634" s="20"/>
      <c r="AU634" s="20"/>
    </row>
    <row r="635" spans="2:47" ht="15" x14ac:dyDescent="0.25">
      <c r="B635" s="88"/>
      <c r="C635" s="102"/>
      <c r="D635" s="89" t="str">
        <f>IF(B635="","",(VLOOKUP(B635,'App Background'!A:F,2,0)))</f>
        <v/>
      </c>
      <c r="E635" s="90" t="str">
        <f>IF(B635="","",(VLOOKUP(B635,'App Background'!A:F,3,0)))</f>
        <v/>
      </c>
      <c r="F635" s="86" t="str">
        <f>IF(B635="","",(VLOOKUP(Application!B635,'App Background'!A:F,5,0)))</f>
        <v/>
      </c>
      <c r="G635" s="91"/>
      <c r="H635" s="94" t="str">
        <f>IF(B:B="","",(VLOOKUP(Application!B635,'App Background'!A:F,6,0)))</f>
        <v/>
      </c>
      <c r="I635" s="92" t="str">
        <f t="shared" si="105"/>
        <v/>
      </c>
      <c r="J635" s="93" t="str">
        <f t="shared" si="106"/>
        <v/>
      </c>
      <c r="K635" s="93" t="str">
        <f t="shared" si="107"/>
        <v/>
      </c>
      <c r="L635" s="93" t="str">
        <f t="shared" si="108"/>
        <v/>
      </c>
      <c r="M635" s="93" t="str">
        <f t="shared" si="109"/>
        <v/>
      </c>
      <c r="N635" s="93" t="str">
        <f t="shared" si="110"/>
        <v/>
      </c>
      <c r="O635" s="93" t="str">
        <f t="shared" si="111"/>
        <v/>
      </c>
      <c r="P635" s="87"/>
      <c r="Q635" s="17" t="str">
        <f t="shared" si="112"/>
        <v/>
      </c>
      <c r="R635" s="28" t="str">
        <f t="shared" si="113"/>
        <v/>
      </c>
      <c r="S635" s="28" t="str">
        <f t="shared" si="114"/>
        <v/>
      </c>
      <c r="T635" s="28"/>
      <c r="U635" s="86"/>
      <c r="V635" s="86"/>
      <c r="W635" s="85"/>
      <c r="X635" s="106"/>
      <c r="Y635" s="98" t="str">
        <f t="shared" si="115"/>
        <v/>
      </c>
      <c r="Z635" s="107"/>
      <c r="AA635" s="91"/>
      <c r="AB635" s="91"/>
      <c r="AC635" s="91"/>
      <c r="AD635" s="91"/>
      <c r="AE635" s="91"/>
      <c r="AF635" s="91"/>
      <c r="AG635" s="88"/>
      <c r="AH635" s="88"/>
      <c r="AI635" s="88"/>
      <c r="AJ635" s="88"/>
      <c r="AK635" s="88"/>
      <c r="AL635" s="88"/>
      <c r="AM635" s="88"/>
      <c r="AN635" s="88"/>
      <c r="AO635" s="88"/>
      <c r="AP635" s="28"/>
      <c r="AQ635" s="45"/>
      <c r="AR635" s="87"/>
      <c r="AS635" s="87"/>
      <c r="AT635" s="20"/>
      <c r="AU635" s="20"/>
    </row>
    <row r="636" spans="2:47" ht="15" x14ac:dyDescent="0.25">
      <c r="B636" s="88"/>
      <c r="C636" s="102"/>
      <c r="D636" s="89" t="str">
        <f>IF(B636="","",(VLOOKUP(B636,'App Background'!A:F,2,0)))</f>
        <v/>
      </c>
      <c r="E636" s="90" t="str">
        <f>IF(B636="","",(VLOOKUP(B636,'App Background'!A:F,3,0)))</f>
        <v/>
      </c>
      <c r="F636" s="86" t="str">
        <f>IF(B636="","",(VLOOKUP(Application!B636,'App Background'!A:F,5,0)))</f>
        <v/>
      </c>
      <c r="G636" s="91"/>
      <c r="H636" s="94" t="str">
        <f>IF(B:B="","",(VLOOKUP(Application!B636,'App Background'!A:F,6,0)))</f>
        <v/>
      </c>
      <c r="I636" s="92" t="str">
        <f t="shared" si="105"/>
        <v/>
      </c>
      <c r="J636" s="93" t="str">
        <f t="shared" si="106"/>
        <v/>
      </c>
      <c r="K636" s="93" t="str">
        <f t="shared" si="107"/>
        <v/>
      </c>
      <c r="L636" s="93" t="str">
        <f t="shared" si="108"/>
        <v/>
      </c>
      <c r="M636" s="93" t="str">
        <f t="shared" si="109"/>
        <v/>
      </c>
      <c r="N636" s="93" t="str">
        <f t="shared" si="110"/>
        <v/>
      </c>
      <c r="O636" s="93" t="str">
        <f t="shared" si="111"/>
        <v/>
      </c>
      <c r="P636" s="87"/>
      <c r="Q636" s="17" t="str">
        <f t="shared" si="112"/>
        <v/>
      </c>
      <c r="R636" s="28" t="str">
        <f t="shared" si="113"/>
        <v/>
      </c>
      <c r="S636" s="28" t="str">
        <f t="shared" si="114"/>
        <v/>
      </c>
      <c r="T636" s="28"/>
      <c r="U636" s="86"/>
      <c r="V636" s="86"/>
      <c r="W636" s="85"/>
      <c r="X636" s="106"/>
      <c r="Y636" s="98" t="str">
        <f t="shared" si="115"/>
        <v/>
      </c>
      <c r="Z636" s="107"/>
      <c r="AA636" s="91"/>
      <c r="AB636" s="91"/>
      <c r="AC636" s="91"/>
      <c r="AD636" s="91"/>
      <c r="AE636" s="91"/>
      <c r="AF636" s="91"/>
      <c r="AG636" s="88"/>
      <c r="AH636" s="88"/>
      <c r="AI636" s="88"/>
      <c r="AJ636" s="88"/>
      <c r="AK636" s="88"/>
      <c r="AL636" s="88"/>
      <c r="AM636" s="88"/>
      <c r="AN636" s="88"/>
      <c r="AO636" s="88"/>
      <c r="AP636" s="28"/>
      <c r="AQ636" s="45"/>
      <c r="AR636" s="87"/>
      <c r="AS636" s="87"/>
      <c r="AT636" s="20"/>
      <c r="AU636" s="20"/>
    </row>
    <row r="637" spans="2:47" ht="15" x14ac:dyDescent="0.25">
      <c r="B637" s="88"/>
      <c r="C637" s="102"/>
      <c r="D637" s="89" t="str">
        <f>IF(B637="","",(VLOOKUP(B637,'App Background'!A:F,2,0)))</f>
        <v/>
      </c>
      <c r="E637" s="90" t="str">
        <f>IF(B637="","",(VLOOKUP(B637,'App Background'!A:F,3,0)))</f>
        <v/>
      </c>
      <c r="F637" s="86" t="str">
        <f>IF(B637="","",(VLOOKUP(Application!B637,'App Background'!A:F,5,0)))</f>
        <v/>
      </c>
      <c r="G637" s="91"/>
      <c r="H637" s="94" t="str">
        <f>IF(B:B="","",(VLOOKUP(Application!B637,'App Background'!A:F,6,0)))</f>
        <v/>
      </c>
      <c r="I637" s="92" t="str">
        <f t="shared" si="105"/>
        <v/>
      </c>
      <c r="J637" s="93" t="str">
        <f t="shared" si="106"/>
        <v/>
      </c>
      <c r="K637" s="93" t="str">
        <f t="shared" si="107"/>
        <v/>
      </c>
      <c r="L637" s="93" t="str">
        <f t="shared" si="108"/>
        <v/>
      </c>
      <c r="M637" s="93" t="str">
        <f t="shared" si="109"/>
        <v/>
      </c>
      <c r="N637" s="93" t="str">
        <f t="shared" si="110"/>
        <v/>
      </c>
      <c r="O637" s="93" t="str">
        <f t="shared" si="111"/>
        <v/>
      </c>
      <c r="P637" s="87"/>
      <c r="Q637" s="17" t="str">
        <f t="shared" si="112"/>
        <v/>
      </c>
      <c r="R637" s="28" t="str">
        <f t="shared" si="113"/>
        <v/>
      </c>
      <c r="S637" s="28" t="str">
        <f t="shared" si="114"/>
        <v/>
      </c>
      <c r="T637" s="28"/>
      <c r="U637" s="86"/>
      <c r="V637" s="86"/>
      <c r="W637" s="85"/>
      <c r="X637" s="106"/>
      <c r="Y637" s="98" t="str">
        <f t="shared" si="115"/>
        <v/>
      </c>
      <c r="Z637" s="107"/>
      <c r="AA637" s="91"/>
      <c r="AB637" s="91"/>
      <c r="AC637" s="91"/>
      <c r="AD637" s="91"/>
      <c r="AE637" s="91"/>
      <c r="AF637" s="91"/>
      <c r="AG637" s="88"/>
      <c r="AH637" s="88"/>
      <c r="AI637" s="88"/>
      <c r="AJ637" s="88"/>
      <c r="AK637" s="88"/>
      <c r="AL637" s="88"/>
      <c r="AM637" s="88"/>
      <c r="AN637" s="88"/>
      <c r="AO637" s="88"/>
      <c r="AP637" s="28"/>
      <c r="AQ637" s="45"/>
      <c r="AR637" s="87"/>
      <c r="AS637" s="87"/>
      <c r="AT637" s="20"/>
      <c r="AU637" s="20"/>
    </row>
    <row r="638" spans="2:47" ht="15" x14ac:dyDescent="0.25">
      <c r="B638" s="88"/>
      <c r="C638" s="102"/>
      <c r="D638" s="89" t="str">
        <f>IF(B638="","",(VLOOKUP(B638,'App Background'!A:F,2,0)))</f>
        <v/>
      </c>
      <c r="E638" s="90" t="str">
        <f>IF(B638="","",(VLOOKUP(B638,'App Background'!A:F,3,0)))</f>
        <v/>
      </c>
      <c r="F638" s="86" t="str">
        <f>IF(B638="","",(VLOOKUP(Application!B638,'App Background'!A:F,5,0)))</f>
        <v/>
      </c>
      <c r="G638" s="91"/>
      <c r="H638" s="94" t="str">
        <f>IF(B:B="","",(VLOOKUP(Application!B638,'App Background'!A:F,6,0)))</f>
        <v/>
      </c>
      <c r="I638" s="92" t="str">
        <f t="shared" si="105"/>
        <v/>
      </c>
      <c r="J638" s="93" t="str">
        <f t="shared" si="106"/>
        <v/>
      </c>
      <c r="K638" s="93" t="str">
        <f t="shared" si="107"/>
        <v/>
      </c>
      <c r="L638" s="93" t="str">
        <f t="shared" si="108"/>
        <v/>
      </c>
      <c r="M638" s="93" t="str">
        <f t="shared" si="109"/>
        <v/>
      </c>
      <c r="N638" s="93" t="str">
        <f t="shared" si="110"/>
        <v/>
      </c>
      <c r="O638" s="93" t="str">
        <f t="shared" si="111"/>
        <v/>
      </c>
      <c r="P638" s="87"/>
      <c r="Q638" s="17" t="str">
        <f t="shared" si="112"/>
        <v/>
      </c>
      <c r="R638" s="28" t="str">
        <f t="shared" si="113"/>
        <v/>
      </c>
      <c r="S638" s="28" t="str">
        <f t="shared" si="114"/>
        <v/>
      </c>
      <c r="T638" s="28"/>
      <c r="U638" s="86"/>
      <c r="V638" s="86"/>
      <c r="W638" s="85"/>
      <c r="X638" s="106"/>
      <c r="Y638" s="98" t="str">
        <f t="shared" si="115"/>
        <v/>
      </c>
      <c r="Z638" s="107"/>
      <c r="AA638" s="91"/>
      <c r="AB638" s="91"/>
      <c r="AC638" s="91"/>
      <c r="AD638" s="91"/>
      <c r="AE638" s="91"/>
      <c r="AF638" s="91"/>
      <c r="AG638" s="88"/>
      <c r="AH638" s="88"/>
      <c r="AI638" s="88"/>
      <c r="AJ638" s="88"/>
      <c r="AK638" s="88"/>
      <c r="AL638" s="88"/>
      <c r="AM638" s="88"/>
      <c r="AN638" s="88"/>
      <c r="AO638" s="88"/>
      <c r="AP638" s="28"/>
      <c r="AQ638" s="45"/>
      <c r="AR638" s="87"/>
      <c r="AS638" s="87"/>
      <c r="AT638" s="20"/>
      <c r="AU638" s="20"/>
    </row>
    <row r="639" spans="2:47" ht="15" x14ac:dyDescent="0.25">
      <c r="B639" s="88"/>
      <c r="C639" s="102"/>
      <c r="D639" s="89" t="str">
        <f>IF(B639="","",(VLOOKUP(B639,'App Background'!A:F,2,0)))</f>
        <v/>
      </c>
      <c r="E639" s="90" t="str">
        <f>IF(B639="","",(VLOOKUP(B639,'App Background'!A:F,3,0)))</f>
        <v/>
      </c>
      <c r="F639" s="86" t="str">
        <f>IF(B639="","",(VLOOKUP(Application!B639,'App Background'!A:F,5,0)))</f>
        <v/>
      </c>
      <c r="G639" s="91"/>
      <c r="H639" s="94" t="str">
        <f>IF(B:B="","",(VLOOKUP(Application!B639,'App Background'!A:F,6,0)))</f>
        <v/>
      </c>
      <c r="I639" s="92" t="str">
        <f t="shared" si="105"/>
        <v/>
      </c>
      <c r="J639" s="93" t="str">
        <f t="shared" si="106"/>
        <v/>
      </c>
      <c r="K639" s="93" t="str">
        <f t="shared" si="107"/>
        <v/>
      </c>
      <c r="L639" s="93" t="str">
        <f t="shared" si="108"/>
        <v/>
      </c>
      <c r="M639" s="93" t="str">
        <f t="shared" si="109"/>
        <v/>
      </c>
      <c r="N639" s="93" t="str">
        <f t="shared" si="110"/>
        <v/>
      </c>
      <c r="O639" s="93" t="str">
        <f t="shared" si="111"/>
        <v/>
      </c>
      <c r="P639" s="87"/>
      <c r="Q639" s="17" t="str">
        <f t="shared" si="112"/>
        <v/>
      </c>
      <c r="R639" s="28" t="str">
        <f t="shared" si="113"/>
        <v/>
      </c>
      <c r="S639" s="28" t="str">
        <f t="shared" si="114"/>
        <v/>
      </c>
      <c r="T639" s="28"/>
      <c r="U639" s="86"/>
      <c r="V639" s="86"/>
      <c r="W639" s="85"/>
      <c r="X639" s="106"/>
      <c r="Y639" s="98" t="str">
        <f t="shared" si="115"/>
        <v/>
      </c>
      <c r="Z639" s="107"/>
      <c r="AA639" s="91"/>
      <c r="AB639" s="91"/>
      <c r="AC639" s="91"/>
      <c r="AD639" s="91"/>
      <c r="AE639" s="91"/>
      <c r="AF639" s="91"/>
      <c r="AG639" s="88"/>
      <c r="AH639" s="88"/>
      <c r="AI639" s="88"/>
      <c r="AJ639" s="88"/>
      <c r="AK639" s="88"/>
      <c r="AL639" s="88"/>
      <c r="AM639" s="88"/>
      <c r="AN639" s="88"/>
      <c r="AO639" s="88"/>
      <c r="AP639" s="28"/>
      <c r="AQ639" s="45"/>
      <c r="AR639" s="87"/>
      <c r="AS639" s="87"/>
      <c r="AT639" s="20"/>
      <c r="AU639" s="20"/>
    </row>
    <row r="640" spans="2:47" ht="15" x14ac:dyDescent="0.25">
      <c r="B640" s="88"/>
      <c r="C640" s="102"/>
      <c r="D640" s="89" t="str">
        <f>IF(B640="","",(VLOOKUP(B640,'App Background'!A:F,2,0)))</f>
        <v/>
      </c>
      <c r="E640" s="90" t="str">
        <f>IF(B640="","",(VLOOKUP(B640,'App Background'!A:F,3,0)))</f>
        <v/>
      </c>
      <c r="F640" s="86" t="str">
        <f>IF(B640="","",(VLOOKUP(Application!B640,'App Background'!A:F,5,0)))</f>
        <v/>
      </c>
      <c r="G640" s="91"/>
      <c r="H640" s="94" t="str">
        <f>IF(B:B="","",(VLOOKUP(Application!B640,'App Background'!A:F,6,0)))</f>
        <v/>
      </c>
      <c r="I640" s="92" t="str">
        <f t="shared" si="105"/>
        <v/>
      </c>
      <c r="J640" s="93" t="str">
        <f t="shared" si="106"/>
        <v/>
      </c>
      <c r="K640" s="93" t="str">
        <f t="shared" si="107"/>
        <v/>
      </c>
      <c r="L640" s="93" t="str">
        <f t="shared" si="108"/>
        <v/>
      </c>
      <c r="M640" s="93" t="str">
        <f t="shared" si="109"/>
        <v/>
      </c>
      <c r="N640" s="93" t="str">
        <f t="shared" si="110"/>
        <v/>
      </c>
      <c r="O640" s="93" t="str">
        <f t="shared" si="111"/>
        <v/>
      </c>
      <c r="P640" s="87"/>
      <c r="Q640" s="17" t="str">
        <f t="shared" si="112"/>
        <v/>
      </c>
      <c r="R640" s="28" t="str">
        <f t="shared" si="113"/>
        <v/>
      </c>
      <c r="S640" s="28" t="str">
        <f t="shared" si="114"/>
        <v/>
      </c>
      <c r="T640" s="28"/>
      <c r="U640" s="86"/>
      <c r="V640" s="86"/>
      <c r="W640" s="85"/>
      <c r="X640" s="106"/>
      <c r="Y640" s="98" t="str">
        <f t="shared" si="115"/>
        <v/>
      </c>
      <c r="Z640" s="107"/>
      <c r="AA640" s="91"/>
      <c r="AB640" s="91"/>
      <c r="AC640" s="91"/>
      <c r="AD640" s="91"/>
      <c r="AE640" s="91"/>
      <c r="AF640" s="91"/>
      <c r="AG640" s="88"/>
      <c r="AH640" s="88"/>
      <c r="AI640" s="88"/>
      <c r="AJ640" s="88"/>
      <c r="AK640" s="88"/>
      <c r="AL640" s="88"/>
      <c r="AM640" s="88"/>
      <c r="AN640" s="88"/>
      <c r="AO640" s="88"/>
      <c r="AP640" s="28"/>
      <c r="AQ640" s="45"/>
      <c r="AR640" s="87"/>
      <c r="AS640" s="87"/>
      <c r="AT640" s="20"/>
      <c r="AU640" s="20"/>
    </row>
    <row r="641" spans="2:47" ht="15" x14ac:dyDescent="0.25">
      <c r="B641" s="88"/>
      <c r="C641" s="102"/>
      <c r="D641" s="89" t="str">
        <f>IF(B641="","",(VLOOKUP(B641,'App Background'!A:F,2,0)))</f>
        <v/>
      </c>
      <c r="E641" s="90" t="str">
        <f>IF(B641="","",(VLOOKUP(B641,'App Background'!A:F,3,0)))</f>
        <v/>
      </c>
      <c r="F641" s="86" t="str">
        <f>IF(B641="","",(VLOOKUP(Application!B641,'App Background'!A:F,5,0)))</f>
        <v/>
      </c>
      <c r="G641" s="91"/>
      <c r="H641" s="94" t="str">
        <f>IF(B:B="","",(VLOOKUP(Application!B641,'App Background'!A:F,6,0)))</f>
        <v/>
      </c>
      <c r="I641" s="92" t="str">
        <f t="shared" si="105"/>
        <v/>
      </c>
      <c r="J641" s="93" t="str">
        <f t="shared" si="106"/>
        <v/>
      </c>
      <c r="K641" s="93" t="str">
        <f t="shared" si="107"/>
        <v/>
      </c>
      <c r="L641" s="93" t="str">
        <f t="shared" si="108"/>
        <v/>
      </c>
      <c r="M641" s="93" t="str">
        <f t="shared" si="109"/>
        <v/>
      </c>
      <c r="N641" s="93" t="str">
        <f t="shared" si="110"/>
        <v/>
      </c>
      <c r="O641" s="93" t="str">
        <f t="shared" si="111"/>
        <v/>
      </c>
      <c r="P641" s="87"/>
      <c r="Q641" s="17" t="str">
        <f t="shared" si="112"/>
        <v/>
      </c>
      <c r="R641" s="28" t="str">
        <f t="shared" si="113"/>
        <v/>
      </c>
      <c r="S641" s="28" t="str">
        <f t="shared" si="114"/>
        <v/>
      </c>
      <c r="T641" s="28"/>
      <c r="U641" s="86"/>
      <c r="V641" s="86"/>
      <c r="W641" s="85"/>
      <c r="X641" s="106"/>
      <c r="Y641" s="98" t="str">
        <f t="shared" si="115"/>
        <v/>
      </c>
      <c r="Z641" s="107"/>
      <c r="AA641" s="91"/>
      <c r="AB641" s="91"/>
      <c r="AC641" s="91"/>
      <c r="AD641" s="91"/>
      <c r="AE641" s="91"/>
      <c r="AF641" s="91"/>
      <c r="AG641" s="88"/>
      <c r="AH641" s="88"/>
      <c r="AI641" s="88"/>
      <c r="AJ641" s="88"/>
      <c r="AK641" s="88"/>
      <c r="AL641" s="88"/>
      <c r="AM641" s="88"/>
      <c r="AN641" s="88"/>
      <c r="AO641" s="88"/>
      <c r="AP641" s="28"/>
      <c r="AQ641" s="45"/>
      <c r="AR641" s="87"/>
      <c r="AS641" s="87"/>
      <c r="AT641" s="20"/>
      <c r="AU641" s="20"/>
    </row>
    <row r="642" spans="2:47" ht="15" x14ac:dyDescent="0.25">
      <c r="B642" s="88"/>
      <c r="C642" s="102"/>
      <c r="D642" s="89" t="str">
        <f>IF(B642="","",(VLOOKUP(B642,'App Background'!A:F,2,0)))</f>
        <v/>
      </c>
      <c r="E642" s="90" t="str">
        <f>IF(B642="","",(VLOOKUP(B642,'App Background'!A:F,3,0)))</f>
        <v/>
      </c>
      <c r="F642" s="86" t="str">
        <f>IF(B642="","",(VLOOKUP(Application!B642,'App Background'!A:F,5,0)))</f>
        <v/>
      </c>
      <c r="G642" s="91"/>
      <c r="H642" s="94" t="str">
        <f>IF(B:B="","",(VLOOKUP(Application!B642,'App Background'!A:F,6,0)))</f>
        <v/>
      </c>
      <c r="I642" s="92" t="str">
        <f t="shared" si="105"/>
        <v/>
      </c>
      <c r="J642" s="93" t="str">
        <f t="shared" si="106"/>
        <v/>
      </c>
      <c r="K642" s="93" t="str">
        <f t="shared" si="107"/>
        <v/>
      </c>
      <c r="L642" s="93" t="str">
        <f t="shared" si="108"/>
        <v/>
      </c>
      <c r="M642" s="93" t="str">
        <f t="shared" si="109"/>
        <v/>
      </c>
      <c r="N642" s="93" t="str">
        <f t="shared" si="110"/>
        <v/>
      </c>
      <c r="O642" s="93" t="str">
        <f t="shared" si="111"/>
        <v/>
      </c>
      <c r="P642" s="87"/>
      <c r="Q642" s="17" t="str">
        <f t="shared" si="112"/>
        <v/>
      </c>
      <c r="R642" s="28" t="str">
        <f t="shared" si="113"/>
        <v/>
      </c>
      <c r="S642" s="28" t="str">
        <f t="shared" si="114"/>
        <v/>
      </c>
      <c r="T642" s="28"/>
      <c r="U642" s="86"/>
      <c r="V642" s="86"/>
      <c r="W642" s="85"/>
      <c r="X642" s="106"/>
      <c r="Y642" s="98" t="str">
        <f t="shared" si="115"/>
        <v/>
      </c>
      <c r="Z642" s="107"/>
      <c r="AA642" s="91"/>
      <c r="AB642" s="91"/>
      <c r="AC642" s="91"/>
      <c r="AD642" s="91"/>
      <c r="AE642" s="91"/>
      <c r="AF642" s="91"/>
      <c r="AG642" s="88"/>
      <c r="AH642" s="88"/>
      <c r="AI642" s="88"/>
      <c r="AJ642" s="88"/>
      <c r="AK642" s="88"/>
      <c r="AL642" s="88"/>
      <c r="AM642" s="88"/>
      <c r="AN642" s="88"/>
      <c r="AO642" s="88"/>
      <c r="AP642" s="28"/>
      <c r="AQ642" s="45"/>
      <c r="AR642" s="87"/>
      <c r="AS642" s="87"/>
      <c r="AT642" s="20"/>
      <c r="AU642" s="20"/>
    </row>
    <row r="643" spans="2:47" ht="15" x14ac:dyDescent="0.25">
      <c r="B643" s="88"/>
      <c r="C643" s="102"/>
      <c r="D643" s="89" t="str">
        <f>IF(B643="","",(VLOOKUP(B643,'App Background'!A:F,2,0)))</f>
        <v/>
      </c>
      <c r="E643" s="90" t="str">
        <f>IF(B643="","",(VLOOKUP(B643,'App Background'!A:F,3,0)))</f>
        <v/>
      </c>
      <c r="F643" s="86" t="str">
        <f>IF(B643="","",(VLOOKUP(Application!B643,'App Background'!A:F,5,0)))</f>
        <v/>
      </c>
      <c r="G643" s="91"/>
      <c r="H643" s="94" t="str">
        <f>IF(B:B="","",(VLOOKUP(Application!B643,'App Background'!A:F,6,0)))</f>
        <v/>
      </c>
      <c r="I643" s="92" t="str">
        <f t="shared" si="105"/>
        <v/>
      </c>
      <c r="J643" s="93" t="str">
        <f t="shared" si="106"/>
        <v/>
      </c>
      <c r="K643" s="93" t="str">
        <f t="shared" si="107"/>
        <v/>
      </c>
      <c r="L643" s="93" t="str">
        <f t="shared" si="108"/>
        <v/>
      </c>
      <c r="M643" s="93" t="str">
        <f t="shared" si="109"/>
        <v/>
      </c>
      <c r="N643" s="93" t="str">
        <f t="shared" si="110"/>
        <v/>
      </c>
      <c r="O643" s="93" t="str">
        <f t="shared" si="111"/>
        <v/>
      </c>
      <c r="P643" s="87"/>
      <c r="Q643" s="17" t="str">
        <f t="shared" si="112"/>
        <v/>
      </c>
      <c r="R643" s="28" t="str">
        <f t="shared" si="113"/>
        <v/>
      </c>
      <c r="S643" s="28" t="str">
        <f t="shared" si="114"/>
        <v/>
      </c>
      <c r="T643" s="28"/>
      <c r="U643" s="86"/>
      <c r="V643" s="86"/>
      <c r="W643" s="85"/>
      <c r="X643" s="106"/>
      <c r="Y643" s="98" t="str">
        <f t="shared" si="115"/>
        <v/>
      </c>
      <c r="Z643" s="107"/>
      <c r="AA643" s="91"/>
      <c r="AB643" s="91"/>
      <c r="AC643" s="91"/>
      <c r="AD643" s="91"/>
      <c r="AE643" s="91"/>
      <c r="AF643" s="91"/>
      <c r="AG643" s="88"/>
      <c r="AH643" s="88"/>
      <c r="AI643" s="88"/>
      <c r="AJ643" s="88"/>
      <c r="AK643" s="88"/>
      <c r="AL643" s="88"/>
      <c r="AM643" s="88"/>
      <c r="AN643" s="88"/>
      <c r="AO643" s="88"/>
      <c r="AP643" s="28"/>
      <c r="AQ643" s="45"/>
      <c r="AR643" s="87"/>
      <c r="AS643" s="87"/>
      <c r="AT643" s="20"/>
      <c r="AU643" s="20"/>
    </row>
    <row r="644" spans="2:47" ht="15" x14ac:dyDescent="0.25">
      <c r="B644" s="88"/>
      <c r="C644" s="102"/>
      <c r="D644" s="89" t="str">
        <f>IF(B644="","",(VLOOKUP(B644,'App Background'!A:F,2,0)))</f>
        <v/>
      </c>
      <c r="E644" s="90" t="str">
        <f>IF(B644="","",(VLOOKUP(B644,'App Background'!A:F,3,0)))</f>
        <v/>
      </c>
      <c r="F644" s="86" t="str">
        <f>IF(B644="","",(VLOOKUP(Application!B644,'App Background'!A:F,5,0)))</f>
        <v/>
      </c>
      <c r="G644" s="91"/>
      <c r="H644" s="94" t="str">
        <f>IF(B:B="","",(VLOOKUP(Application!B644,'App Background'!A:F,6,0)))</f>
        <v/>
      </c>
      <c r="I644" s="92" t="str">
        <f t="shared" si="105"/>
        <v/>
      </c>
      <c r="J644" s="93" t="str">
        <f t="shared" si="106"/>
        <v/>
      </c>
      <c r="K644" s="93" t="str">
        <f t="shared" si="107"/>
        <v/>
      </c>
      <c r="L644" s="93" t="str">
        <f t="shared" si="108"/>
        <v/>
      </c>
      <c r="M644" s="93" t="str">
        <f t="shared" si="109"/>
        <v/>
      </c>
      <c r="N644" s="93" t="str">
        <f t="shared" si="110"/>
        <v/>
      </c>
      <c r="O644" s="93" t="str">
        <f t="shared" si="111"/>
        <v/>
      </c>
      <c r="P644" s="87"/>
      <c r="Q644" s="17" t="str">
        <f t="shared" si="112"/>
        <v/>
      </c>
      <c r="R644" s="28" t="str">
        <f t="shared" si="113"/>
        <v/>
      </c>
      <c r="S644" s="28" t="str">
        <f t="shared" si="114"/>
        <v/>
      </c>
      <c r="T644" s="28"/>
      <c r="U644" s="86"/>
      <c r="V644" s="86"/>
      <c r="W644" s="85"/>
      <c r="X644" s="106"/>
      <c r="Y644" s="98" t="str">
        <f t="shared" si="115"/>
        <v/>
      </c>
      <c r="Z644" s="107"/>
      <c r="AA644" s="91"/>
      <c r="AB644" s="91"/>
      <c r="AC644" s="91"/>
      <c r="AD644" s="91"/>
      <c r="AE644" s="91"/>
      <c r="AF644" s="91"/>
      <c r="AG644" s="88"/>
      <c r="AH644" s="88"/>
      <c r="AI644" s="88"/>
      <c r="AJ644" s="88"/>
      <c r="AK644" s="88"/>
      <c r="AL644" s="88"/>
      <c r="AM644" s="88"/>
      <c r="AN644" s="88"/>
      <c r="AO644" s="88"/>
      <c r="AP644" s="28"/>
      <c r="AQ644" s="45"/>
      <c r="AR644" s="87"/>
      <c r="AS644" s="87"/>
      <c r="AT644" s="20"/>
      <c r="AU644" s="20"/>
    </row>
    <row r="645" spans="2:47" ht="15" x14ac:dyDescent="0.25">
      <c r="B645" s="88"/>
      <c r="C645" s="102"/>
      <c r="D645" s="89" t="str">
        <f>IF(B645="","",(VLOOKUP(B645,'App Background'!A:F,2,0)))</f>
        <v/>
      </c>
      <c r="E645" s="90" t="str">
        <f>IF(B645="","",(VLOOKUP(B645,'App Background'!A:F,3,0)))</f>
        <v/>
      </c>
      <c r="F645" s="86" t="str">
        <f>IF(B645="","",(VLOOKUP(Application!B645,'App Background'!A:F,5,0)))</f>
        <v/>
      </c>
      <c r="G645" s="91"/>
      <c r="H645" s="94" t="str">
        <f>IF(B:B="","",(VLOOKUP(Application!B645,'App Background'!A:F,6,0)))</f>
        <v/>
      </c>
      <c r="I645" s="92" t="str">
        <f t="shared" si="105"/>
        <v/>
      </c>
      <c r="J645" s="93" t="str">
        <f t="shared" si="106"/>
        <v/>
      </c>
      <c r="K645" s="93" t="str">
        <f t="shared" si="107"/>
        <v/>
      </c>
      <c r="L645" s="93" t="str">
        <f t="shared" si="108"/>
        <v/>
      </c>
      <c r="M645" s="93" t="str">
        <f t="shared" si="109"/>
        <v/>
      </c>
      <c r="N645" s="93" t="str">
        <f t="shared" si="110"/>
        <v/>
      </c>
      <c r="O645" s="93" t="str">
        <f t="shared" si="111"/>
        <v/>
      </c>
      <c r="P645" s="87"/>
      <c r="Q645" s="17" t="str">
        <f t="shared" si="112"/>
        <v/>
      </c>
      <c r="R645" s="28" t="str">
        <f t="shared" si="113"/>
        <v/>
      </c>
      <c r="S645" s="28" t="str">
        <f t="shared" si="114"/>
        <v/>
      </c>
      <c r="T645" s="28"/>
      <c r="U645" s="86"/>
      <c r="V645" s="86"/>
      <c r="W645" s="85"/>
      <c r="X645" s="106"/>
      <c r="Y645" s="98" t="str">
        <f t="shared" si="115"/>
        <v/>
      </c>
      <c r="Z645" s="107"/>
      <c r="AA645" s="91"/>
      <c r="AB645" s="91"/>
      <c r="AC645" s="91"/>
      <c r="AD645" s="91"/>
      <c r="AE645" s="91"/>
      <c r="AF645" s="91"/>
      <c r="AG645" s="88"/>
      <c r="AH645" s="88"/>
      <c r="AI645" s="88"/>
      <c r="AJ645" s="88"/>
      <c r="AK645" s="88"/>
      <c r="AL645" s="88"/>
      <c r="AM645" s="88"/>
      <c r="AN645" s="88"/>
      <c r="AO645" s="88"/>
      <c r="AP645" s="28"/>
      <c r="AQ645" s="45"/>
      <c r="AR645" s="87"/>
      <c r="AS645" s="87"/>
      <c r="AT645" s="20"/>
      <c r="AU645" s="20"/>
    </row>
    <row r="646" spans="2:47" ht="15" x14ac:dyDescent="0.25">
      <c r="B646" s="88"/>
      <c r="C646" s="102"/>
      <c r="D646" s="89" t="str">
        <f>IF(B646="","",(VLOOKUP(B646,'App Background'!A:F,2,0)))</f>
        <v/>
      </c>
      <c r="E646" s="90" t="str">
        <f>IF(B646="","",(VLOOKUP(B646,'App Background'!A:F,3,0)))</f>
        <v/>
      </c>
      <c r="F646" s="86" t="str">
        <f>IF(B646="","",(VLOOKUP(Application!B646,'App Background'!A:F,5,0)))</f>
        <v/>
      </c>
      <c r="G646" s="91"/>
      <c r="H646" s="94" t="str">
        <f>IF(B:B="","",(VLOOKUP(Application!B646,'App Background'!A:F,6,0)))</f>
        <v/>
      </c>
      <c r="I646" s="92" t="str">
        <f t="shared" si="105"/>
        <v/>
      </c>
      <c r="J646" s="93" t="str">
        <f t="shared" si="106"/>
        <v/>
      </c>
      <c r="K646" s="93" t="str">
        <f t="shared" si="107"/>
        <v/>
      </c>
      <c r="L646" s="93" t="str">
        <f t="shared" si="108"/>
        <v/>
      </c>
      <c r="M646" s="93" t="str">
        <f t="shared" si="109"/>
        <v/>
      </c>
      <c r="N646" s="93" t="str">
        <f t="shared" si="110"/>
        <v/>
      </c>
      <c r="O646" s="93" t="str">
        <f t="shared" si="111"/>
        <v/>
      </c>
      <c r="P646" s="87"/>
      <c r="Q646" s="17" t="str">
        <f t="shared" si="112"/>
        <v/>
      </c>
      <c r="R646" s="28" t="str">
        <f t="shared" si="113"/>
        <v/>
      </c>
      <c r="S646" s="28" t="str">
        <f t="shared" si="114"/>
        <v/>
      </c>
      <c r="T646" s="28"/>
      <c r="U646" s="86"/>
      <c r="V646" s="86"/>
      <c r="W646" s="85"/>
      <c r="X646" s="106"/>
      <c r="Y646" s="98" t="str">
        <f t="shared" si="115"/>
        <v/>
      </c>
      <c r="Z646" s="107"/>
      <c r="AA646" s="91"/>
      <c r="AB646" s="91"/>
      <c r="AC646" s="91"/>
      <c r="AD646" s="91"/>
      <c r="AE646" s="91"/>
      <c r="AF646" s="91"/>
      <c r="AG646" s="88"/>
      <c r="AH646" s="88"/>
      <c r="AI646" s="88"/>
      <c r="AJ646" s="88"/>
      <c r="AK646" s="88"/>
      <c r="AL646" s="88"/>
      <c r="AM646" s="88"/>
      <c r="AN646" s="88"/>
      <c r="AO646" s="88"/>
      <c r="AP646" s="28"/>
      <c r="AQ646" s="45"/>
      <c r="AR646" s="87"/>
      <c r="AS646" s="87"/>
      <c r="AT646" s="20"/>
      <c r="AU646" s="20"/>
    </row>
    <row r="647" spans="2:47" ht="15" x14ac:dyDescent="0.25">
      <c r="B647" s="88"/>
      <c r="C647" s="102"/>
      <c r="D647" s="89" t="str">
        <f>IF(B647="","",(VLOOKUP(B647,'App Background'!A:F,2,0)))</f>
        <v/>
      </c>
      <c r="E647" s="90" t="str">
        <f>IF(B647="","",(VLOOKUP(B647,'App Background'!A:F,3,0)))</f>
        <v/>
      </c>
      <c r="F647" s="86" t="str">
        <f>IF(B647="","",(VLOOKUP(Application!B647,'App Background'!A:F,5,0)))</f>
        <v/>
      </c>
      <c r="G647" s="91"/>
      <c r="H647" s="94" t="str">
        <f>IF(B:B="","",(VLOOKUP(Application!B647,'App Background'!A:F,6,0)))</f>
        <v/>
      </c>
      <c r="I647" s="92" t="str">
        <f t="shared" si="105"/>
        <v/>
      </c>
      <c r="J647" s="93" t="str">
        <f t="shared" si="106"/>
        <v/>
      </c>
      <c r="K647" s="93" t="str">
        <f t="shared" si="107"/>
        <v/>
      </c>
      <c r="L647" s="93" t="str">
        <f t="shared" si="108"/>
        <v/>
      </c>
      <c r="M647" s="93" t="str">
        <f t="shared" si="109"/>
        <v/>
      </c>
      <c r="N647" s="93" t="str">
        <f t="shared" si="110"/>
        <v/>
      </c>
      <c r="O647" s="93" t="str">
        <f t="shared" si="111"/>
        <v/>
      </c>
      <c r="P647" s="87"/>
      <c r="Q647" s="17" t="str">
        <f t="shared" si="112"/>
        <v/>
      </c>
      <c r="R647" s="28" t="str">
        <f t="shared" si="113"/>
        <v/>
      </c>
      <c r="S647" s="28" t="str">
        <f t="shared" si="114"/>
        <v/>
      </c>
      <c r="T647" s="28"/>
      <c r="U647" s="86"/>
      <c r="V647" s="86"/>
      <c r="W647" s="85"/>
      <c r="X647" s="106"/>
      <c r="Y647" s="98" t="str">
        <f t="shared" si="115"/>
        <v/>
      </c>
      <c r="Z647" s="107"/>
      <c r="AA647" s="91"/>
      <c r="AB647" s="91"/>
      <c r="AC647" s="91"/>
      <c r="AD647" s="91"/>
      <c r="AE647" s="91"/>
      <c r="AF647" s="91"/>
      <c r="AG647" s="88"/>
      <c r="AH647" s="88"/>
      <c r="AI647" s="88"/>
      <c r="AJ647" s="88"/>
      <c r="AK647" s="88"/>
      <c r="AL647" s="88"/>
      <c r="AM647" s="88"/>
      <c r="AN647" s="88"/>
      <c r="AO647" s="88"/>
      <c r="AP647" s="28"/>
      <c r="AQ647" s="45"/>
      <c r="AR647" s="87"/>
      <c r="AS647" s="87"/>
      <c r="AT647" s="20"/>
      <c r="AU647" s="20"/>
    </row>
    <row r="648" spans="2:47" ht="15" x14ac:dyDescent="0.25">
      <c r="B648" s="88"/>
      <c r="C648" s="102"/>
      <c r="D648" s="89" t="str">
        <f>IF(B648="","",(VLOOKUP(B648,'App Background'!A:F,2,0)))</f>
        <v/>
      </c>
      <c r="E648" s="90" t="str">
        <f>IF(B648="","",(VLOOKUP(B648,'App Background'!A:F,3,0)))</f>
        <v/>
      </c>
      <c r="F648" s="86" t="str">
        <f>IF(B648="","",(VLOOKUP(Application!B648,'App Background'!A:F,5,0)))</f>
        <v/>
      </c>
      <c r="G648" s="91"/>
      <c r="H648" s="94" t="str">
        <f>IF(B:B="","",(VLOOKUP(Application!B648,'App Background'!A:F,6,0)))</f>
        <v/>
      </c>
      <c r="I648" s="92" t="str">
        <f t="shared" si="105"/>
        <v/>
      </c>
      <c r="J648" s="93" t="str">
        <f t="shared" si="106"/>
        <v/>
      </c>
      <c r="K648" s="93" t="str">
        <f t="shared" si="107"/>
        <v/>
      </c>
      <c r="L648" s="93" t="str">
        <f t="shared" si="108"/>
        <v/>
      </c>
      <c r="M648" s="93" t="str">
        <f t="shared" si="109"/>
        <v/>
      </c>
      <c r="N648" s="93" t="str">
        <f t="shared" si="110"/>
        <v/>
      </c>
      <c r="O648" s="93" t="str">
        <f t="shared" si="111"/>
        <v/>
      </c>
      <c r="P648" s="87"/>
      <c r="Q648" s="17" t="str">
        <f t="shared" si="112"/>
        <v/>
      </c>
      <c r="R648" s="28" t="str">
        <f t="shared" si="113"/>
        <v/>
      </c>
      <c r="S648" s="28" t="str">
        <f t="shared" si="114"/>
        <v/>
      </c>
      <c r="T648" s="28"/>
      <c r="U648" s="86"/>
      <c r="V648" s="86"/>
      <c r="W648" s="85"/>
      <c r="X648" s="106"/>
      <c r="Y648" s="98" t="str">
        <f t="shared" si="115"/>
        <v/>
      </c>
      <c r="Z648" s="107"/>
      <c r="AA648" s="91"/>
      <c r="AB648" s="91"/>
      <c r="AC648" s="91"/>
      <c r="AD648" s="91"/>
      <c r="AE648" s="91"/>
      <c r="AF648" s="91"/>
      <c r="AG648" s="88"/>
      <c r="AH648" s="88"/>
      <c r="AI648" s="88"/>
      <c r="AJ648" s="88"/>
      <c r="AK648" s="88"/>
      <c r="AL648" s="88"/>
      <c r="AM648" s="88"/>
      <c r="AN648" s="88"/>
      <c r="AO648" s="88"/>
      <c r="AP648" s="28"/>
      <c r="AQ648" s="45"/>
      <c r="AR648" s="87"/>
      <c r="AS648" s="87"/>
      <c r="AT648" s="20"/>
      <c r="AU648" s="20"/>
    </row>
    <row r="649" spans="2:47" ht="15" x14ac:dyDescent="0.25">
      <c r="B649" s="88"/>
      <c r="C649" s="102"/>
      <c r="D649" s="89" t="str">
        <f>IF(B649="","",(VLOOKUP(B649,'App Background'!A:F,2,0)))</f>
        <v/>
      </c>
      <c r="E649" s="90" t="str">
        <f>IF(B649="","",(VLOOKUP(B649,'App Background'!A:F,3,0)))</f>
        <v/>
      </c>
      <c r="F649" s="86" t="str">
        <f>IF(B649="","",(VLOOKUP(Application!B649,'App Background'!A:F,5,0)))</f>
        <v/>
      </c>
      <c r="G649" s="91"/>
      <c r="H649" s="94" t="str">
        <f>IF(B:B="","",(VLOOKUP(Application!B649,'App Background'!A:F,6,0)))</f>
        <v/>
      </c>
      <c r="I649" s="92" t="str">
        <f t="shared" si="105"/>
        <v/>
      </c>
      <c r="J649" s="93" t="str">
        <f t="shared" si="106"/>
        <v/>
      </c>
      <c r="K649" s="93" t="str">
        <f t="shared" si="107"/>
        <v/>
      </c>
      <c r="L649" s="93" t="str">
        <f t="shared" si="108"/>
        <v/>
      </c>
      <c r="M649" s="93" t="str">
        <f t="shared" si="109"/>
        <v/>
      </c>
      <c r="N649" s="93" t="str">
        <f t="shared" si="110"/>
        <v/>
      </c>
      <c r="O649" s="93" t="str">
        <f t="shared" si="111"/>
        <v/>
      </c>
      <c r="P649" s="87"/>
      <c r="Q649" s="17" t="str">
        <f t="shared" si="112"/>
        <v/>
      </c>
      <c r="R649" s="28" t="str">
        <f t="shared" si="113"/>
        <v/>
      </c>
      <c r="S649" s="28" t="str">
        <f t="shared" si="114"/>
        <v/>
      </c>
      <c r="T649" s="28"/>
      <c r="U649" s="86"/>
      <c r="V649" s="86"/>
      <c r="W649" s="85"/>
      <c r="X649" s="106"/>
      <c r="Y649" s="98" t="str">
        <f t="shared" si="115"/>
        <v/>
      </c>
      <c r="Z649" s="107"/>
      <c r="AA649" s="91"/>
      <c r="AB649" s="91"/>
      <c r="AC649" s="91"/>
      <c r="AD649" s="91"/>
      <c r="AE649" s="91"/>
      <c r="AF649" s="91"/>
      <c r="AG649" s="88"/>
      <c r="AH649" s="88"/>
      <c r="AI649" s="88"/>
      <c r="AJ649" s="88"/>
      <c r="AK649" s="88"/>
      <c r="AL649" s="88"/>
      <c r="AM649" s="88"/>
      <c r="AN649" s="88"/>
      <c r="AO649" s="88"/>
      <c r="AP649" s="28"/>
      <c r="AQ649" s="45"/>
      <c r="AR649" s="87"/>
      <c r="AS649" s="87"/>
      <c r="AT649" s="20"/>
      <c r="AU649" s="20"/>
    </row>
    <row r="650" spans="2:47" ht="15" x14ac:dyDescent="0.25">
      <c r="B650" s="88"/>
      <c r="C650" s="102"/>
      <c r="D650" s="89" t="str">
        <f>IF(B650="","",(VLOOKUP(B650,'App Background'!A:F,2,0)))</f>
        <v/>
      </c>
      <c r="E650" s="90" t="str">
        <f>IF(B650="","",(VLOOKUP(B650,'App Background'!A:F,3,0)))</f>
        <v/>
      </c>
      <c r="F650" s="86" t="str">
        <f>IF(B650="","",(VLOOKUP(Application!B650,'App Background'!A:F,5,0)))</f>
        <v/>
      </c>
      <c r="G650" s="91"/>
      <c r="H650" s="94" t="str">
        <f>IF(B:B="","",(VLOOKUP(Application!B650,'App Background'!A:F,6,0)))</f>
        <v/>
      </c>
      <c r="I650" s="92" t="str">
        <f t="shared" si="105"/>
        <v/>
      </c>
      <c r="J650" s="93" t="str">
        <f t="shared" si="106"/>
        <v/>
      </c>
      <c r="K650" s="93" t="str">
        <f t="shared" si="107"/>
        <v/>
      </c>
      <c r="L650" s="93" t="str">
        <f t="shared" si="108"/>
        <v/>
      </c>
      <c r="M650" s="93" t="str">
        <f t="shared" si="109"/>
        <v/>
      </c>
      <c r="N650" s="93" t="str">
        <f t="shared" si="110"/>
        <v/>
      </c>
      <c r="O650" s="93" t="str">
        <f t="shared" si="111"/>
        <v/>
      </c>
      <c r="P650" s="87"/>
      <c r="Q650" s="17" t="str">
        <f t="shared" si="112"/>
        <v/>
      </c>
      <c r="R650" s="28" t="str">
        <f t="shared" si="113"/>
        <v/>
      </c>
      <c r="S650" s="28" t="str">
        <f t="shared" si="114"/>
        <v/>
      </c>
      <c r="T650" s="28"/>
      <c r="U650" s="86"/>
      <c r="V650" s="86"/>
      <c r="W650" s="85"/>
      <c r="X650" s="106"/>
      <c r="Y650" s="98" t="str">
        <f t="shared" si="115"/>
        <v/>
      </c>
      <c r="Z650" s="107"/>
      <c r="AA650" s="91"/>
      <c r="AB650" s="91"/>
      <c r="AC650" s="91"/>
      <c r="AD650" s="91"/>
      <c r="AE650" s="91"/>
      <c r="AF650" s="91"/>
      <c r="AG650" s="88"/>
      <c r="AH650" s="88"/>
      <c r="AI650" s="88"/>
      <c r="AJ650" s="88"/>
      <c r="AK650" s="88"/>
      <c r="AL650" s="88"/>
      <c r="AM650" s="88"/>
      <c r="AN650" s="88"/>
      <c r="AO650" s="88"/>
      <c r="AP650" s="28"/>
      <c r="AQ650" s="45"/>
      <c r="AR650" s="87"/>
      <c r="AS650" s="87"/>
      <c r="AT650" s="20"/>
      <c r="AU650" s="20"/>
    </row>
    <row r="651" spans="2:47" ht="15" x14ac:dyDescent="0.25">
      <c r="B651" s="88"/>
      <c r="C651" s="102"/>
      <c r="D651" s="89" t="str">
        <f>IF(B651="","",(VLOOKUP(B651,'App Background'!A:F,2,0)))</f>
        <v/>
      </c>
      <c r="E651" s="90" t="str">
        <f>IF(B651="","",(VLOOKUP(B651,'App Background'!A:F,3,0)))</f>
        <v/>
      </c>
      <c r="F651" s="86" t="str">
        <f>IF(B651="","",(VLOOKUP(Application!B651,'App Background'!A:F,5,0)))</f>
        <v/>
      </c>
      <c r="G651" s="91"/>
      <c r="H651" s="94" t="str">
        <f>IF(B:B="","",(VLOOKUP(Application!B651,'App Background'!A:F,6,0)))</f>
        <v/>
      </c>
      <c r="I651" s="92" t="str">
        <f t="shared" si="105"/>
        <v/>
      </c>
      <c r="J651" s="93" t="str">
        <f t="shared" si="106"/>
        <v/>
      </c>
      <c r="K651" s="93" t="str">
        <f t="shared" si="107"/>
        <v/>
      </c>
      <c r="L651" s="93" t="str">
        <f t="shared" si="108"/>
        <v/>
      </c>
      <c r="M651" s="93" t="str">
        <f t="shared" si="109"/>
        <v/>
      </c>
      <c r="N651" s="93" t="str">
        <f t="shared" si="110"/>
        <v/>
      </c>
      <c r="O651" s="93" t="str">
        <f t="shared" si="111"/>
        <v/>
      </c>
      <c r="P651" s="87"/>
      <c r="Q651" s="17" t="str">
        <f t="shared" si="112"/>
        <v/>
      </c>
      <c r="R651" s="28" t="str">
        <f t="shared" si="113"/>
        <v/>
      </c>
      <c r="S651" s="28" t="str">
        <f t="shared" si="114"/>
        <v/>
      </c>
      <c r="T651" s="28"/>
      <c r="U651" s="86"/>
      <c r="V651" s="86"/>
      <c r="W651" s="85"/>
      <c r="X651" s="106"/>
      <c r="Y651" s="98" t="str">
        <f t="shared" si="115"/>
        <v/>
      </c>
      <c r="Z651" s="107"/>
      <c r="AA651" s="91"/>
      <c r="AB651" s="91"/>
      <c r="AC651" s="91"/>
      <c r="AD651" s="91"/>
      <c r="AE651" s="91"/>
      <c r="AF651" s="91"/>
      <c r="AG651" s="88"/>
      <c r="AH651" s="88"/>
      <c r="AI651" s="88"/>
      <c r="AJ651" s="88"/>
      <c r="AK651" s="88"/>
      <c r="AL651" s="88"/>
      <c r="AM651" s="88"/>
      <c r="AN651" s="88"/>
      <c r="AO651" s="88"/>
      <c r="AP651" s="28"/>
      <c r="AQ651" s="45"/>
      <c r="AR651" s="87"/>
      <c r="AS651" s="87"/>
      <c r="AT651" s="20"/>
      <c r="AU651" s="20"/>
    </row>
    <row r="652" spans="2:47" ht="15" x14ac:dyDescent="0.25">
      <c r="B652" s="88"/>
      <c r="C652" s="102"/>
      <c r="D652" s="89" t="str">
        <f>IF(B652="","",(VLOOKUP(B652,'App Background'!A:F,2,0)))</f>
        <v/>
      </c>
      <c r="E652" s="90" t="str">
        <f>IF(B652="","",(VLOOKUP(B652,'App Background'!A:F,3,0)))</f>
        <v/>
      </c>
      <c r="F652" s="86" t="str">
        <f>IF(B652="","",(VLOOKUP(Application!B652,'App Background'!A:F,5,0)))</f>
        <v/>
      </c>
      <c r="G652" s="91"/>
      <c r="H652" s="94" t="str">
        <f>IF(B:B="","",(VLOOKUP(Application!B652,'App Background'!A:F,6,0)))</f>
        <v/>
      </c>
      <c r="I652" s="92" t="str">
        <f t="shared" si="105"/>
        <v/>
      </c>
      <c r="J652" s="93" t="str">
        <f t="shared" si="106"/>
        <v/>
      </c>
      <c r="K652" s="93" t="str">
        <f t="shared" si="107"/>
        <v/>
      </c>
      <c r="L652" s="93" t="str">
        <f t="shared" si="108"/>
        <v/>
      </c>
      <c r="M652" s="93" t="str">
        <f t="shared" si="109"/>
        <v/>
      </c>
      <c r="N652" s="93" t="str">
        <f t="shared" si="110"/>
        <v/>
      </c>
      <c r="O652" s="93" t="str">
        <f t="shared" si="111"/>
        <v/>
      </c>
      <c r="P652" s="87"/>
      <c r="Q652" s="17" t="str">
        <f t="shared" si="112"/>
        <v/>
      </c>
      <c r="R652" s="28" t="str">
        <f t="shared" si="113"/>
        <v/>
      </c>
      <c r="S652" s="28" t="str">
        <f t="shared" si="114"/>
        <v/>
      </c>
      <c r="T652" s="28"/>
      <c r="U652" s="86"/>
      <c r="V652" s="86"/>
      <c r="W652" s="85"/>
      <c r="X652" s="106"/>
      <c r="Y652" s="98" t="str">
        <f t="shared" si="115"/>
        <v/>
      </c>
      <c r="Z652" s="107"/>
      <c r="AA652" s="91"/>
      <c r="AB652" s="91"/>
      <c r="AC652" s="91"/>
      <c r="AD652" s="91"/>
      <c r="AE652" s="91"/>
      <c r="AF652" s="91"/>
      <c r="AG652" s="88"/>
      <c r="AH652" s="88"/>
      <c r="AI652" s="88"/>
      <c r="AJ652" s="88"/>
      <c r="AK652" s="88"/>
      <c r="AL652" s="88"/>
      <c r="AM652" s="88"/>
      <c r="AN652" s="88"/>
      <c r="AO652" s="88"/>
      <c r="AP652" s="28"/>
      <c r="AQ652" s="45"/>
      <c r="AR652" s="87"/>
      <c r="AS652" s="87"/>
      <c r="AT652" s="20"/>
      <c r="AU652" s="20"/>
    </row>
    <row r="653" spans="2:47" ht="15" x14ac:dyDescent="0.25">
      <c r="B653" s="88"/>
      <c r="C653" s="102"/>
      <c r="D653" s="89" t="str">
        <f>IF(B653="","",(VLOOKUP(B653,'App Background'!A:F,2,0)))</f>
        <v/>
      </c>
      <c r="E653" s="90" t="str">
        <f>IF(B653="","",(VLOOKUP(B653,'App Background'!A:F,3,0)))</f>
        <v/>
      </c>
      <c r="F653" s="86" t="str">
        <f>IF(B653="","",(VLOOKUP(Application!B653,'App Background'!A:F,5,0)))</f>
        <v/>
      </c>
      <c r="G653" s="91"/>
      <c r="H653" s="94" t="str">
        <f>IF(B:B="","",(VLOOKUP(Application!B653,'App Background'!A:F,6,0)))</f>
        <v/>
      </c>
      <c r="I653" s="92" t="str">
        <f t="shared" ref="I653:I716" si="116">IF(B:B="","",P653/F653)</f>
        <v/>
      </c>
      <c r="J653" s="93" t="str">
        <f t="shared" ref="J653:J716" si="117">IF(B:B="","",IF(AND(I653&gt;0),1,""))</f>
        <v/>
      </c>
      <c r="K653" s="93" t="str">
        <f t="shared" ref="K653:K716" si="118">IF(OR(H653="Wine",H653="Refreshment Beverage",H653="Beer",E653="",F653=""),"",IF(AND(I653=""),"",IF((I653*100)&gt;=5,"",1)))</f>
        <v/>
      </c>
      <c r="L653" s="93" t="str">
        <f t="shared" ref="L653:L716" si="119">IF(B:B="","",IF(OR(G653="",H653="Spirits",B653="",D653="",E653="",F653=""),"",IF(AND(I653=""),"",IF(AND(G653="Hot Buy",(I653*100)&lt;=20),1,IF((I653*100)&gt;=10,"",1)))))</f>
        <v/>
      </c>
      <c r="M653" s="93" t="str">
        <f t="shared" ref="M653:M716" si="120">IF(B:B="","",IF(OR(G653="",H653="",B653="",D653="",E653="",F653=""),1,IF(AND(P653=""),1,"")))</f>
        <v/>
      </c>
      <c r="N653" s="93" t="str">
        <f t="shared" ref="N653:N716" si="121">IF(OR(G653="",B653="",D653="",E653="",F653=""),"",IF(AND(I653=""),"",IF((I653*100)&lt;=20,"",1)))</f>
        <v/>
      </c>
      <c r="O653" s="93" t="str">
        <f t="shared" ref="O653:O716" si="122">IF(OR(D653="",E653="",F653=""),"",IF(AND(J653=""),"",IF(AND(G653="LTO"),"",IF((I653*100)&gt;=15,"",1))))</f>
        <v/>
      </c>
      <c r="P653" s="87"/>
      <c r="Q653" s="17" t="str">
        <f t="shared" ref="Q653:Q716" si="123">IF(G653="","",(F653-P653))</f>
        <v/>
      </c>
      <c r="R653" s="28" t="str">
        <f t="shared" ref="R653:R716" si="124">IF(G653="","",IF(OR(K653=1,L653=1,M653=1,P653="",O653=1),"No","Yes"))</f>
        <v/>
      </c>
      <c r="S653" s="28" t="str">
        <f t="shared" ref="S653:S716" si="125">IF(G653="","",IF(R653=1,"Yes",IF(M653=1,"Missing Field(s)",IF(O653=1,"Hot Buy disc % too low",IF(OR(K653=1,L653=1),"Disc % too low",IF(AND(G653&lt;&gt;"Hot Buy",N653=1),"Qualifies for Hot Buy",""))))))</f>
        <v/>
      </c>
      <c r="T653" s="28"/>
      <c r="U653" s="86"/>
      <c r="V653" s="86"/>
      <c r="W653" s="85"/>
      <c r="X653" s="106"/>
      <c r="Y653" s="98" t="str">
        <f t="shared" ref="Y653:Y716" si="126">IF(B:B="","",IF(U653="Multi-sku buy 3",ROUNDUP(SUM(AVERAGEIF(W:W,W653,F:F)*3/1.99),0),IF(U653="Multi-sku buy 2",ROUNDUP(SUM((AVERAGEIF(W:W,W653,F:F)*2)/1.99),0),IF(U653="Max Miles",ROUNDUP(SUM(F653/1.5),0),IF(AND(OR(U653="At Shelf",U653="BUNDLE BUY"),F653&lt;10),2,IF(AND(OR(U653="At Shelf",U653="BUNDLE BUY"),F653&lt;15),3,IF(AND(OR(U653="At Shelf",U653="BUNDLE BUY"),F653&lt;20),4,IF(AND(OR(U653="At Shelf",U653="BUNDLE BUY"),F653&lt;30),6,IF(AND(OR(U653="At Shelf",U653="BUNDLE BUY"),F653&lt;40),8,IF(AND(OR(U653="At Shelf",U653="BUNDLE BUY"),F653&lt;50),10,IF(AND(OR(U653="At Shelf",U653="BUNDLE BUY"),F653&gt;49.99),12,"")))))))))))</f>
        <v/>
      </c>
      <c r="Z653" s="107"/>
      <c r="AA653" s="91"/>
      <c r="AB653" s="91"/>
      <c r="AC653" s="91"/>
      <c r="AD653" s="91"/>
      <c r="AE653" s="91"/>
      <c r="AF653" s="91"/>
      <c r="AG653" s="88"/>
      <c r="AH653" s="88"/>
      <c r="AI653" s="88"/>
      <c r="AJ653" s="88"/>
      <c r="AK653" s="88"/>
      <c r="AL653" s="88"/>
      <c r="AM653" s="88"/>
      <c r="AN653" s="88"/>
      <c r="AO653" s="88"/>
      <c r="AP653" s="28"/>
      <c r="AQ653" s="45"/>
      <c r="AR653" s="87"/>
      <c r="AS653" s="87"/>
      <c r="AT653" s="20"/>
      <c r="AU653" s="20"/>
    </row>
    <row r="654" spans="2:47" ht="15" x14ac:dyDescent="0.25">
      <c r="B654" s="88"/>
      <c r="C654" s="102"/>
      <c r="D654" s="89" t="str">
        <f>IF(B654="","",(VLOOKUP(B654,'App Background'!A:F,2,0)))</f>
        <v/>
      </c>
      <c r="E654" s="90" t="str">
        <f>IF(B654="","",(VLOOKUP(B654,'App Background'!A:F,3,0)))</f>
        <v/>
      </c>
      <c r="F654" s="86" t="str">
        <f>IF(B654="","",(VLOOKUP(Application!B654,'App Background'!A:F,5,0)))</f>
        <v/>
      </c>
      <c r="G654" s="91"/>
      <c r="H654" s="94" t="str">
        <f>IF(B:B="","",(VLOOKUP(Application!B654,'App Background'!A:F,6,0)))</f>
        <v/>
      </c>
      <c r="I654" s="92" t="str">
        <f t="shared" si="116"/>
        <v/>
      </c>
      <c r="J654" s="93" t="str">
        <f t="shared" si="117"/>
        <v/>
      </c>
      <c r="K654" s="93" t="str">
        <f t="shared" si="118"/>
        <v/>
      </c>
      <c r="L654" s="93" t="str">
        <f t="shared" si="119"/>
        <v/>
      </c>
      <c r="M654" s="93" t="str">
        <f t="shared" si="120"/>
        <v/>
      </c>
      <c r="N654" s="93" t="str">
        <f t="shared" si="121"/>
        <v/>
      </c>
      <c r="O654" s="93" t="str">
        <f t="shared" si="122"/>
        <v/>
      </c>
      <c r="P654" s="87"/>
      <c r="Q654" s="17" t="str">
        <f t="shared" si="123"/>
        <v/>
      </c>
      <c r="R654" s="28" t="str">
        <f t="shared" si="124"/>
        <v/>
      </c>
      <c r="S654" s="28" t="str">
        <f t="shared" si="125"/>
        <v/>
      </c>
      <c r="T654" s="28"/>
      <c r="U654" s="86"/>
      <c r="V654" s="86"/>
      <c r="W654" s="85"/>
      <c r="X654" s="106"/>
      <c r="Y654" s="98" t="str">
        <f t="shared" si="126"/>
        <v/>
      </c>
      <c r="Z654" s="107"/>
      <c r="AA654" s="91"/>
      <c r="AB654" s="91"/>
      <c r="AC654" s="91"/>
      <c r="AD654" s="91"/>
      <c r="AE654" s="91"/>
      <c r="AF654" s="91"/>
      <c r="AG654" s="88"/>
      <c r="AH654" s="88"/>
      <c r="AI654" s="88"/>
      <c r="AJ654" s="88"/>
      <c r="AK654" s="88"/>
      <c r="AL654" s="88"/>
      <c r="AM654" s="88"/>
      <c r="AN654" s="88"/>
      <c r="AO654" s="88"/>
      <c r="AP654" s="28"/>
      <c r="AQ654" s="45"/>
      <c r="AR654" s="87"/>
      <c r="AS654" s="87"/>
      <c r="AT654" s="20"/>
      <c r="AU654" s="20"/>
    </row>
    <row r="655" spans="2:47" ht="15" x14ac:dyDescent="0.25">
      <c r="B655" s="88"/>
      <c r="C655" s="102"/>
      <c r="D655" s="89" t="str">
        <f>IF(B655="","",(VLOOKUP(B655,'App Background'!A:F,2,0)))</f>
        <v/>
      </c>
      <c r="E655" s="90" t="str">
        <f>IF(B655="","",(VLOOKUP(B655,'App Background'!A:F,3,0)))</f>
        <v/>
      </c>
      <c r="F655" s="86" t="str">
        <f>IF(B655="","",(VLOOKUP(Application!B655,'App Background'!A:F,5,0)))</f>
        <v/>
      </c>
      <c r="G655" s="91"/>
      <c r="H655" s="94" t="str">
        <f>IF(B:B="","",(VLOOKUP(Application!B655,'App Background'!A:F,6,0)))</f>
        <v/>
      </c>
      <c r="I655" s="92" t="str">
        <f t="shared" si="116"/>
        <v/>
      </c>
      <c r="J655" s="93" t="str">
        <f t="shared" si="117"/>
        <v/>
      </c>
      <c r="K655" s="93" t="str">
        <f t="shared" si="118"/>
        <v/>
      </c>
      <c r="L655" s="93" t="str">
        <f t="shared" si="119"/>
        <v/>
      </c>
      <c r="M655" s="93" t="str">
        <f t="shared" si="120"/>
        <v/>
      </c>
      <c r="N655" s="93" t="str">
        <f t="shared" si="121"/>
        <v/>
      </c>
      <c r="O655" s="93" t="str">
        <f t="shared" si="122"/>
        <v/>
      </c>
      <c r="P655" s="87"/>
      <c r="Q655" s="17" t="str">
        <f t="shared" si="123"/>
        <v/>
      </c>
      <c r="R655" s="28" t="str">
        <f t="shared" si="124"/>
        <v/>
      </c>
      <c r="S655" s="28" t="str">
        <f t="shared" si="125"/>
        <v/>
      </c>
      <c r="T655" s="28"/>
      <c r="U655" s="86"/>
      <c r="V655" s="86"/>
      <c r="W655" s="85"/>
      <c r="X655" s="106"/>
      <c r="Y655" s="98" t="str">
        <f t="shared" si="126"/>
        <v/>
      </c>
      <c r="Z655" s="107"/>
      <c r="AA655" s="91"/>
      <c r="AB655" s="91"/>
      <c r="AC655" s="91"/>
      <c r="AD655" s="91"/>
      <c r="AE655" s="91"/>
      <c r="AF655" s="91"/>
      <c r="AG655" s="88"/>
      <c r="AH655" s="88"/>
      <c r="AI655" s="88"/>
      <c r="AJ655" s="88"/>
      <c r="AK655" s="88"/>
      <c r="AL655" s="88"/>
      <c r="AM655" s="88"/>
      <c r="AN655" s="88"/>
      <c r="AO655" s="88"/>
      <c r="AP655" s="28"/>
      <c r="AQ655" s="45"/>
      <c r="AR655" s="87"/>
      <c r="AS655" s="87"/>
      <c r="AT655" s="20"/>
      <c r="AU655" s="20"/>
    </row>
    <row r="656" spans="2:47" ht="15" x14ac:dyDescent="0.25">
      <c r="B656" s="88"/>
      <c r="C656" s="102"/>
      <c r="D656" s="89" t="str">
        <f>IF(B656="","",(VLOOKUP(B656,'App Background'!A:F,2,0)))</f>
        <v/>
      </c>
      <c r="E656" s="90" t="str">
        <f>IF(B656="","",(VLOOKUP(B656,'App Background'!A:F,3,0)))</f>
        <v/>
      </c>
      <c r="F656" s="86" t="str">
        <f>IF(B656="","",(VLOOKUP(Application!B656,'App Background'!A:F,5,0)))</f>
        <v/>
      </c>
      <c r="G656" s="91"/>
      <c r="H656" s="94" t="str">
        <f>IF(B:B="","",(VLOOKUP(Application!B656,'App Background'!A:F,6,0)))</f>
        <v/>
      </c>
      <c r="I656" s="92" t="str">
        <f t="shared" si="116"/>
        <v/>
      </c>
      <c r="J656" s="93" t="str">
        <f t="shared" si="117"/>
        <v/>
      </c>
      <c r="K656" s="93" t="str">
        <f t="shared" si="118"/>
        <v/>
      </c>
      <c r="L656" s="93" t="str">
        <f t="shared" si="119"/>
        <v/>
      </c>
      <c r="M656" s="93" t="str">
        <f t="shared" si="120"/>
        <v/>
      </c>
      <c r="N656" s="93" t="str">
        <f t="shared" si="121"/>
        <v/>
      </c>
      <c r="O656" s="93" t="str">
        <f t="shared" si="122"/>
        <v/>
      </c>
      <c r="P656" s="87"/>
      <c r="Q656" s="17" t="str">
        <f t="shared" si="123"/>
        <v/>
      </c>
      <c r="R656" s="28" t="str">
        <f t="shared" si="124"/>
        <v/>
      </c>
      <c r="S656" s="28" t="str">
        <f t="shared" si="125"/>
        <v/>
      </c>
      <c r="T656" s="28"/>
      <c r="U656" s="86"/>
      <c r="V656" s="86"/>
      <c r="W656" s="85"/>
      <c r="X656" s="106"/>
      <c r="Y656" s="98" t="str">
        <f t="shared" si="126"/>
        <v/>
      </c>
      <c r="Z656" s="107"/>
      <c r="AA656" s="91"/>
      <c r="AB656" s="91"/>
      <c r="AC656" s="91"/>
      <c r="AD656" s="91"/>
      <c r="AE656" s="91"/>
      <c r="AF656" s="91"/>
      <c r="AG656" s="88"/>
      <c r="AH656" s="88"/>
      <c r="AI656" s="88"/>
      <c r="AJ656" s="88"/>
      <c r="AK656" s="88"/>
      <c r="AL656" s="88"/>
      <c r="AM656" s="88"/>
      <c r="AN656" s="88"/>
      <c r="AO656" s="88"/>
      <c r="AP656" s="28"/>
      <c r="AQ656" s="45"/>
      <c r="AR656" s="87"/>
      <c r="AS656" s="87"/>
      <c r="AT656" s="20"/>
      <c r="AU656" s="20"/>
    </row>
    <row r="657" spans="2:47" ht="15" x14ac:dyDescent="0.25">
      <c r="B657" s="88"/>
      <c r="C657" s="102"/>
      <c r="D657" s="89" t="str">
        <f>IF(B657="","",(VLOOKUP(B657,'App Background'!A:F,2,0)))</f>
        <v/>
      </c>
      <c r="E657" s="90" t="str">
        <f>IF(B657="","",(VLOOKUP(B657,'App Background'!A:F,3,0)))</f>
        <v/>
      </c>
      <c r="F657" s="86" t="str">
        <f>IF(B657="","",(VLOOKUP(Application!B657,'App Background'!A:F,5,0)))</f>
        <v/>
      </c>
      <c r="G657" s="91"/>
      <c r="H657" s="94" t="str">
        <f>IF(B:B="","",(VLOOKUP(Application!B657,'App Background'!A:F,6,0)))</f>
        <v/>
      </c>
      <c r="I657" s="92" t="str">
        <f t="shared" si="116"/>
        <v/>
      </c>
      <c r="J657" s="93" t="str">
        <f t="shared" si="117"/>
        <v/>
      </c>
      <c r="K657" s="93" t="str">
        <f t="shared" si="118"/>
        <v/>
      </c>
      <c r="L657" s="93" t="str">
        <f t="shared" si="119"/>
        <v/>
      </c>
      <c r="M657" s="93" t="str">
        <f t="shared" si="120"/>
        <v/>
      </c>
      <c r="N657" s="93" t="str">
        <f t="shared" si="121"/>
        <v/>
      </c>
      <c r="O657" s="93" t="str">
        <f t="shared" si="122"/>
        <v/>
      </c>
      <c r="P657" s="87"/>
      <c r="Q657" s="17" t="str">
        <f t="shared" si="123"/>
        <v/>
      </c>
      <c r="R657" s="28" t="str">
        <f t="shared" si="124"/>
        <v/>
      </c>
      <c r="S657" s="28" t="str">
        <f t="shared" si="125"/>
        <v/>
      </c>
      <c r="T657" s="28"/>
      <c r="U657" s="86"/>
      <c r="V657" s="86"/>
      <c r="W657" s="85"/>
      <c r="X657" s="106"/>
      <c r="Y657" s="98" t="str">
        <f t="shared" si="126"/>
        <v/>
      </c>
      <c r="Z657" s="107"/>
      <c r="AA657" s="91"/>
      <c r="AB657" s="91"/>
      <c r="AC657" s="91"/>
      <c r="AD657" s="91"/>
      <c r="AE657" s="91"/>
      <c r="AF657" s="91"/>
      <c r="AG657" s="88"/>
      <c r="AH657" s="88"/>
      <c r="AI657" s="88"/>
      <c r="AJ657" s="88"/>
      <c r="AK657" s="88"/>
      <c r="AL657" s="88"/>
      <c r="AM657" s="88"/>
      <c r="AN657" s="88"/>
      <c r="AO657" s="88"/>
      <c r="AP657" s="28"/>
      <c r="AQ657" s="45"/>
      <c r="AR657" s="87"/>
      <c r="AS657" s="87"/>
      <c r="AT657" s="20"/>
      <c r="AU657" s="20"/>
    </row>
    <row r="658" spans="2:47" ht="15" x14ac:dyDescent="0.25">
      <c r="B658" s="88"/>
      <c r="C658" s="102"/>
      <c r="D658" s="89" t="str">
        <f>IF(B658="","",(VLOOKUP(B658,'App Background'!A:F,2,0)))</f>
        <v/>
      </c>
      <c r="E658" s="90" t="str">
        <f>IF(B658="","",(VLOOKUP(B658,'App Background'!A:F,3,0)))</f>
        <v/>
      </c>
      <c r="F658" s="86" t="str">
        <f>IF(B658="","",(VLOOKUP(Application!B658,'App Background'!A:F,5,0)))</f>
        <v/>
      </c>
      <c r="G658" s="91"/>
      <c r="H658" s="94" t="str">
        <f>IF(B:B="","",(VLOOKUP(Application!B658,'App Background'!A:F,6,0)))</f>
        <v/>
      </c>
      <c r="I658" s="92" t="str">
        <f t="shared" si="116"/>
        <v/>
      </c>
      <c r="J658" s="93" t="str">
        <f t="shared" si="117"/>
        <v/>
      </c>
      <c r="K658" s="93" t="str">
        <f t="shared" si="118"/>
        <v/>
      </c>
      <c r="L658" s="93" t="str">
        <f t="shared" si="119"/>
        <v/>
      </c>
      <c r="M658" s="93" t="str">
        <f t="shared" si="120"/>
        <v/>
      </c>
      <c r="N658" s="93" t="str">
        <f t="shared" si="121"/>
        <v/>
      </c>
      <c r="O658" s="93" t="str">
        <f t="shared" si="122"/>
        <v/>
      </c>
      <c r="P658" s="87"/>
      <c r="Q658" s="17" t="str">
        <f t="shared" si="123"/>
        <v/>
      </c>
      <c r="R658" s="28" t="str">
        <f t="shared" si="124"/>
        <v/>
      </c>
      <c r="S658" s="28" t="str">
        <f t="shared" si="125"/>
        <v/>
      </c>
      <c r="T658" s="28"/>
      <c r="U658" s="86"/>
      <c r="V658" s="86"/>
      <c r="W658" s="85"/>
      <c r="X658" s="106"/>
      <c r="Y658" s="98" t="str">
        <f t="shared" si="126"/>
        <v/>
      </c>
      <c r="Z658" s="107"/>
      <c r="AA658" s="91"/>
      <c r="AB658" s="91"/>
      <c r="AC658" s="91"/>
      <c r="AD658" s="91"/>
      <c r="AE658" s="91"/>
      <c r="AF658" s="91"/>
      <c r="AG658" s="88"/>
      <c r="AH658" s="88"/>
      <c r="AI658" s="88"/>
      <c r="AJ658" s="88"/>
      <c r="AK658" s="88"/>
      <c r="AL658" s="88"/>
      <c r="AM658" s="88"/>
      <c r="AN658" s="88"/>
      <c r="AO658" s="88"/>
      <c r="AP658" s="28"/>
      <c r="AQ658" s="45"/>
      <c r="AR658" s="87"/>
      <c r="AS658" s="87"/>
      <c r="AT658" s="20"/>
      <c r="AU658" s="20"/>
    </row>
    <row r="659" spans="2:47" ht="15" x14ac:dyDescent="0.25">
      <c r="B659" s="88"/>
      <c r="C659" s="102"/>
      <c r="D659" s="89" t="str">
        <f>IF(B659="","",(VLOOKUP(B659,'App Background'!A:F,2,0)))</f>
        <v/>
      </c>
      <c r="E659" s="90" t="str">
        <f>IF(B659="","",(VLOOKUP(B659,'App Background'!A:F,3,0)))</f>
        <v/>
      </c>
      <c r="F659" s="86" t="str">
        <f>IF(B659="","",(VLOOKUP(Application!B659,'App Background'!A:F,5,0)))</f>
        <v/>
      </c>
      <c r="G659" s="91"/>
      <c r="H659" s="94" t="str">
        <f>IF(B:B="","",(VLOOKUP(Application!B659,'App Background'!A:F,6,0)))</f>
        <v/>
      </c>
      <c r="I659" s="92" t="str">
        <f t="shared" si="116"/>
        <v/>
      </c>
      <c r="J659" s="93" t="str">
        <f t="shared" si="117"/>
        <v/>
      </c>
      <c r="K659" s="93" t="str">
        <f t="shared" si="118"/>
        <v/>
      </c>
      <c r="L659" s="93" t="str">
        <f t="shared" si="119"/>
        <v/>
      </c>
      <c r="M659" s="93" t="str">
        <f t="shared" si="120"/>
        <v/>
      </c>
      <c r="N659" s="93" t="str">
        <f t="shared" si="121"/>
        <v/>
      </c>
      <c r="O659" s="93" t="str">
        <f t="shared" si="122"/>
        <v/>
      </c>
      <c r="P659" s="87"/>
      <c r="Q659" s="17" t="str">
        <f t="shared" si="123"/>
        <v/>
      </c>
      <c r="R659" s="28" t="str">
        <f t="shared" si="124"/>
        <v/>
      </c>
      <c r="S659" s="28" t="str">
        <f t="shared" si="125"/>
        <v/>
      </c>
      <c r="T659" s="28"/>
      <c r="U659" s="86"/>
      <c r="V659" s="86"/>
      <c r="W659" s="85"/>
      <c r="X659" s="106"/>
      <c r="Y659" s="98" t="str">
        <f t="shared" si="126"/>
        <v/>
      </c>
      <c r="Z659" s="107"/>
      <c r="AA659" s="91"/>
      <c r="AB659" s="91"/>
      <c r="AC659" s="91"/>
      <c r="AD659" s="91"/>
      <c r="AE659" s="91"/>
      <c r="AF659" s="91"/>
      <c r="AG659" s="88"/>
      <c r="AH659" s="88"/>
      <c r="AI659" s="88"/>
      <c r="AJ659" s="88"/>
      <c r="AK659" s="88"/>
      <c r="AL659" s="88"/>
      <c r="AM659" s="88"/>
      <c r="AN659" s="88"/>
      <c r="AO659" s="88"/>
      <c r="AP659" s="28"/>
      <c r="AQ659" s="45"/>
      <c r="AR659" s="87"/>
      <c r="AS659" s="87"/>
      <c r="AT659" s="20"/>
      <c r="AU659" s="20"/>
    </row>
    <row r="660" spans="2:47" ht="15" x14ac:dyDescent="0.25">
      <c r="B660" s="88"/>
      <c r="C660" s="102"/>
      <c r="D660" s="89" t="str">
        <f>IF(B660="","",(VLOOKUP(B660,'App Background'!A:F,2,0)))</f>
        <v/>
      </c>
      <c r="E660" s="90" t="str">
        <f>IF(B660="","",(VLOOKUP(B660,'App Background'!A:F,3,0)))</f>
        <v/>
      </c>
      <c r="F660" s="86" t="str">
        <f>IF(B660="","",(VLOOKUP(Application!B660,'App Background'!A:F,5,0)))</f>
        <v/>
      </c>
      <c r="G660" s="91"/>
      <c r="H660" s="94" t="str">
        <f>IF(B:B="","",(VLOOKUP(Application!B660,'App Background'!A:F,6,0)))</f>
        <v/>
      </c>
      <c r="I660" s="92" t="str">
        <f t="shared" si="116"/>
        <v/>
      </c>
      <c r="J660" s="93" t="str">
        <f t="shared" si="117"/>
        <v/>
      </c>
      <c r="K660" s="93" t="str">
        <f t="shared" si="118"/>
        <v/>
      </c>
      <c r="L660" s="93" t="str">
        <f t="shared" si="119"/>
        <v/>
      </c>
      <c r="M660" s="93" t="str">
        <f t="shared" si="120"/>
        <v/>
      </c>
      <c r="N660" s="93" t="str">
        <f t="shared" si="121"/>
        <v/>
      </c>
      <c r="O660" s="93" t="str">
        <f t="shared" si="122"/>
        <v/>
      </c>
      <c r="P660" s="87"/>
      <c r="Q660" s="17" t="str">
        <f t="shared" si="123"/>
        <v/>
      </c>
      <c r="R660" s="28" t="str">
        <f t="shared" si="124"/>
        <v/>
      </c>
      <c r="S660" s="28" t="str">
        <f t="shared" si="125"/>
        <v/>
      </c>
      <c r="T660" s="28"/>
      <c r="U660" s="86"/>
      <c r="V660" s="86"/>
      <c r="W660" s="85"/>
      <c r="X660" s="106"/>
      <c r="Y660" s="98" t="str">
        <f t="shared" si="126"/>
        <v/>
      </c>
      <c r="Z660" s="107"/>
      <c r="AA660" s="91"/>
      <c r="AB660" s="91"/>
      <c r="AC660" s="91"/>
      <c r="AD660" s="91"/>
      <c r="AE660" s="91"/>
      <c r="AF660" s="91"/>
      <c r="AG660" s="88"/>
      <c r="AH660" s="88"/>
      <c r="AI660" s="88"/>
      <c r="AJ660" s="88"/>
      <c r="AK660" s="88"/>
      <c r="AL660" s="88"/>
      <c r="AM660" s="88"/>
      <c r="AN660" s="88"/>
      <c r="AO660" s="88"/>
      <c r="AP660" s="28"/>
      <c r="AQ660" s="45"/>
      <c r="AR660" s="87"/>
      <c r="AS660" s="87"/>
      <c r="AT660" s="20"/>
      <c r="AU660" s="20"/>
    </row>
    <row r="661" spans="2:47" ht="15" x14ac:dyDescent="0.25">
      <c r="B661" s="88"/>
      <c r="C661" s="102"/>
      <c r="D661" s="89" t="str">
        <f>IF(B661="","",(VLOOKUP(B661,'App Background'!A:F,2,0)))</f>
        <v/>
      </c>
      <c r="E661" s="90" t="str">
        <f>IF(B661="","",(VLOOKUP(B661,'App Background'!A:F,3,0)))</f>
        <v/>
      </c>
      <c r="F661" s="86" t="str">
        <f>IF(B661="","",(VLOOKUP(Application!B661,'App Background'!A:F,5,0)))</f>
        <v/>
      </c>
      <c r="G661" s="91"/>
      <c r="H661" s="94" t="str">
        <f>IF(B:B="","",(VLOOKUP(Application!B661,'App Background'!A:F,6,0)))</f>
        <v/>
      </c>
      <c r="I661" s="92" t="str">
        <f t="shared" si="116"/>
        <v/>
      </c>
      <c r="J661" s="93" t="str">
        <f t="shared" si="117"/>
        <v/>
      </c>
      <c r="K661" s="93" t="str">
        <f t="shared" si="118"/>
        <v/>
      </c>
      <c r="L661" s="93" t="str">
        <f t="shared" si="119"/>
        <v/>
      </c>
      <c r="M661" s="93" t="str">
        <f t="shared" si="120"/>
        <v/>
      </c>
      <c r="N661" s="93" t="str">
        <f t="shared" si="121"/>
        <v/>
      </c>
      <c r="O661" s="93" t="str">
        <f t="shared" si="122"/>
        <v/>
      </c>
      <c r="P661" s="87"/>
      <c r="Q661" s="17" t="str">
        <f t="shared" si="123"/>
        <v/>
      </c>
      <c r="R661" s="28" t="str">
        <f t="shared" si="124"/>
        <v/>
      </c>
      <c r="S661" s="28" t="str">
        <f t="shared" si="125"/>
        <v/>
      </c>
      <c r="T661" s="28"/>
      <c r="U661" s="86"/>
      <c r="V661" s="86"/>
      <c r="W661" s="85"/>
      <c r="X661" s="106"/>
      <c r="Y661" s="98" t="str">
        <f t="shared" si="126"/>
        <v/>
      </c>
      <c r="Z661" s="107"/>
      <c r="AA661" s="91"/>
      <c r="AB661" s="91"/>
      <c r="AC661" s="91"/>
      <c r="AD661" s="91"/>
      <c r="AE661" s="91"/>
      <c r="AF661" s="91"/>
      <c r="AG661" s="88"/>
      <c r="AH661" s="88"/>
      <c r="AI661" s="88"/>
      <c r="AJ661" s="88"/>
      <c r="AK661" s="88"/>
      <c r="AL661" s="88"/>
      <c r="AM661" s="88"/>
      <c r="AN661" s="88"/>
      <c r="AO661" s="88"/>
      <c r="AP661" s="28"/>
      <c r="AQ661" s="45"/>
      <c r="AR661" s="87"/>
      <c r="AS661" s="87"/>
      <c r="AT661" s="20"/>
      <c r="AU661" s="20"/>
    </row>
    <row r="662" spans="2:47" ht="15" x14ac:dyDescent="0.25">
      <c r="B662" s="88"/>
      <c r="C662" s="102"/>
      <c r="D662" s="89" t="str">
        <f>IF(B662="","",(VLOOKUP(B662,'App Background'!A:F,2,0)))</f>
        <v/>
      </c>
      <c r="E662" s="90" t="str">
        <f>IF(B662="","",(VLOOKUP(B662,'App Background'!A:F,3,0)))</f>
        <v/>
      </c>
      <c r="F662" s="86" t="str">
        <f>IF(B662="","",(VLOOKUP(Application!B662,'App Background'!A:F,5,0)))</f>
        <v/>
      </c>
      <c r="G662" s="91"/>
      <c r="H662" s="94" t="str">
        <f>IF(B:B="","",(VLOOKUP(Application!B662,'App Background'!A:F,6,0)))</f>
        <v/>
      </c>
      <c r="I662" s="92" t="str">
        <f t="shared" si="116"/>
        <v/>
      </c>
      <c r="J662" s="93" t="str">
        <f t="shared" si="117"/>
        <v/>
      </c>
      <c r="K662" s="93" t="str">
        <f t="shared" si="118"/>
        <v/>
      </c>
      <c r="L662" s="93" t="str">
        <f t="shared" si="119"/>
        <v/>
      </c>
      <c r="M662" s="93" t="str">
        <f t="shared" si="120"/>
        <v/>
      </c>
      <c r="N662" s="93" t="str">
        <f t="shared" si="121"/>
        <v/>
      </c>
      <c r="O662" s="93" t="str">
        <f t="shared" si="122"/>
        <v/>
      </c>
      <c r="P662" s="87"/>
      <c r="Q662" s="17" t="str">
        <f t="shared" si="123"/>
        <v/>
      </c>
      <c r="R662" s="28" t="str">
        <f t="shared" si="124"/>
        <v/>
      </c>
      <c r="S662" s="28" t="str">
        <f t="shared" si="125"/>
        <v/>
      </c>
      <c r="T662" s="28"/>
      <c r="U662" s="86"/>
      <c r="V662" s="86"/>
      <c r="W662" s="85"/>
      <c r="X662" s="106"/>
      <c r="Y662" s="98" t="str">
        <f t="shared" si="126"/>
        <v/>
      </c>
      <c r="Z662" s="107"/>
      <c r="AA662" s="91"/>
      <c r="AB662" s="91"/>
      <c r="AC662" s="91"/>
      <c r="AD662" s="91"/>
      <c r="AE662" s="91"/>
      <c r="AF662" s="91"/>
      <c r="AG662" s="88"/>
      <c r="AH662" s="88"/>
      <c r="AI662" s="88"/>
      <c r="AJ662" s="88"/>
      <c r="AK662" s="88"/>
      <c r="AL662" s="88"/>
      <c r="AM662" s="88"/>
      <c r="AN662" s="88"/>
      <c r="AO662" s="88"/>
      <c r="AP662" s="28"/>
      <c r="AQ662" s="45"/>
      <c r="AR662" s="87"/>
      <c r="AS662" s="87"/>
      <c r="AT662" s="20"/>
      <c r="AU662" s="20"/>
    </row>
    <row r="663" spans="2:47" ht="15" x14ac:dyDescent="0.25">
      <c r="B663" s="88"/>
      <c r="C663" s="102"/>
      <c r="D663" s="89" t="str">
        <f>IF(B663="","",(VLOOKUP(B663,'App Background'!A:F,2,0)))</f>
        <v/>
      </c>
      <c r="E663" s="90" t="str">
        <f>IF(B663="","",(VLOOKUP(B663,'App Background'!A:F,3,0)))</f>
        <v/>
      </c>
      <c r="F663" s="86" t="str">
        <f>IF(B663="","",(VLOOKUP(Application!B663,'App Background'!A:F,5,0)))</f>
        <v/>
      </c>
      <c r="G663" s="91"/>
      <c r="H663" s="94" t="str">
        <f>IF(B:B="","",(VLOOKUP(Application!B663,'App Background'!A:F,6,0)))</f>
        <v/>
      </c>
      <c r="I663" s="92" t="str">
        <f t="shared" si="116"/>
        <v/>
      </c>
      <c r="J663" s="93" t="str">
        <f t="shared" si="117"/>
        <v/>
      </c>
      <c r="K663" s="93" t="str">
        <f t="shared" si="118"/>
        <v/>
      </c>
      <c r="L663" s="93" t="str">
        <f t="shared" si="119"/>
        <v/>
      </c>
      <c r="M663" s="93" t="str">
        <f t="shared" si="120"/>
        <v/>
      </c>
      <c r="N663" s="93" t="str">
        <f t="shared" si="121"/>
        <v/>
      </c>
      <c r="O663" s="93" t="str">
        <f t="shared" si="122"/>
        <v/>
      </c>
      <c r="P663" s="87"/>
      <c r="Q663" s="17" t="str">
        <f t="shared" si="123"/>
        <v/>
      </c>
      <c r="R663" s="28" t="str">
        <f t="shared" si="124"/>
        <v/>
      </c>
      <c r="S663" s="28" t="str">
        <f t="shared" si="125"/>
        <v/>
      </c>
      <c r="T663" s="28"/>
      <c r="U663" s="86"/>
      <c r="V663" s="86"/>
      <c r="W663" s="85"/>
      <c r="X663" s="106"/>
      <c r="Y663" s="98" t="str">
        <f t="shared" si="126"/>
        <v/>
      </c>
      <c r="Z663" s="107"/>
      <c r="AA663" s="91"/>
      <c r="AB663" s="91"/>
      <c r="AC663" s="91"/>
      <c r="AD663" s="91"/>
      <c r="AE663" s="91"/>
      <c r="AF663" s="91"/>
      <c r="AG663" s="88"/>
      <c r="AH663" s="88"/>
      <c r="AI663" s="88"/>
      <c r="AJ663" s="88"/>
      <c r="AK663" s="88"/>
      <c r="AL663" s="88"/>
      <c r="AM663" s="88"/>
      <c r="AN663" s="88"/>
      <c r="AO663" s="88"/>
      <c r="AP663" s="28"/>
      <c r="AQ663" s="45"/>
      <c r="AR663" s="87"/>
      <c r="AS663" s="87"/>
      <c r="AT663" s="20"/>
      <c r="AU663" s="20"/>
    </row>
    <row r="664" spans="2:47" ht="15" x14ac:dyDescent="0.25">
      <c r="B664" s="88"/>
      <c r="C664" s="102"/>
      <c r="D664" s="89" t="str">
        <f>IF(B664="","",(VLOOKUP(B664,'App Background'!A:F,2,0)))</f>
        <v/>
      </c>
      <c r="E664" s="90" t="str">
        <f>IF(B664="","",(VLOOKUP(B664,'App Background'!A:F,3,0)))</f>
        <v/>
      </c>
      <c r="F664" s="86" t="str">
        <f>IF(B664="","",(VLOOKUP(Application!B664,'App Background'!A:F,5,0)))</f>
        <v/>
      </c>
      <c r="G664" s="91"/>
      <c r="H664" s="94" t="str">
        <f>IF(B:B="","",(VLOOKUP(Application!B664,'App Background'!A:F,6,0)))</f>
        <v/>
      </c>
      <c r="I664" s="92" t="str">
        <f t="shared" si="116"/>
        <v/>
      </c>
      <c r="J664" s="93" t="str">
        <f t="shared" si="117"/>
        <v/>
      </c>
      <c r="K664" s="93" t="str">
        <f t="shared" si="118"/>
        <v/>
      </c>
      <c r="L664" s="93" t="str">
        <f t="shared" si="119"/>
        <v/>
      </c>
      <c r="M664" s="93" t="str">
        <f t="shared" si="120"/>
        <v/>
      </c>
      <c r="N664" s="93" t="str">
        <f t="shared" si="121"/>
        <v/>
      </c>
      <c r="O664" s="93" t="str">
        <f t="shared" si="122"/>
        <v/>
      </c>
      <c r="P664" s="87"/>
      <c r="Q664" s="17" t="str">
        <f t="shared" si="123"/>
        <v/>
      </c>
      <c r="R664" s="28" t="str">
        <f t="shared" si="124"/>
        <v/>
      </c>
      <c r="S664" s="28" t="str">
        <f t="shared" si="125"/>
        <v/>
      </c>
      <c r="T664" s="28"/>
      <c r="U664" s="86"/>
      <c r="V664" s="86"/>
      <c r="W664" s="85"/>
      <c r="X664" s="106"/>
      <c r="Y664" s="98" t="str">
        <f t="shared" si="126"/>
        <v/>
      </c>
      <c r="Z664" s="107"/>
      <c r="AA664" s="91"/>
      <c r="AB664" s="91"/>
      <c r="AC664" s="91"/>
      <c r="AD664" s="91"/>
      <c r="AE664" s="91"/>
      <c r="AF664" s="91"/>
      <c r="AG664" s="88"/>
      <c r="AH664" s="88"/>
      <c r="AI664" s="88"/>
      <c r="AJ664" s="88"/>
      <c r="AK664" s="88"/>
      <c r="AL664" s="88"/>
      <c r="AM664" s="88"/>
      <c r="AN664" s="88"/>
      <c r="AO664" s="88"/>
      <c r="AP664" s="28"/>
      <c r="AQ664" s="45"/>
      <c r="AR664" s="87"/>
      <c r="AS664" s="87"/>
      <c r="AT664" s="20"/>
      <c r="AU664" s="20"/>
    </row>
    <row r="665" spans="2:47" ht="15" x14ac:dyDescent="0.25">
      <c r="B665" s="88"/>
      <c r="C665" s="102"/>
      <c r="D665" s="89" t="str">
        <f>IF(B665="","",(VLOOKUP(B665,'App Background'!A:F,2,0)))</f>
        <v/>
      </c>
      <c r="E665" s="90" t="str">
        <f>IF(B665="","",(VLOOKUP(B665,'App Background'!A:F,3,0)))</f>
        <v/>
      </c>
      <c r="F665" s="86" t="str">
        <f>IF(B665="","",(VLOOKUP(Application!B665,'App Background'!A:F,5,0)))</f>
        <v/>
      </c>
      <c r="G665" s="91"/>
      <c r="H665" s="94" t="str">
        <f>IF(B:B="","",(VLOOKUP(Application!B665,'App Background'!A:F,6,0)))</f>
        <v/>
      </c>
      <c r="I665" s="92" t="str">
        <f t="shared" si="116"/>
        <v/>
      </c>
      <c r="J665" s="93" t="str">
        <f t="shared" si="117"/>
        <v/>
      </c>
      <c r="K665" s="93" t="str">
        <f t="shared" si="118"/>
        <v/>
      </c>
      <c r="L665" s="93" t="str">
        <f t="shared" si="119"/>
        <v/>
      </c>
      <c r="M665" s="93" t="str">
        <f t="shared" si="120"/>
        <v/>
      </c>
      <c r="N665" s="93" t="str">
        <f t="shared" si="121"/>
        <v/>
      </c>
      <c r="O665" s="93" t="str">
        <f t="shared" si="122"/>
        <v/>
      </c>
      <c r="P665" s="87"/>
      <c r="Q665" s="17" t="str">
        <f t="shared" si="123"/>
        <v/>
      </c>
      <c r="R665" s="28" t="str">
        <f t="shared" si="124"/>
        <v/>
      </c>
      <c r="S665" s="28" t="str">
        <f t="shared" si="125"/>
        <v/>
      </c>
      <c r="T665" s="28"/>
      <c r="U665" s="86"/>
      <c r="V665" s="86"/>
      <c r="W665" s="85"/>
      <c r="X665" s="106"/>
      <c r="Y665" s="98" t="str">
        <f t="shared" si="126"/>
        <v/>
      </c>
      <c r="Z665" s="107"/>
      <c r="AA665" s="91"/>
      <c r="AB665" s="91"/>
      <c r="AC665" s="91"/>
      <c r="AD665" s="91"/>
      <c r="AE665" s="91"/>
      <c r="AF665" s="91"/>
      <c r="AG665" s="88"/>
      <c r="AH665" s="88"/>
      <c r="AI665" s="88"/>
      <c r="AJ665" s="88"/>
      <c r="AK665" s="88"/>
      <c r="AL665" s="88"/>
      <c r="AM665" s="88"/>
      <c r="AN665" s="88"/>
      <c r="AO665" s="88"/>
      <c r="AP665" s="28"/>
      <c r="AQ665" s="45"/>
      <c r="AR665" s="87"/>
      <c r="AS665" s="87"/>
      <c r="AT665" s="20"/>
      <c r="AU665" s="20"/>
    </row>
    <row r="666" spans="2:47" ht="15" x14ac:dyDescent="0.25">
      <c r="B666" s="88"/>
      <c r="C666" s="102"/>
      <c r="D666" s="89" t="str">
        <f>IF(B666="","",(VLOOKUP(B666,'App Background'!A:F,2,0)))</f>
        <v/>
      </c>
      <c r="E666" s="90" t="str">
        <f>IF(B666="","",(VLOOKUP(B666,'App Background'!A:F,3,0)))</f>
        <v/>
      </c>
      <c r="F666" s="86" t="str">
        <f>IF(B666="","",(VLOOKUP(Application!B666,'App Background'!A:F,5,0)))</f>
        <v/>
      </c>
      <c r="G666" s="91"/>
      <c r="H666" s="94" t="str">
        <f>IF(B:B="","",(VLOOKUP(Application!B666,'App Background'!A:F,6,0)))</f>
        <v/>
      </c>
      <c r="I666" s="92" t="str">
        <f t="shared" si="116"/>
        <v/>
      </c>
      <c r="J666" s="93" t="str">
        <f t="shared" si="117"/>
        <v/>
      </c>
      <c r="K666" s="93" t="str">
        <f t="shared" si="118"/>
        <v/>
      </c>
      <c r="L666" s="93" t="str">
        <f t="shared" si="119"/>
        <v/>
      </c>
      <c r="M666" s="93" t="str">
        <f t="shared" si="120"/>
        <v/>
      </c>
      <c r="N666" s="93" t="str">
        <f t="shared" si="121"/>
        <v/>
      </c>
      <c r="O666" s="93" t="str">
        <f t="shared" si="122"/>
        <v/>
      </c>
      <c r="P666" s="87"/>
      <c r="Q666" s="17" t="str">
        <f t="shared" si="123"/>
        <v/>
      </c>
      <c r="R666" s="28" t="str">
        <f t="shared" si="124"/>
        <v/>
      </c>
      <c r="S666" s="28" t="str">
        <f t="shared" si="125"/>
        <v/>
      </c>
      <c r="T666" s="28"/>
      <c r="U666" s="86"/>
      <c r="V666" s="86"/>
      <c r="W666" s="85"/>
      <c r="X666" s="106"/>
      <c r="Y666" s="98" t="str">
        <f t="shared" si="126"/>
        <v/>
      </c>
      <c r="Z666" s="107"/>
      <c r="AA666" s="91"/>
      <c r="AB666" s="91"/>
      <c r="AC666" s="91"/>
      <c r="AD666" s="91"/>
      <c r="AE666" s="91"/>
      <c r="AF666" s="91"/>
      <c r="AG666" s="88"/>
      <c r="AH666" s="88"/>
      <c r="AI666" s="88"/>
      <c r="AJ666" s="88"/>
      <c r="AK666" s="88"/>
      <c r="AL666" s="88"/>
      <c r="AM666" s="88"/>
      <c r="AN666" s="88"/>
      <c r="AO666" s="88"/>
      <c r="AP666" s="28"/>
      <c r="AQ666" s="45"/>
      <c r="AR666" s="87"/>
      <c r="AS666" s="87"/>
      <c r="AT666" s="20"/>
      <c r="AU666" s="20"/>
    </row>
    <row r="667" spans="2:47" ht="15" x14ac:dyDescent="0.25">
      <c r="B667" s="88"/>
      <c r="C667" s="102"/>
      <c r="D667" s="89" t="str">
        <f>IF(B667="","",(VLOOKUP(B667,'App Background'!A:F,2,0)))</f>
        <v/>
      </c>
      <c r="E667" s="90" t="str">
        <f>IF(B667="","",(VLOOKUP(B667,'App Background'!A:F,3,0)))</f>
        <v/>
      </c>
      <c r="F667" s="86" t="str">
        <f>IF(B667="","",(VLOOKUP(Application!B667,'App Background'!A:F,5,0)))</f>
        <v/>
      </c>
      <c r="G667" s="91"/>
      <c r="H667" s="94" t="str">
        <f>IF(B:B="","",(VLOOKUP(Application!B667,'App Background'!A:F,6,0)))</f>
        <v/>
      </c>
      <c r="I667" s="92" t="str">
        <f t="shared" si="116"/>
        <v/>
      </c>
      <c r="J667" s="93" t="str">
        <f t="shared" si="117"/>
        <v/>
      </c>
      <c r="K667" s="93" t="str">
        <f t="shared" si="118"/>
        <v/>
      </c>
      <c r="L667" s="93" t="str">
        <f t="shared" si="119"/>
        <v/>
      </c>
      <c r="M667" s="93" t="str">
        <f t="shared" si="120"/>
        <v/>
      </c>
      <c r="N667" s="93" t="str">
        <f t="shared" si="121"/>
        <v/>
      </c>
      <c r="O667" s="93" t="str">
        <f t="shared" si="122"/>
        <v/>
      </c>
      <c r="P667" s="87"/>
      <c r="Q667" s="17" t="str">
        <f t="shared" si="123"/>
        <v/>
      </c>
      <c r="R667" s="28" t="str">
        <f t="shared" si="124"/>
        <v/>
      </c>
      <c r="S667" s="28" t="str">
        <f t="shared" si="125"/>
        <v/>
      </c>
      <c r="T667" s="28"/>
      <c r="U667" s="86"/>
      <c r="V667" s="86"/>
      <c r="W667" s="85"/>
      <c r="X667" s="106"/>
      <c r="Y667" s="98" t="str">
        <f t="shared" si="126"/>
        <v/>
      </c>
      <c r="Z667" s="107"/>
      <c r="AA667" s="91"/>
      <c r="AB667" s="91"/>
      <c r="AC667" s="91"/>
      <c r="AD667" s="91"/>
      <c r="AE667" s="91"/>
      <c r="AF667" s="91"/>
      <c r="AG667" s="88"/>
      <c r="AH667" s="88"/>
      <c r="AI667" s="88"/>
      <c r="AJ667" s="88"/>
      <c r="AK667" s="88"/>
      <c r="AL667" s="88"/>
      <c r="AM667" s="88"/>
      <c r="AN667" s="88"/>
      <c r="AO667" s="88"/>
      <c r="AP667" s="28"/>
      <c r="AQ667" s="45"/>
      <c r="AR667" s="87"/>
      <c r="AS667" s="87"/>
      <c r="AT667" s="20"/>
      <c r="AU667" s="20"/>
    </row>
    <row r="668" spans="2:47" ht="15" x14ac:dyDescent="0.25">
      <c r="B668" s="88"/>
      <c r="C668" s="102"/>
      <c r="D668" s="89" t="str">
        <f>IF(B668="","",(VLOOKUP(B668,'App Background'!A:F,2,0)))</f>
        <v/>
      </c>
      <c r="E668" s="90" t="str">
        <f>IF(B668="","",(VLOOKUP(B668,'App Background'!A:F,3,0)))</f>
        <v/>
      </c>
      <c r="F668" s="86" t="str">
        <f>IF(B668="","",(VLOOKUP(Application!B668,'App Background'!A:F,5,0)))</f>
        <v/>
      </c>
      <c r="G668" s="91"/>
      <c r="H668" s="94" t="str">
        <f>IF(B:B="","",(VLOOKUP(Application!B668,'App Background'!A:F,6,0)))</f>
        <v/>
      </c>
      <c r="I668" s="92" t="str">
        <f t="shared" si="116"/>
        <v/>
      </c>
      <c r="J668" s="93" t="str">
        <f t="shared" si="117"/>
        <v/>
      </c>
      <c r="K668" s="93" t="str">
        <f t="shared" si="118"/>
        <v/>
      </c>
      <c r="L668" s="93" t="str">
        <f t="shared" si="119"/>
        <v/>
      </c>
      <c r="M668" s="93" t="str">
        <f t="shared" si="120"/>
        <v/>
      </c>
      <c r="N668" s="93" t="str">
        <f t="shared" si="121"/>
        <v/>
      </c>
      <c r="O668" s="93" t="str">
        <f t="shared" si="122"/>
        <v/>
      </c>
      <c r="P668" s="87"/>
      <c r="Q668" s="17" t="str">
        <f t="shared" si="123"/>
        <v/>
      </c>
      <c r="R668" s="28" t="str">
        <f t="shared" si="124"/>
        <v/>
      </c>
      <c r="S668" s="28" t="str">
        <f t="shared" si="125"/>
        <v/>
      </c>
      <c r="T668" s="28"/>
      <c r="U668" s="86"/>
      <c r="V668" s="86"/>
      <c r="W668" s="85"/>
      <c r="X668" s="106"/>
      <c r="Y668" s="98" t="str">
        <f t="shared" si="126"/>
        <v/>
      </c>
      <c r="Z668" s="107"/>
      <c r="AA668" s="91"/>
      <c r="AB668" s="91"/>
      <c r="AC668" s="91"/>
      <c r="AD668" s="91"/>
      <c r="AE668" s="91"/>
      <c r="AF668" s="91"/>
      <c r="AG668" s="88"/>
      <c r="AH668" s="88"/>
      <c r="AI668" s="88"/>
      <c r="AJ668" s="88"/>
      <c r="AK668" s="88"/>
      <c r="AL668" s="88"/>
      <c r="AM668" s="88"/>
      <c r="AN668" s="88"/>
      <c r="AO668" s="88"/>
      <c r="AP668" s="28"/>
      <c r="AQ668" s="45"/>
      <c r="AR668" s="87"/>
      <c r="AS668" s="87"/>
      <c r="AT668" s="20"/>
      <c r="AU668" s="20"/>
    </row>
    <row r="669" spans="2:47" ht="15" x14ac:dyDescent="0.25">
      <c r="B669" s="88"/>
      <c r="C669" s="102"/>
      <c r="D669" s="89" t="str">
        <f>IF(B669="","",(VLOOKUP(B669,'App Background'!A:F,2,0)))</f>
        <v/>
      </c>
      <c r="E669" s="90" t="str">
        <f>IF(B669="","",(VLOOKUP(B669,'App Background'!A:F,3,0)))</f>
        <v/>
      </c>
      <c r="F669" s="86" t="str">
        <f>IF(B669="","",(VLOOKUP(Application!B669,'App Background'!A:F,5,0)))</f>
        <v/>
      </c>
      <c r="G669" s="91"/>
      <c r="H669" s="94" t="str">
        <f>IF(B:B="","",(VLOOKUP(Application!B669,'App Background'!A:F,6,0)))</f>
        <v/>
      </c>
      <c r="I669" s="92" t="str">
        <f t="shared" si="116"/>
        <v/>
      </c>
      <c r="J669" s="93" t="str">
        <f t="shared" si="117"/>
        <v/>
      </c>
      <c r="K669" s="93" t="str">
        <f t="shared" si="118"/>
        <v/>
      </c>
      <c r="L669" s="93" t="str">
        <f t="shared" si="119"/>
        <v/>
      </c>
      <c r="M669" s="93" t="str">
        <f t="shared" si="120"/>
        <v/>
      </c>
      <c r="N669" s="93" t="str">
        <f t="shared" si="121"/>
        <v/>
      </c>
      <c r="O669" s="93" t="str">
        <f t="shared" si="122"/>
        <v/>
      </c>
      <c r="P669" s="87"/>
      <c r="Q669" s="17" t="str">
        <f t="shared" si="123"/>
        <v/>
      </c>
      <c r="R669" s="28" t="str">
        <f t="shared" si="124"/>
        <v/>
      </c>
      <c r="S669" s="28" t="str">
        <f t="shared" si="125"/>
        <v/>
      </c>
      <c r="T669" s="28"/>
      <c r="U669" s="86"/>
      <c r="V669" s="86"/>
      <c r="W669" s="85"/>
      <c r="X669" s="106"/>
      <c r="Y669" s="98" t="str">
        <f t="shared" si="126"/>
        <v/>
      </c>
      <c r="Z669" s="107"/>
      <c r="AA669" s="91"/>
      <c r="AB669" s="91"/>
      <c r="AC669" s="91"/>
      <c r="AD669" s="91"/>
      <c r="AE669" s="91"/>
      <c r="AF669" s="91"/>
      <c r="AG669" s="88"/>
      <c r="AH669" s="88"/>
      <c r="AI669" s="88"/>
      <c r="AJ669" s="88"/>
      <c r="AK669" s="88"/>
      <c r="AL669" s="88"/>
      <c r="AM669" s="88"/>
      <c r="AN669" s="88"/>
      <c r="AO669" s="88"/>
      <c r="AP669" s="28"/>
      <c r="AQ669" s="45"/>
      <c r="AR669" s="87"/>
      <c r="AS669" s="87"/>
      <c r="AT669" s="20"/>
      <c r="AU669" s="20"/>
    </row>
    <row r="670" spans="2:47" ht="15" x14ac:dyDescent="0.25">
      <c r="B670" s="88"/>
      <c r="C670" s="102"/>
      <c r="D670" s="89" t="str">
        <f>IF(B670="","",(VLOOKUP(B670,'App Background'!A:F,2,0)))</f>
        <v/>
      </c>
      <c r="E670" s="90" t="str">
        <f>IF(B670="","",(VLOOKUP(B670,'App Background'!A:F,3,0)))</f>
        <v/>
      </c>
      <c r="F670" s="86" t="str">
        <f>IF(B670="","",(VLOOKUP(Application!B670,'App Background'!A:F,5,0)))</f>
        <v/>
      </c>
      <c r="G670" s="91"/>
      <c r="H670" s="94" t="str">
        <f>IF(B:B="","",(VLOOKUP(Application!B670,'App Background'!A:F,6,0)))</f>
        <v/>
      </c>
      <c r="I670" s="92" t="str">
        <f t="shared" si="116"/>
        <v/>
      </c>
      <c r="J670" s="93" t="str">
        <f t="shared" si="117"/>
        <v/>
      </c>
      <c r="K670" s="93" t="str">
        <f t="shared" si="118"/>
        <v/>
      </c>
      <c r="L670" s="93" t="str">
        <f t="shared" si="119"/>
        <v/>
      </c>
      <c r="M670" s="93" t="str">
        <f t="shared" si="120"/>
        <v/>
      </c>
      <c r="N670" s="93" t="str">
        <f t="shared" si="121"/>
        <v/>
      </c>
      <c r="O670" s="93" t="str">
        <f t="shared" si="122"/>
        <v/>
      </c>
      <c r="P670" s="87"/>
      <c r="Q670" s="17" t="str">
        <f t="shared" si="123"/>
        <v/>
      </c>
      <c r="R670" s="28" t="str">
        <f t="shared" si="124"/>
        <v/>
      </c>
      <c r="S670" s="28" t="str">
        <f t="shared" si="125"/>
        <v/>
      </c>
      <c r="T670" s="28"/>
      <c r="U670" s="86"/>
      <c r="V670" s="86"/>
      <c r="W670" s="85"/>
      <c r="X670" s="106"/>
      <c r="Y670" s="98" t="str">
        <f t="shared" si="126"/>
        <v/>
      </c>
      <c r="Z670" s="107"/>
      <c r="AA670" s="91"/>
      <c r="AB670" s="91"/>
      <c r="AC670" s="91"/>
      <c r="AD670" s="91"/>
      <c r="AE670" s="91"/>
      <c r="AF670" s="91"/>
      <c r="AG670" s="88"/>
      <c r="AH670" s="88"/>
      <c r="AI670" s="88"/>
      <c r="AJ670" s="88"/>
      <c r="AK670" s="88"/>
      <c r="AL670" s="88"/>
      <c r="AM670" s="88"/>
      <c r="AN670" s="88"/>
      <c r="AO670" s="88"/>
      <c r="AP670" s="28"/>
      <c r="AQ670" s="45"/>
      <c r="AR670" s="87"/>
      <c r="AS670" s="87"/>
      <c r="AT670" s="20"/>
      <c r="AU670" s="20"/>
    </row>
    <row r="671" spans="2:47" ht="15" x14ac:dyDescent="0.25">
      <c r="B671" s="88"/>
      <c r="C671" s="102"/>
      <c r="D671" s="89" t="str">
        <f>IF(B671="","",(VLOOKUP(B671,'App Background'!A:F,2,0)))</f>
        <v/>
      </c>
      <c r="E671" s="90" t="str">
        <f>IF(B671="","",(VLOOKUP(B671,'App Background'!A:F,3,0)))</f>
        <v/>
      </c>
      <c r="F671" s="86" t="str">
        <f>IF(B671="","",(VLOOKUP(Application!B671,'App Background'!A:F,5,0)))</f>
        <v/>
      </c>
      <c r="G671" s="91"/>
      <c r="H671" s="94" t="str">
        <f>IF(B:B="","",(VLOOKUP(Application!B671,'App Background'!A:F,6,0)))</f>
        <v/>
      </c>
      <c r="I671" s="92" t="str">
        <f t="shared" si="116"/>
        <v/>
      </c>
      <c r="J671" s="93" t="str">
        <f t="shared" si="117"/>
        <v/>
      </c>
      <c r="K671" s="93" t="str">
        <f t="shared" si="118"/>
        <v/>
      </c>
      <c r="L671" s="93" t="str">
        <f t="shared" si="119"/>
        <v/>
      </c>
      <c r="M671" s="93" t="str">
        <f t="shared" si="120"/>
        <v/>
      </c>
      <c r="N671" s="93" t="str">
        <f t="shared" si="121"/>
        <v/>
      </c>
      <c r="O671" s="93" t="str">
        <f t="shared" si="122"/>
        <v/>
      </c>
      <c r="P671" s="87"/>
      <c r="Q671" s="17" t="str">
        <f t="shared" si="123"/>
        <v/>
      </c>
      <c r="R671" s="28" t="str">
        <f t="shared" si="124"/>
        <v/>
      </c>
      <c r="S671" s="28" t="str">
        <f t="shared" si="125"/>
        <v/>
      </c>
      <c r="T671" s="28"/>
      <c r="U671" s="86"/>
      <c r="V671" s="86"/>
      <c r="W671" s="85"/>
      <c r="X671" s="106"/>
      <c r="Y671" s="98" t="str">
        <f t="shared" si="126"/>
        <v/>
      </c>
      <c r="Z671" s="107"/>
      <c r="AA671" s="91"/>
      <c r="AB671" s="91"/>
      <c r="AC671" s="91"/>
      <c r="AD671" s="91"/>
      <c r="AE671" s="91"/>
      <c r="AF671" s="91"/>
      <c r="AG671" s="88"/>
      <c r="AH671" s="88"/>
      <c r="AI671" s="88"/>
      <c r="AJ671" s="88"/>
      <c r="AK671" s="88"/>
      <c r="AL671" s="88"/>
      <c r="AM671" s="88"/>
      <c r="AN671" s="88"/>
      <c r="AO671" s="88"/>
      <c r="AP671" s="28"/>
      <c r="AQ671" s="45"/>
      <c r="AR671" s="87"/>
      <c r="AS671" s="87"/>
      <c r="AT671" s="20"/>
      <c r="AU671" s="20"/>
    </row>
    <row r="672" spans="2:47" ht="15" x14ac:dyDescent="0.25">
      <c r="B672" s="88"/>
      <c r="C672" s="102"/>
      <c r="D672" s="89" t="str">
        <f>IF(B672="","",(VLOOKUP(B672,'App Background'!A:F,2,0)))</f>
        <v/>
      </c>
      <c r="E672" s="90" t="str">
        <f>IF(B672="","",(VLOOKUP(B672,'App Background'!A:F,3,0)))</f>
        <v/>
      </c>
      <c r="F672" s="86" t="str">
        <f>IF(B672="","",(VLOOKUP(Application!B672,'App Background'!A:F,5,0)))</f>
        <v/>
      </c>
      <c r="G672" s="91"/>
      <c r="H672" s="94" t="str">
        <f>IF(B:B="","",(VLOOKUP(Application!B672,'App Background'!A:F,6,0)))</f>
        <v/>
      </c>
      <c r="I672" s="92" t="str">
        <f t="shared" si="116"/>
        <v/>
      </c>
      <c r="J672" s="93" t="str">
        <f t="shared" si="117"/>
        <v/>
      </c>
      <c r="K672" s="93" t="str">
        <f t="shared" si="118"/>
        <v/>
      </c>
      <c r="L672" s="93" t="str">
        <f t="shared" si="119"/>
        <v/>
      </c>
      <c r="M672" s="93" t="str">
        <f t="shared" si="120"/>
        <v/>
      </c>
      <c r="N672" s="93" t="str">
        <f t="shared" si="121"/>
        <v/>
      </c>
      <c r="O672" s="93" t="str">
        <f t="shared" si="122"/>
        <v/>
      </c>
      <c r="P672" s="87"/>
      <c r="Q672" s="17" t="str">
        <f t="shared" si="123"/>
        <v/>
      </c>
      <c r="R672" s="28" t="str">
        <f t="shared" si="124"/>
        <v/>
      </c>
      <c r="S672" s="28" t="str">
        <f t="shared" si="125"/>
        <v/>
      </c>
      <c r="T672" s="28"/>
      <c r="U672" s="86"/>
      <c r="V672" s="86"/>
      <c r="W672" s="85"/>
      <c r="X672" s="106"/>
      <c r="Y672" s="98" t="str">
        <f t="shared" si="126"/>
        <v/>
      </c>
      <c r="Z672" s="107"/>
      <c r="AA672" s="91"/>
      <c r="AB672" s="91"/>
      <c r="AC672" s="91"/>
      <c r="AD672" s="91"/>
      <c r="AE672" s="91"/>
      <c r="AF672" s="91"/>
      <c r="AG672" s="88"/>
      <c r="AH672" s="88"/>
      <c r="AI672" s="88"/>
      <c r="AJ672" s="88"/>
      <c r="AK672" s="88"/>
      <c r="AL672" s="88"/>
      <c r="AM672" s="88"/>
      <c r="AN672" s="88"/>
      <c r="AO672" s="88"/>
      <c r="AP672" s="28"/>
      <c r="AQ672" s="45"/>
      <c r="AR672" s="87"/>
      <c r="AS672" s="87"/>
      <c r="AT672" s="20"/>
      <c r="AU672" s="20"/>
    </row>
    <row r="673" spans="2:47" ht="15" x14ac:dyDescent="0.25">
      <c r="B673" s="88"/>
      <c r="C673" s="102"/>
      <c r="D673" s="89" t="str">
        <f>IF(B673="","",(VLOOKUP(B673,'App Background'!A:F,2,0)))</f>
        <v/>
      </c>
      <c r="E673" s="90" t="str">
        <f>IF(B673="","",(VLOOKUP(B673,'App Background'!A:F,3,0)))</f>
        <v/>
      </c>
      <c r="F673" s="86" t="str">
        <f>IF(B673="","",(VLOOKUP(Application!B673,'App Background'!A:F,5,0)))</f>
        <v/>
      </c>
      <c r="G673" s="91"/>
      <c r="H673" s="94" t="str">
        <f>IF(B:B="","",(VLOOKUP(Application!B673,'App Background'!A:F,6,0)))</f>
        <v/>
      </c>
      <c r="I673" s="92" t="str">
        <f t="shared" si="116"/>
        <v/>
      </c>
      <c r="J673" s="93" t="str">
        <f t="shared" si="117"/>
        <v/>
      </c>
      <c r="K673" s="93" t="str">
        <f t="shared" si="118"/>
        <v/>
      </c>
      <c r="L673" s="93" t="str">
        <f t="shared" si="119"/>
        <v/>
      </c>
      <c r="M673" s="93" t="str">
        <f t="shared" si="120"/>
        <v/>
      </c>
      <c r="N673" s="93" t="str">
        <f t="shared" si="121"/>
        <v/>
      </c>
      <c r="O673" s="93" t="str">
        <f t="shared" si="122"/>
        <v/>
      </c>
      <c r="P673" s="87"/>
      <c r="Q673" s="17" t="str">
        <f t="shared" si="123"/>
        <v/>
      </c>
      <c r="R673" s="28" t="str">
        <f t="shared" si="124"/>
        <v/>
      </c>
      <c r="S673" s="28" t="str">
        <f t="shared" si="125"/>
        <v/>
      </c>
      <c r="T673" s="28"/>
      <c r="U673" s="86"/>
      <c r="V673" s="86"/>
      <c r="W673" s="85"/>
      <c r="X673" s="106"/>
      <c r="Y673" s="98" t="str">
        <f t="shared" si="126"/>
        <v/>
      </c>
      <c r="Z673" s="107"/>
      <c r="AA673" s="91"/>
      <c r="AB673" s="91"/>
      <c r="AC673" s="91"/>
      <c r="AD673" s="91"/>
      <c r="AE673" s="91"/>
      <c r="AF673" s="91"/>
      <c r="AG673" s="88"/>
      <c r="AH673" s="88"/>
      <c r="AI673" s="88"/>
      <c r="AJ673" s="88"/>
      <c r="AK673" s="88"/>
      <c r="AL673" s="88"/>
      <c r="AM673" s="88"/>
      <c r="AN673" s="88"/>
      <c r="AO673" s="88"/>
      <c r="AP673" s="28"/>
      <c r="AQ673" s="45"/>
      <c r="AR673" s="87"/>
      <c r="AS673" s="87"/>
      <c r="AT673" s="20"/>
      <c r="AU673" s="20"/>
    </row>
    <row r="674" spans="2:47" ht="15" x14ac:dyDescent="0.25">
      <c r="B674" s="88"/>
      <c r="C674" s="102"/>
      <c r="D674" s="89" t="str">
        <f>IF(B674="","",(VLOOKUP(B674,'App Background'!A:F,2,0)))</f>
        <v/>
      </c>
      <c r="E674" s="90" t="str">
        <f>IF(B674="","",(VLOOKUP(B674,'App Background'!A:F,3,0)))</f>
        <v/>
      </c>
      <c r="F674" s="86" t="str">
        <f>IF(B674="","",(VLOOKUP(Application!B674,'App Background'!A:F,5,0)))</f>
        <v/>
      </c>
      <c r="G674" s="91"/>
      <c r="H674" s="94" t="str">
        <f>IF(B:B="","",(VLOOKUP(Application!B674,'App Background'!A:F,6,0)))</f>
        <v/>
      </c>
      <c r="I674" s="92" t="str">
        <f t="shared" si="116"/>
        <v/>
      </c>
      <c r="J674" s="93" t="str">
        <f t="shared" si="117"/>
        <v/>
      </c>
      <c r="K674" s="93" t="str">
        <f t="shared" si="118"/>
        <v/>
      </c>
      <c r="L674" s="93" t="str">
        <f t="shared" si="119"/>
        <v/>
      </c>
      <c r="M674" s="93" t="str">
        <f t="shared" si="120"/>
        <v/>
      </c>
      <c r="N674" s="93" t="str">
        <f t="shared" si="121"/>
        <v/>
      </c>
      <c r="O674" s="93" t="str">
        <f t="shared" si="122"/>
        <v/>
      </c>
      <c r="P674" s="87"/>
      <c r="Q674" s="17" t="str">
        <f t="shared" si="123"/>
        <v/>
      </c>
      <c r="R674" s="28" t="str">
        <f t="shared" si="124"/>
        <v/>
      </c>
      <c r="S674" s="28" t="str">
        <f t="shared" si="125"/>
        <v/>
      </c>
      <c r="T674" s="28"/>
      <c r="U674" s="86"/>
      <c r="V674" s="86"/>
      <c r="W674" s="85"/>
      <c r="X674" s="106"/>
      <c r="Y674" s="98" t="str">
        <f t="shared" si="126"/>
        <v/>
      </c>
      <c r="Z674" s="107"/>
      <c r="AA674" s="91"/>
      <c r="AB674" s="91"/>
      <c r="AC674" s="91"/>
      <c r="AD674" s="91"/>
      <c r="AE674" s="91"/>
      <c r="AF674" s="91"/>
      <c r="AG674" s="88"/>
      <c r="AH674" s="88"/>
      <c r="AI674" s="88"/>
      <c r="AJ674" s="88"/>
      <c r="AK674" s="88"/>
      <c r="AL674" s="88"/>
      <c r="AM674" s="88"/>
      <c r="AN674" s="88"/>
      <c r="AO674" s="88"/>
      <c r="AP674" s="28"/>
      <c r="AQ674" s="45"/>
      <c r="AR674" s="87"/>
      <c r="AS674" s="87"/>
      <c r="AT674" s="20"/>
      <c r="AU674" s="20"/>
    </row>
    <row r="675" spans="2:47" ht="15" x14ac:dyDescent="0.25">
      <c r="B675" s="88"/>
      <c r="C675" s="102"/>
      <c r="D675" s="89" t="str">
        <f>IF(B675="","",(VLOOKUP(B675,'App Background'!A:F,2,0)))</f>
        <v/>
      </c>
      <c r="E675" s="90" t="str">
        <f>IF(B675="","",(VLOOKUP(B675,'App Background'!A:F,3,0)))</f>
        <v/>
      </c>
      <c r="F675" s="86" t="str">
        <f>IF(B675="","",(VLOOKUP(Application!B675,'App Background'!A:F,5,0)))</f>
        <v/>
      </c>
      <c r="G675" s="91"/>
      <c r="H675" s="94" t="str">
        <f>IF(B:B="","",(VLOOKUP(Application!B675,'App Background'!A:F,6,0)))</f>
        <v/>
      </c>
      <c r="I675" s="92" t="str">
        <f t="shared" si="116"/>
        <v/>
      </c>
      <c r="J675" s="93" t="str">
        <f t="shared" si="117"/>
        <v/>
      </c>
      <c r="K675" s="93" t="str">
        <f t="shared" si="118"/>
        <v/>
      </c>
      <c r="L675" s="93" t="str">
        <f t="shared" si="119"/>
        <v/>
      </c>
      <c r="M675" s="93" t="str">
        <f t="shared" si="120"/>
        <v/>
      </c>
      <c r="N675" s="93" t="str">
        <f t="shared" si="121"/>
        <v/>
      </c>
      <c r="O675" s="93" t="str">
        <f t="shared" si="122"/>
        <v/>
      </c>
      <c r="P675" s="87"/>
      <c r="Q675" s="17" t="str">
        <f t="shared" si="123"/>
        <v/>
      </c>
      <c r="R675" s="28" t="str">
        <f t="shared" si="124"/>
        <v/>
      </c>
      <c r="S675" s="28" t="str">
        <f t="shared" si="125"/>
        <v/>
      </c>
      <c r="T675" s="28"/>
      <c r="U675" s="86"/>
      <c r="V675" s="86"/>
      <c r="W675" s="85"/>
      <c r="X675" s="106"/>
      <c r="Y675" s="98" t="str">
        <f t="shared" si="126"/>
        <v/>
      </c>
      <c r="Z675" s="107"/>
      <c r="AA675" s="91"/>
      <c r="AB675" s="91"/>
      <c r="AC675" s="91"/>
      <c r="AD675" s="91"/>
      <c r="AE675" s="91"/>
      <c r="AF675" s="91"/>
      <c r="AG675" s="88"/>
      <c r="AH675" s="88"/>
      <c r="AI675" s="88"/>
      <c r="AJ675" s="88"/>
      <c r="AK675" s="88"/>
      <c r="AL675" s="88"/>
      <c r="AM675" s="88"/>
      <c r="AN675" s="88"/>
      <c r="AO675" s="88"/>
      <c r="AP675" s="28"/>
      <c r="AQ675" s="45"/>
      <c r="AR675" s="87"/>
      <c r="AS675" s="87"/>
      <c r="AT675" s="20"/>
      <c r="AU675" s="20"/>
    </row>
    <row r="676" spans="2:47" ht="15" x14ac:dyDescent="0.25">
      <c r="B676" s="88"/>
      <c r="C676" s="102"/>
      <c r="D676" s="89" t="str">
        <f>IF(B676="","",(VLOOKUP(B676,'App Background'!A:F,2,0)))</f>
        <v/>
      </c>
      <c r="E676" s="90" t="str">
        <f>IF(B676="","",(VLOOKUP(B676,'App Background'!A:F,3,0)))</f>
        <v/>
      </c>
      <c r="F676" s="86" t="str">
        <f>IF(B676="","",(VLOOKUP(Application!B676,'App Background'!A:F,5,0)))</f>
        <v/>
      </c>
      <c r="G676" s="91"/>
      <c r="H676" s="94" t="str">
        <f>IF(B:B="","",(VLOOKUP(Application!B676,'App Background'!A:F,6,0)))</f>
        <v/>
      </c>
      <c r="I676" s="92" t="str">
        <f t="shared" si="116"/>
        <v/>
      </c>
      <c r="J676" s="93" t="str">
        <f t="shared" si="117"/>
        <v/>
      </c>
      <c r="K676" s="93" t="str">
        <f t="shared" si="118"/>
        <v/>
      </c>
      <c r="L676" s="93" t="str">
        <f t="shared" si="119"/>
        <v/>
      </c>
      <c r="M676" s="93" t="str">
        <f t="shared" si="120"/>
        <v/>
      </c>
      <c r="N676" s="93" t="str">
        <f t="shared" si="121"/>
        <v/>
      </c>
      <c r="O676" s="93" t="str">
        <f t="shared" si="122"/>
        <v/>
      </c>
      <c r="P676" s="87"/>
      <c r="Q676" s="17" t="str">
        <f t="shared" si="123"/>
        <v/>
      </c>
      <c r="R676" s="28" t="str">
        <f t="shared" si="124"/>
        <v/>
      </c>
      <c r="S676" s="28" t="str">
        <f t="shared" si="125"/>
        <v/>
      </c>
      <c r="T676" s="28"/>
      <c r="U676" s="86"/>
      <c r="V676" s="86"/>
      <c r="W676" s="85"/>
      <c r="X676" s="106"/>
      <c r="Y676" s="98" t="str">
        <f t="shared" si="126"/>
        <v/>
      </c>
      <c r="Z676" s="107"/>
      <c r="AA676" s="91"/>
      <c r="AB676" s="91"/>
      <c r="AC676" s="91"/>
      <c r="AD676" s="91"/>
      <c r="AE676" s="91"/>
      <c r="AF676" s="91"/>
      <c r="AG676" s="88"/>
      <c r="AH676" s="88"/>
      <c r="AI676" s="88"/>
      <c r="AJ676" s="88"/>
      <c r="AK676" s="88"/>
      <c r="AL676" s="88"/>
      <c r="AM676" s="88"/>
      <c r="AN676" s="88"/>
      <c r="AO676" s="88"/>
      <c r="AP676" s="28"/>
      <c r="AQ676" s="45"/>
      <c r="AR676" s="87"/>
      <c r="AS676" s="87"/>
      <c r="AT676" s="20"/>
      <c r="AU676" s="20"/>
    </row>
    <row r="677" spans="2:47" ht="15" x14ac:dyDescent="0.25">
      <c r="B677" s="88"/>
      <c r="C677" s="102"/>
      <c r="D677" s="89" t="str">
        <f>IF(B677="","",(VLOOKUP(B677,'App Background'!A:F,2,0)))</f>
        <v/>
      </c>
      <c r="E677" s="90" t="str">
        <f>IF(B677="","",(VLOOKUP(B677,'App Background'!A:F,3,0)))</f>
        <v/>
      </c>
      <c r="F677" s="86" t="str">
        <f>IF(B677="","",(VLOOKUP(Application!B677,'App Background'!A:F,5,0)))</f>
        <v/>
      </c>
      <c r="G677" s="91"/>
      <c r="H677" s="94" t="str">
        <f>IF(B:B="","",(VLOOKUP(Application!B677,'App Background'!A:F,6,0)))</f>
        <v/>
      </c>
      <c r="I677" s="92" t="str">
        <f t="shared" si="116"/>
        <v/>
      </c>
      <c r="J677" s="93" t="str">
        <f t="shared" si="117"/>
        <v/>
      </c>
      <c r="K677" s="93" t="str">
        <f t="shared" si="118"/>
        <v/>
      </c>
      <c r="L677" s="93" t="str">
        <f t="shared" si="119"/>
        <v/>
      </c>
      <c r="M677" s="93" t="str">
        <f t="shared" si="120"/>
        <v/>
      </c>
      <c r="N677" s="93" t="str">
        <f t="shared" si="121"/>
        <v/>
      </c>
      <c r="O677" s="93" t="str">
        <f t="shared" si="122"/>
        <v/>
      </c>
      <c r="P677" s="87"/>
      <c r="Q677" s="17" t="str">
        <f t="shared" si="123"/>
        <v/>
      </c>
      <c r="R677" s="28" t="str">
        <f t="shared" si="124"/>
        <v/>
      </c>
      <c r="S677" s="28" t="str">
        <f t="shared" si="125"/>
        <v/>
      </c>
      <c r="T677" s="28"/>
      <c r="U677" s="86"/>
      <c r="V677" s="86"/>
      <c r="W677" s="85"/>
      <c r="X677" s="106"/>
      <c r="Y677" s="98" t="str">
        <f t="shared" si="126"/>
        <v/>
      </c>
      <c r="Z677" s="107"/>
      <c r="AA677" s="91"/>
      <c r="AB677" s="91"/>
      <c r="AC677" s="91"/>
      <c r="AD677" s="91"/>
      <c r="AE677" s="91"/>
      <c r="AF677" s="91"/>
      <c r="AG677" s="88"/>
      <c r="AH677" s="88"/>
      <c r="AI677" s="88"/>
      <c r="AJ677" s="88"/>
      <c r="AK677" s="88"/>
      <c r="AL677" s="88"/>
      <c r="AM677" s="88"/>
      <c r="AN677" s="88"/>
      <c r="AO677" s="88"/>
      <c r="AP677" s="28"/>
      <c r="AQ677" s="45"/>
      <c r="AR677" s="87"/>
      <c r="AS677" s="87"/>
      <c r="AT677" s="20"/>
      <c r="AU677" s="20"/>
    </row>
    <row r="678" spans="2:47" ht="15" x14ac:dyDescent="0.25">
      <c r="B678" s="88"/>
      <c r="C678" s="102"/>
      <c r="D678" s="89" t="str">
        <f>IF(B678="","",(VLOOKUP(B678,'App Background'!A:F,2,0)))</f>
        <v/>
      </c>
      <c r="E678" s="90" t="str">
        <f>IF(B678="","",(VLOOKUP(B678,'App Background'!A:F,3,0)))</f>
        <v/>
      </c>
      <c r="F678" s="86" t="str">
        <f>IF(B678="","",(VLOOKUP(Application!B678,'App Background'!A:F,5,0)))</f>
        <v/>
      </c>
      <c r="G678" s="91"/>
      <c r="H678" s="94" t="str">
        <f>IF(B:B="","",(VLOOKUP(Application!B678,'App Background'!A:F,6,0)))</f>
        <v/>
      </c>
      <c r="I678" s="92" t="str">
        <f t="shared" si="116"/>
        <v/>
      </c>
      <c r="J678" s="93" t="str">
        <f t="shared" si="117"/>
        <v/>
      </c>
      <c r="K678" s="93" t="str">
        <f t="shared" si="118"/>
        <v/>
      </c>
      <c r="L678" s="93" t="str">
        <f t="shared" si="119"/>
        <v/>
      </c>
      <c r="M678" s="93" t="str">
        <f t="shared" si="120"/>
        <v/>
      </c>
      <c r="N678" s="93" t="str">
        <f t="shared" si="121"/>
        <v/>
      </c>
      <c r="O678" s="93" t="str">
        <f t="shared" si="122"/>
        <v/>
      </c>
      <c r="P678" s="87"/>
      <c r="Q678" s="17" t="str">
        <f t="shared" si="123"/>
        <v/>
      </c>
      <c r="R678" s="28" t="str">
        <f t="shared" si="124"/>
        <v/>
      </c>
      <c r="S678" s="28" t="str">
        <f t="shared" si="125"/>
        <v/>
      </c>
      <c r="T678" s="28"/>
      <c r="U678" s="86"/>
      <c r="V678" s="86"/>
      <c r="W678" s="85"/>
      <c r="X678" s="106"/>
      <c r="Y678" s="98" t="str">
        <f t="shared" si="126"/>
        <v/>
      </c>
      <c r="Z678" s="107"/>
      <c r="AA678" s="91"/>
      <c r="AB678" s="91"/>
      <c r="AC678" s="91"/>
      <c r="AD678" s="91"/>
      <c r="AE678" s="91"/>
      <c r="AF678" s="91"/>
      <c r="AG678" s="88"/>
      <c r="AH678" s="88"/>
      <c r="AI678" s="88"/>
      <c r="AJ678" s="88"/>
      <c r="AK678" s="88"/>
      <c r="AL678" s="88"/>
      <c r="AM678" s="88"/>
      <c r="AN678" s="88"/>
      <c r="AO678" s="88"/>
      <c r="AP678" s="28"/>
      <c r="AQ678" s="45"/>
      <c r="AR678" s="87"/>
      <c r="AS678" s="87"/>
      <c r="AT678" s="20"/>
      <c r="AU678" s="20"/>
    </row>
    <row r="679" spans="2:47" ht="15" x14ac:dyDescent="0.25">
      <c r="B679" s="88"/>
      <c r="C679" s="102"/>
      <c r="D679" s="89" t="str">
        <f>IF(B679="","",(VLOOKUP(B679,'App Background'!A:F,2,0)))</f>
        <v/>
      </c>
      <c r="E679" s="90" t="str">
        <f>IF(B679="","",(VLOOKUP(B679,'App Background'!A:F,3,0)))</f>
        <v/>
      </c>
      <c r="F679" s="86" t="str">
        <f>IF(B679="","",(VLOOKUP(Application!B679,'App Background'!A:F,5,0)))</f>
        <v/>
      </c>
      <c r="G679" s="91"/>
      <c r="H679" s="94" t="str">
        <f>IF(B:B="","",(VLOOKUP(Application!B679,'App Background'!A:F,6,0)))</f>
        <v/>
      </c>
      <c r="I679" s="92" t="str">
        <f t="shared" si="116"/>
        <v/>
      </c>
      <c r="J679" s="93" t="str">
        <f t="shared" si="117"/>
        <v/>
      </c>
      <c r="K679" s="93" t="str">
        <f t="shared" si="118"/>
        <v/>
      </c>
      <c r="L679" s="93" t="str">
        <f t="shared" si="119"/>
        <v/>
      </c>
      <c r="M679" s="93" t="str">
        <f t="shared" si="120"/>
        <v/>
      </c>
      <c r="N679" s="93" t="str">
        <f t="shared" si="121"/>
        <v/>
      </c>
      <c r="O679" s="93" t="str">
        <f t="shared" si="122"/>
        <v/>
      </c>
      <c r="P679" s="87"/>
      <c r="Q679" s="17" t="str">
        <f t="shared" si="123"/>
        <v/>
      </c>
      <c r="R679" s="28" t="str">
        <f t="shared" si="124"/>
        <v/>
      </c>
      <c r="S679" s="28" t="str">
        <f t="shared" si="125"/>
        <v/>
      </c>
      <c r="T679" s="28"/>
      <c r="U679" s="86"/>
      <c r="V679" s="86"/>
      <c r="W679" s="85"/>
      <c r="X679" s="106"/>
      <c r="Y679" s="98" t="str">
        <f t="shared" si="126"/>
        <v/>
      </c>
      <c r="Z679" s="107"/>
      <c r="AA679" s="91"/>
      <c r="AB679" s="91"/>
      <c r="AC679" s="91"/>
      <c r="AD679" s="91"/>
      <c r="AE679" s="91"/>
      <c r="AF679" s="91"/>
      <c r="AG679" s="88"/>
      <c r="AH679" s="88"/>
      <c r="AI679" s="88"/>
      <c r="AJ679" s="88"/>
      <c r="AK679" s="88"/>
      <c r="AL679" s="88"/>
      <c r="AM679" s="88"/>
      <c r="AN679" s="88"/>
      <c r="AO679" s="88"/>
      <c r="AP679" s="28"/>
      <c r="AQ679" s="45"/>
      <c r="AR679" s="87"/>
      <c r="AS679" s="87"/>
      <c r="AT679" s="20"/>
      <c r="AU679" s="20"/>
    </row>
    <row r="680" spans="2:47" ht="15" x14ac:dyDescent="0.25">
      <c r="B680" s="88"/>
      <c r="C680" s="102"/>
      <c r="D680" s="89" t="str">
        <f>IF(B680="","",(VLOOKUP(B680,'App Background'!A:F,2,0)))</f>
        <v/>
      </c>
      <c r="E680" s="90" t="str">
        <f>IF(B680="","",(VLOOKUP(B680,'App Background'!A:F,3,0)))</f>
        <v/>
      </c>
      <c r="F680" s="86" t="str">
        <f>IF(B680="","",(VLOOKUP(Application!B680,'App Background'!A:F,5,0)))</f>
        <v/>
      </c>
      <c r="G680" s="91"/>
      <c r="H680" s="94" t="str">
        <f>IF(B:B="","",(VLOOKUP(Application!B680,'App Background'!A:F,6,0)))</f>
        <v/>
      </c>
      <c r="I680" s="92" t="str">
        <f t="shared" si="116"/>
        <v/>
      </c>
      <c r="J680" s="93" t="str">
        <f t="shared" si="117"/>
        <v/>
      </c>
      <c r="K680" s="93" t="str">
        <f t="shared" si="118"/>
        <v/>
      </c>
      <c r="L680" s="93" t="str">
        <f t="shared" si="119"/>
        <v/>
      </c>
      <c r="M680" s="93" t="str">
        <f t="shared" si="120"/>
        <v/>
      </c>
      <c r="N680" s="93" t="str">
        <f t="shared" si="121"/>
        <v/>
      </c>
      <c r="O680" s="93" t="str">
        <f t="shared" si="122"/>
        <v/>
      </c>
      <c r="P680" s="87"/>
      <c r="Q680" s="17" t="str">
        <f t="shared" si="123"/>
        <v/>
      </c>
      <c r="R680" s="28" t="str">
        <f t="shared" si="124"/>
        <v/>
      </c>
      <c r="S680" s="28" t="str">
        <f t="shared" si="125"/>
        <v/>
      </c>
      <c r="T680" s="28"/>
      <c r="U680" s="86"/>
      <c r="V680" s="86"/>
      <c r="W680" s="85"/>
      <c r="X680" s="106"/>
      <c r="Y680" s="98" t="str">
        <f t="shared" si="126"/>
        <v/>
      </c>
      <c r="Z680" s="107"/>
      <c r="AA680" s="91"/>
      <c r="AB680" s="91"/>
      <c r="AC680" s="91"/>
      <c r="AD680" s="91"/>
      <c r="AE680" s="91"/>
      <c r="AF680" s="91"/>
      <c r="AG680" s="88"/>
      <c r="AH680" s="88"/>
      <c r="AI680" s="88"/>
      <c r="AJ680" s="88"/>
      <c r="AK680" s="88"/>
      <c r="AL680" s="88"/>
      <c r="AM680" s="88"/>
      <c r="AN680" s="88"/>
      <c r="AO680" s="88"/>
      <c r="AP680" s="28"/>
      <c r="AQ680" s="45"/>
      <c r="AR680" s="87"/>
      <c r="AS680" s="87"/>
      <c r="AT680" s="20"/>
      <c r="AU680" s="20"/>
    </row>
    <row r="681" spans="2:47" ht="15" x14ac:dyDescent="0.25">
      <c r="B681" s="88"/>
      <c r="C681" s="102"/>
      <c r="D681" s="89" t="str">
        <f>IF(B681="","",(VLOOKUP(B681,'App Background'!A:F,2,0)))</f>
        <v/>
      </c>
      <c r="E681" s="90" t="str">
        <f>IF(B681="","",(VLOOKUP(B681,'App Background'!A:F,3,0)))</f>
        <v/>
      </c>
      <c r="F681" s="86" t="str">
        <f>IF(B681="","",(VLOOKUP(Application!B681,'App Background'!A:F,5,0)))</f>
        <v/>
      </c>
      <c r="G681" s="91"/>
      <c r="H681" s="94" t="str">
        <f>IF(B:B="","",(VLOOKUP(Application!B681,'App Background'!A:F,6,0)))</f>
        <v/>
      </c>
      <c r="I681" s="92" t="str">
        <f t="shared" si="116"/>
        <v/>
      </c>
      <c r="J681" s="93" t="str">
        <f t="shared" si="117"/>
        <v/>
      </c>
      <c r="K681" s="93" t="str">
        <f t="shared" si="118"/>
        <v/>
      </c>
      <c r="L681" s="93" t="str">
        <f t="shared" si="119"/>
        <v/>
      </c>
      <c r="M681" s="93" t="str">
        <f t="shared" si="120"/>
        <v/>
      </c>
      <c r="N681" s="93" t="str">
        <f t="shared" si="121"/>
        <v/>
      </c>
      <c r="O681" s="93" t="str">
        <f t="shared" si="122"/>
        <v/>
      </c>
      <c r="P681" s="87"/>
      <c r="Q681" s="17" t="str">
        <f t="shared" si="123"/>
        <v/>
      </c>
      <c r="R681" s="28" t="str">
        <f t="shared" si="124"/>
        <v/>
      </c>
      <c r="S681" s="28" t="str">
        <f t="shared" si="125"/>
        <v/>
      </c>
      <c r="T681" s="28"/>
      <c r="U681" s="86"/>
      <c r="V681" s="86"/>
      <c r="W681" s="85"/>
      <c r="X681" s="106"/>
      <c r="Y681" s="98" t="str">
        <f t="shared" si="126"/>
        <v/>
      </c>
      <c r="Z681" s="107"/>
      <c r="AA681" s="91"/>
      <c r="AB681" s="91"/>
      <c r="AC681" s="91"/>
      <c r="AD681" s="91"/>
      <c r="AE681" s="91"/>
      <c r="AF681" s="91"/>
      <c r="AG681" s="88"/>
      <c r="AH681" s="88"/>
      <c r="AI681" s="88"/>
      <c r="AJ681" s="88"/>
      <c r="AK681" s="88"/>
      <c r="AL681" s="88"/>
      <c r="AM681" s="88"/>
      <c r="AN681" s="88"/>
      <c r="AO681" s="88"/>
      <c r="AP681" s="28"/>
      <c r="AQ681" s="45"/>
      <c r="AR681" s="87"/>
      <c r="AS681" s="87"/>
      <c r="AT681" s="20"/>
      <c r="AU681" s="20"/>
    </row>
    <row r="682" spans="2:47" ht="15" x14ac:dyDescent="0.25">
      <c r="B682" s="88"/>
      <c r="C682" s="102"/>
      <c r="D682" s="89" t="str">
        <f>IF(B682="","",(VLOOKUP(B682,'App Background'!A:F,2,0)))</f>
        <v/>
      </c>
      <c r="E682" s="90" t="str">
        <f>IF(B682="","",(VLOOKUP(B682,'App Background'!A:F,3,0)))</f>
        <v/>
      </c>
      <c r="F682" s="86" t="str">
        <f>IF(B682="","",(VLOOKUP(Application!B682,'App Background'!A:F,5,0)))</f>
        <v/>
      </c>
      <c r="G682" s="91"/>
      <c r="H682" s="94" t="str">
        <f>IF(B:B="","",(VLOOKUP(Application!B682,'App Background'!A:F,6,0)))</f>
        <v/>
      </c>
      <c r="I682" s="92" t="str">
        <f t="shared" si="116"/>
        <v/>
      </c>
      <c r="J682" s="93" t="str">
        <f t="shared" si="117"/>
        <v/>
      </c>
      <c r="K682" s="93" t="str">
        <f t="shared" si="118"/>
        <v/>
      </c>
      <c r="L682" s="93" t="str">
        <f t="shared" si="119"/>
        <v/>
      </c>
      <c r="M682" s="93" t="str">
        <f t="shared" si="120"/>
        <v/>
      </c>
      <c r="N682" s="93" t="str">
        <f t="shared" si="121"/>
        <v/>
      </c>
      <c r="O682" s="93" t="str">
        <f t="shared" si="122"/>
        <v/>
      </c>
      <c r="P682" s="87"/>
      <c r="Q682" s="17" t="str">
        <f t="shared" si="123"/>
        <v/>
      </c>
      <c r="R682" s="28" t="str">
        <f t="shared" si="124"/>
        <v/>
      </c>
      <c r="S682" s="28" t="str">
        <f t="shared" si="125"/>
        <v/>
      </c>
      <c r="T682" s="28"/>
      <c r="U682" s="86"/>
      <c r="V682" s="86"/>
      <c r="W682" s="85"/>
      <c r="X682" s="106"/>
      <c r="Y682" s="98" t="str">
        <f t="shared" si="126"/>
        <v/>
      </c>
      <c r="Z682" s="107"/>
      <c r="AA682" s="91"/>
      <c r="AB682" s="91"/>
      <c r="AC682" s="91"/>
      <c r="AD682" s="91"/>
      <c r="AE682" s="91"/>
      <c r="AF682" s="91"/>
      <c r="AG682" s="88"/>
      <c r="AH682" s="88"/>
      <c r="AI682" s="88"/>
      <c r="AJ682" s="88"/>
      <c r="AK682" s="88"/>
      <c r="AL682" s="88"/>
      <c r="AM682" s="88"/>
      <c r="AN682" s="88"/>
      <c r="AO682" s="88"/>
      <c r="AP682" s="28"/>
      <c r="AQ682" s="45"/>
      <c r="AR682" s="87"/>
      <c r="AS682" s="87"/>
      <c r="AT682" s="20"/>
      <c r="AU682" s="20"/>
    </row>
    <row r="683" spans="2:47" ht="15" x14ac:dyDescent="0.25">
      <c r="B683" s="88"/>
      <c r="C683" s="102"/>
      <c r="D683" s="89" t="str">
        <f>IF(B683="","",(VLOOKUP(B683,'App Background'!A:F,2,0)))</f>
        <v/>
      </c>
      <c r="E683" s="90" t="str">
        <f>IF(B683="","",(VLOOKUP(B683,'App Background'!A:F,3,0)))</f>
        <v/>
      </c>
      <c r="F683" s="86" t="str">
        <f>IF(B683="","",(VLOOKUP(Application!B683,'App Background'!A:F,5,0)))</f>
        <v/>
      </c>
      <c r="G683" s="91"/>
      <c r="H683" s="94" t="str">
        <f>IF(B:B="","",(VLOOKUP(Application!B683,'App Background'!A:F,6,0)))</f>
        <v/>
      </c>
      <c r="I683" s="92" t="str">
        <f t="shared" si="116"/>
        <v/>
      </c>
      <c r="J683" s="93" t="str">
        <f t="shared" si="117"/>
        <v/>
      </c>
      <c r="K683" s="93" t="str">
        <f t="shared" si="118"/>
        <v/>
      </c>
      <c r="L683" s="93" t="str">
        <f t="shared" si="119"/>
        <v/>
      </c>
      <c r="M683" s="93" t="str">
        <f t="shared" si="120"/>
        <v/>
      </c>
      <c r="N683" s="93" t="str">
        <f t="shared" si="121"/>
        <v/>
      </c>
      <c r="O683" s="93" t="str">
        <f t="shared" si="122"/>
        <v/>
      </c>
      <c r="P683" s="87"/>
      <c r="Q683" s="17" t="str">
        <f t="shared" si="123"/>
        <v/>
      </c>
      <c r="R683" s="28" t="str">
        <f t="shared" si="124"/>
        <v/>
      </c>
      <c r="S683" s="28" t="str">
        <f t="shared" si="125"/>
        <v/>
      </c>
      <c r="T683" s="28"/>
      <c r="U683" s="86"/>
      <c r="V683" s="86"/>
      <c r="W683" s="85"/>
      <c r="X683" s="106"/>
      <c r="Y683" s="98" t="str">
        <f t="shared" si="126"/>
        <v/>
      </c>
      <c r="Z683" s="107"/>
      <c r="AA683" s="91"/>
      <c r="AB683" s="91"/>
      <c r="AC683" s="91"/>
      <c r="AD683" s="91"/>
      <c r="AE683" s="91"/>
      <c r="AF683" s="91"/>
      <c r="AG683" s="88"/>
      <c r="AH683" s="88"/>
      <c r="AI683" s="88"/>
      <c r="AJ683" s="88"/>
      <c r="AK683" s="88"/>
      <c r="AL683" s="88"/>
      <c r="AM683" s="88"/>
      <c r="AN683" s="88"/>
      <c r="AO683" s="88"/>
      <c r="AP683" s="28"/>
      <c r="AQ683" s="45"/>
      <c r="AR683" s="87"/>
      <c r="AS683" s="87"/>
      <c r="AT683" s="20"/>
      <c r="AU683" s="20"/>
    </row>
    <row r="684" spans="2:47" ht="15" x14ac:dyDescent="0.25">
      <c r="B684" s="88"/>
      <c r="C684" s="102"/>
      <c r="D684" s="89" t="str">
        <f>IF(B684="","",(VLOOKUP(B684,'App Background'!A:F,2,0)))</f>
        <v/>
      </c>
      <c r="E684" s="90" t="str">
        <f>IF(B684="","",(VLOOKUP(B684,'App Background'!A:F,3,0)))</f>
        <v/>
      </c>
      <c r="F684" s="86" t="str">
        <f>IF(B684="","",(VLOOKUP(Application!B684,'App Background'!A:F,5,0)))</f>
        <v/>
      </c>
      <c r="G684" s="91"/>
      <c r="H684" s="94" t="str">
        <f>IF(B:B="","",(VLOOKUP(Application!B684,'App Background'!A:F,6,0)))</f>
        <v/>
      </c>
      <c r="I684" s="92" t="str">
        <f t="shared" si="116"/>
        <v/>
      </c>
      <c r="J684" s="93" t="str">
        <f t="shared" si="117"/>
        <v/>
      </c>
      <c r="K684" s="93" t="str">
        <f t="shared" si="118"/>
        <v/>
      </c>
      <c r="L684" s="93" t="str">
        <f t="shared" si="119"/>
        <v/>
      </c>
      <c r="M684" s="93" t="str">
        <f t="shared" si="120"/>
        <v/>
      </c>
      <c r="N684" s="93" t="str">
        <f t="shared" si="121"/>
        <v/>
      </c>
      <c r="O684" s="93" t="str">
        <f t="shared" si="122"/>
        <v/>
      </c>
      <c r="P684" s="87"/>
      <c r="Q684" s="17" t="str">
        <f t="shared" si="123"/>
        <v/>
      </c>
      <c r="R684" s="28" t="str">
        <f t="shared" si="124"/>
        <v/>
      </c>
      <c r="S684" s="28" t="str">
        <f t="shared" si="125"/>
        <v/>
      </c>
      <c r="T684" s="28"/>
      <c r="U684" s="86"/>
      <c r="V684" s="86"/>
      <c r="W684" s="85"/>
      <c r="X684" s="106"/>
      <c r="Y684" s="98" t="str">
        <f t="shared" si="126"/>
        <v/>
      </c>
      <c r="Z684" s="107"/>
      <c r="AA684" s="91"/>
      <c r="AB684" s="91"/>
      <c r="AC684" s="91"/>
      <c r="AD684" s="91"/>
      <c r="AE684" s="91"/>
      <c r="AF684" s="91"/>
      <c r="AG684" s="88"/>
      <c r="AH684" s="88"/>
      <c r="AI684" s="88"/>
      <c r="AJ684" s="88"/>
      <c r="AK684" s="88"/>
      <c r="AL684" s="88"/>
      <c r="AM684" s="88"/>
      <c r="AN684" s="88"/>
      <c r="AO684" s="88"/>
      <c r="AP684" s="28"/>
      <c r="AQ684" s="45"/>
      <c r="AR684" s="87"/>
      <c r="AS684" s="87"/>
      <c r="AT684" s="20"/>
      <c r="AU684" s="20"/>
    </row>
    <row r="685" spans="2:47" ht="15" x14ac:dyDescent="0.25">
      <c r="B685" s="88"/>
      <c r="C685" s="102"/>
      <c r="D685" s="89" t="str">
        <f>IF(B685="","",(VLOOKUP(B685,'App Background'!A:F,2,0)))</f>
        <v/>
      </c>
      <c r="E685" s="90" t="str">
        <f>IF(B685="","",(VLOOKUP(B685,'App Background'!A:F,3,0)))</f>
        <v/>
      </c>
      <c r="F685" s="86" t="str">
        <f>IF(B685="","",(VLOOKUP(Application!B685,'App Background'!A:F,5,0)))</f>
        <v/>
      </c>
      <c r="G685" s="91"/>
      <c r="H685" s="94" t="str">
        <f>IF(B:B="","",(VLOOKUP(Application!B685,'App Background'!A:F,6,0)))</f>
        <v/>
      </c>
      <c r="I685" s="92" t="str">
        <f t="shared" si="116"/>
        <v/>
      </c>
      <c r="J685" s="93" t="str">
        <f t="shared" si="117"/>
        <v/>
      </c>
      <c r="K685" s="93" t="str">
        <f t="shared" si="118"/>
        <v/>
      </c>
      <c r="L685" s="93" t="str">
        <f t="shared" si="119"/>
        <v/>
      </c>
      <c r="M685" s="93" t="str">
        <f t="shared" si="120"/>
        <v/>
      </c>
      <c r="N685" s="93" t="str">
        <f t="shared" si="121"/>
        <v/>
      </c>
      <c r="O685" s="93" t="str">
        <f t="shared" si="122"/>
        <v/>
      </c>
      <c r="P685" s="87"/>
      <c r="Q685" s="17" t="str">
        <f t="shared" si="123"/>
        <v/>
      </c>
      <c r="R685" s="28" t="str">
        <f t="shared" si="124"/>
        <v/>
      </c>
      <c r="S685" s="28" t="str">
        <f t="shared" si="125"/>
        <v/>
      </c>
      <c r="T685" s="28"/>
      <c r="U685" s="86"/>
      <c r="V685" s="86"/>
      <c r="W685" s="85"/>
      <c r="X685" s="106"/>
      <c r="Y685" s="98" t="str">
        <f t="shared" si="126"/>
        <v/>
      </c>
      <c r="Z685" s="107"/>
      <c r="AA685" s="91"/>
      <c r="AB685" s="91"/>
      <c r="AC685" s="91"/>
      <c r="AD685" s="91"/>
      <c r="AE685" s="91"/>
      <c r="AF685" s="91"/>
      <c r="AG685" s="88"/>
      <c r="AH685" s="88"/>
      <c r="AI685" s="88"/>
      <c r="AJ685" s="88"/>
      <c r="AK685" s="88"/>
      <c r="AL685" s="88"/>
      <c r="AM685" s="88"/>
      <c r="AN685" s="88"/>
      <c r="AO685" s="88"/>
      <c r="AP685" s="28"/>
      <c r="AQ685" s="45"/>
      <c r="AR685" s="87"/>
      <c r="AS685" s="87"/>
      <c r="AT685" s="20"/>
      <c r="AU685" s="20"/>
    </row>
    <row r="686" spans="2:47" ht="15" x14ac:dyDescent="0.25">
      <c r="B686" s="88"/>
      <c r="C686" s="102"/>
      <c r="D686" s="89" t="str">
        <f>IF(B686="","",(VLOOKUP(B686,'App Background'!A:F,2,0)))</f>
        <v/>
      </c>
      <c r="E686" s="90" t="str">
        <f>IF(B686="","",(VLOOKUP(B686,'App Background'!A:F,3,0)))</f>
        <v/>
      </c>
      <c r="F686" s="86" t="str">
        <f>IF(B686="","",(VLOOKUP(Application!B686,'App Background'!A:F,5,0)))</f>
        <v/>
      </c>
      <c r="G686" s="91"/>
      <c r="H686" s="94" t="str">
        <f>IF(B:B="","",(VLOOKUP(Application!B686,'App Background'!A:F,6,0)))</f>
        <v/>
      </c>
      <c r="I686" s="92" t="str">
        <f t="shared" si="116"/>
        <v/>
      </c>
      <c r="J686" s="93" t="str">
        <f t="shared" si="117"/>
        <v/>
      </c>
      <c r="K686" s="93" t="str">
        <f t="shared" si="118"/>
        <v/>
      </c>
      <c r="L686" s="93" t="str">
        <f t="shared" si="119"/>
        <v/>
      </c>
      <c r="M686" s="93" t="str">
        <f t="shared" si="120"/>
        <v/>
      </c>
      <c r="N686" s="93" t="str">
        <f t="shared" si="121"/>
        <v/>
      </c>
      <c r="O686" s="93" t="str">
        <f t="shared" si="122"/>
        <v/>
      </c>
      <c r="P686" s="87"/>
      <c r="Q686" s="17" t="str">
        <f t="shared" si="123"/>
        <v/>
      </c>
      <c r="R686" s="28" t="str">
        <f t="shared" si="124"/>
        <v/>
      </c>
      <c r="S686" s="28" t="str">
        <f t="shared" si="125"/>
        <v/>
      </c>
      <c r="T686" s="28"/>
      <c r="U686" s="86"/>
      <c r="V686" s="86"/>
      <c r="W686" s="85"/>
      <c r="X686" s="106"/>
      <c r="Y686" s="98" t="str">
        <f t="shared" si="126"/>
        <v/>
      </c>
      <c r="Z686" s="107"/>
      <c r="AA686" s="91"/>
      <c r="AB686" s="91"/>
      <c r="AC686" s="91"/>
      <c r="AD686" s="91"/>
      <c r="AE686" s="91"/>
      <c r="AF686" s="91"/>
      <c r="AG686" s="88"/>
      <c r="AH686" s="88"/>
      <c r="AI686" s="88"/>
      <c r="AJ686" s="88"/>
      <c r="AK686" s="88"/>
      <c r="AL686" s="88"/>
      <c r="AM686" s="88"/>
      <c r="AN686" s="88"/>
      <c r="AO686" s="88"/>
      <c r="AP686" s="28"/>
      <c r="AQ686" s="45"/>
      <c r="AR686" s="87"/>
      <c r="AS686" s="87"/>
      <c r="AT686" s="20"/>
      <c r="AU686" s="20"/>
    </row>
    <row r="687" spans="2:47" ht="15" x14ac:dyDescent="0.25">
      <c r="B687" s="88"/>
      <c r="C687" s="102"/>
      <c r="D687" s="89" t="str">
        <f>IF(B687="","",(VLOOKUP(B687,'App Background'!A:F,2,0)))</f>
        <v/>
      </c>
      <c r="E687" s="90" t="str">
        <f>IF(B687="","",(VLOOKUP(B687,'App Background'!A:F,3,0)))</f>
        <v/>
      </c>
      <c r="F687" s="86" t="str">
        <f>IF(B687="","",(VLOOKUP(Application!B687,'App Background'!A:F,5,0)))</f>
        <v/>
      </c>
      <c r="G687" s="91"/>
      <c r="H687" s="94" t="str">
        <f>IF(B:B="","",(VLOOKUP(Application!B687,'App Background'!A:F,6,0)))</f>
        <v/>
      </c>
      <c r="I687" s="92" t="str">
        <f t="shared" si="116"/>
        <v/>
      </c>
      <c r="J687" s="93" t="str">
        <f t="shared" si="117"/>
        <v/>
      </c>
      <c r="K687" s="93" t="str">
        <f t="shared" si="118"/>
        <v/>
      </c>
      <c r="L687" s="93" t="str">
        <f t="shared" si="119"/>
        <v/>
      </c>
      <c r="M687" s="93" t="str">
        <f t="shared" si="120"/>
        <v/>
      </c>
      <c r="N687" s="93" t="str">
        <f t="shared" si="121"/>
        <v/>
      </c>
      <c r="O687" s="93" t="str">
        <f t="shared" si="122"/>
        <v/>
      </c>
      <c r="P687" s="87"/>
      <c r="Q687" s="17" t="str">
        <f t="shared" si="123"/>
        <v/>
      </c>
      <c r="R687" s="28" t="str">
        <f t="shared" si="124"/>
        <v/>
      </c>
      <c r="S687" s="28" t="str">
        <f t="shared" si="125"/>
        <v/>
      </c>
      <c r="T687" s="28"/>
      <c r="U687" s="86"/>
      <c r="V687" s="86"/>
      <c r="W687" s="85"/>
      <c r="X687" s="106"/>
      <c r="Y687" s="98" t="str">
        <f t="shared" si="126"/>
        <v/>
      </c>
      <c r="Z687" s="107"/>
      <c r="AA687" s="91"/>
      <c r="AB687" s="91"/>
      <c r="AC687" s="91"/>
      <c r="AD687" s="91"/>
      <c r="AE687" s="91"/>
      <c r="AF687" s="91"/>
      <c r="AG687" s="88"/>
      <c r="AH687" s="88"/>
      <c r="AI687" s="88"/>
      <c r="AJ687" s="88"/>
      <c r="AK687" s="88"/>
      <c r="AL687" s="88"/>
      <c r="AM687" s="88"/>
      <c r="AN687" s="88"/>
      <c r="AO687" s="88"/>
      <c r="AP687" s="28"/>
      <c r="AQ687" s="45"/>
      <c r="AR687" s="87"/>
      <c r="AS687" s="87"/>
      <c r="AT687" s="20"/>
      <c r="AU687" s="20"/>
    </row>
    <row r="688" spans="2:47" ht="15" x14ac:dyDescent="0.25">
      <c r="B688" s="88"/>
      <c r="C688" s="102"/>
      <c r="D688" s="89" t="str">
        <f>IF(B688="","",(VLOOKUP(B688,'App Background'!A:F,2,0)))</f>
        <v/>
      </c>
      <c r="E688" s="90" t="str">
        <f>IF(B688="","",(VLOOKUP(B688,'App Background'!A:F,3,0)))</f>
        <v/>
      </c>
      <c r="F688" s="86" t="str">
        <f>IF(B688="","",(VLOOKUP(Application!B688,'App Background'!A:F,5,0)))</f>
        <v/>
      </c>
      <c r="G688" s="91"/>
      <c r="H688" s="94" t="str">
        <f>IF(B:B="","",(VLOOKUP(Application!B688,'App Background'!A:F,6,0)))</f>
        <v/>
      </c>
      <c r="I688" s="92" t="str">
        <f t="shared" si="116"/>
        <v/>
      </c>
      <c r="J688" s="93" t="str">
        <f t="shared" si="117"/>
        <v/>
      </c>
      <c r="K688" s="93" t="str">
        <f t="shared" si="118"/>
        <v/>
      </c>
      <c r="L688" s="93" t="str">
        <f t="shared" si="119"/>
        <v/>
      </c>
      <c r="M688" s="93" t="str">
        <f t="shared" si="120"/>
        <v/>
      </c>
      <c r="N688" s="93" t="str">
        <f t="shared" si="121"/>
        <v/>
      </c>
      <c r="O688" s="93" t="str">
        <f t="shared" si="122"/>
        <v/>
      </c>
      <c r="P688" s="87"/>
      <c r="Q688" s="17" t="str">
        <f t="shared" si="123"/>
        <v/>
      </c>
      <c r="R688" s="28" t="str">
        <f t="shared" si="124"/>
        <v/>
      </c>
      <c r="S688" s="28" t="str">
        <f t="shared" si="125"/>
        <v/>
      </c>
      <c r="T688" s="28"/>
      <c r="U688" s="86"/>
      <c r="V688" s="86"/>
      <c r="W688" s="85"/>
      <c r="X688" s="106"/>
      <c r="Y688" s="98" t="str">
        <f t="shared" si="126"/>
        <v/>
      </c>
      <c r="Z688" s="107"/>
      <c r="AA688" s="91"/>
      <c r="AB688" s="91"/>
      <c r="AC688" s="91"/>
      <c r="AD688" s="91"/>
      <c r="AE688" s="91"/>
      <c r="AF688" s="91"/>
      <c r="AG688" s="88"/>
      <c r="AH688" s="88"/>
      <c r="AI688" s="88"/>
      <c r="AJ688" s="88"/>
      <c r="AK688" s="88"/>
      <c r="AL688" s="88"/>
      <c r="AM688" s="88"/>
      <c r="AN688" s="88"/>
      <c r="AO688" s="88"/>
      <c r="AP688" s="28"/>
      <c r="AQ688" s="45"/>
      <c r="AR688" s="87"/>
      <c r="AS688" s="87"/>
      <c r="AT688" s="20"/>
      <c r="AU688" s="20"/>
    </row>
    <row r="689" spans="2:47" ht="15" x14ac:dyDescent="0.25">
      <c r="B689" s="88"/>
      <c r="C689" s="102"/>
      <c r="D689" s="89" t="str">
        <f>IF(B689="","",(VLOOKUP(B689,'App Background'!A:F,2,0)))</f>
        <v/>
      </c>
      <c r="E689" s="90" t="str">
        <f>IF(B689="","",(VLOOKUP(B689,'App Background'!A:F,3,0)))</f>
        <v/>
      </c>
      <c r="F689" s="86" t="str">
        <f>IF(B689="","",(VLOOKUP(Application!B689,'App Background'!A:F,5,0)))</f>
        <v/>
      </c>
      <c r="G689" s="91"/>
      <c r="H689" s="94" t="str">
        <f>IF(B:B="","",(VLOOKUP(Application!B689,'App Background'!A:F,6,0)))</f>
        <v/>
      </c>
      <c r="I689" s="92" t="str">
        <f t="shared" si="116"/>
        <v/>
      </c>
      <c r="J689" s="93" t="str">
        <f t="shared" si="117"/>
        <v/>
      </c>
      <c r="K689" s="93" t="str">
        <f t="shared" si="118"/>
        <v/>
      </c>
      <c r="L689" s="93" t="str">
        <f t="shared" si="119"/>
        <v/>
      </c>
      <c r="M689" s="93" t="str">
        <f t="shared" si="120"/>
        <v/>
      </c>
      <c r="N689" s="93" t="str">
        <f t="shared" si="121"/>
        <v/>
      </c>
      <c r="O689" s="93" t="str">
        <f t="shared" si="122"/>
        <v/>
      </c>
      <c r="P689" s="87"/>
      <c r="Q689" s="17" t="str">
        <f t="shared" si="123"/>
        <v/>
      </c>
      <c r="R689" s="28" t="str">
        <f t="shared" si="124"/>
        <v/>
      </c>
      <c r="S689" s="28" t="str">
        <f t="shared" si="125"/>
        <v/>
      </c>
      <c r="T689" s="28"/>
      <c r="U689" s="86"/>
      <c r="V689" s="86"/>
      <c r="W689" s="85"/>
      <c r="X689" s="106"/>
      <c r="Y689" s="98" t="str">
        <f t="shared" si="126"/>
        <v/>
      </c>
      <c r="Z689" s="107"/>
      <c r="AA689" s="91"/>
      <c r="AB689" s="91"/>
      <c r="AC689" s="91"/>
      <c r="AD689" s="91"/>
      <c r="AE689" s="91"/>
      <c r="AF689" s="91"/>
      <c r="AG689" s="88"/>
      <c r="AH689" s="88"/>
      <c r="AI689" s="88"/>
      <c r="AJ689" s="88"/>
      <c r="AK689" s="88"/>
      <c r="AL689" s="88"/>
      <c r="AM689" s="88"/>
      <c r="AN689" s="88"/>
      <c r="AO689" s="88"/>
      <c r="AP689" s="28"/>
      <c r="AQ689" s="45"/>
      <c r="AR689" s="87"/>
      <c r="AS689" s="87"/>
      <c r="AT689" s="20"/>
      <c r="AU689" s="20"/>
    </row>
    <row r="690" spans="2:47" ht="15" x14ac:dyDescent="0.25">
      <c r="B690" s="88"/>
      <c r="C690" s="102"/>
      <c r="D690" s="89" t="str">
        <f>IF(B690="","",(VLOOKUP(B690,'App Background'!A:F,2,0)))</f>
        <v/>
      </c>
      <c r="E690" s="90" t="str">
        <f>IF(B690="","",(VLOOKUP(B690,'App Background'!A:F,3,0)))</f>
        <v/>
      </c>
      <c r="F690" s="86" t="str">
        <f>IF(B690="","",(VLOOKUP(Application!B690,'App Background'!A:F,5,0)))</f>
        <v/>
      </c>
      <c r="G690" s="91"/>
      <c r="H690" s="94" t="str">
        <f>IF(B:B="","",(VLOOKUP(Application!B690,'App Background'!A:F,6,0)))</f>
        <v/>
      </c>
      <c r="I690" s="92" t="str">
        <f t="shared" si="116"/>
        <v/>
      </c>
      <c r="J690" s="93" t="str">
        <f t="shared" si="117"/>
        <v/>
      </c>
      <c r="K690" s="93" t="str">
        <f t="shared" si="118"/>
        <v/>
      </c>
      <c r="L690" s="93" t="str">
        <f t="shared" si="119"/>
        <v/>
      </c>
      <c r="M690" s="93" t="str">
        <f t="shared" si="120"/>
        <v/>
      </c>
      <c r="N690" s="93" t="str">
        <f t="shared" si="121"/>
        <v/>
      </c>
      <c r="O690" s="93" t="str">
        <f t="shared" si="122"/>
        <v/>
      </c>
      <c r="P690" s="87"/>
      <c r="Q690" s="17" t="str">
        <f t="shared" si="123"/>
        <v/>
      </c>
      <c r="R690" s="28" t="str">
        <f t="shared" si="124"/>
        <v/>
      </c>
      <c r="S690" s="28" t="str">
        <f t="shared" si="125"/>
        <v/>
      </c>
      <c r="T690" s="28"/>
      <c r="U690" s="86"/>
      <c r="V690" s="86"/>
      <c r="W690" s="85"/>
      <c r="X690" s="106"/>
      <c r="Y690" s="98" t="str">
        <f t="shared" si="126"/>
        <v/>
      </c>
      <c r="Z690" s="107"/>
      <c r="AA690" s="91"/>
      <c r="AB690" s="91"/>
      <c r="AC690" s="91"/>
      <c r="AD690" s="91"/>
      <c r="AE690" s="91"/>
      <c r="AF690" s="91"/>
      <c r="AG690" s="88"/>
      <c r="AH690" s="88"/>
      <c r="AI690" s="88"/>
      <c r="AJ690" s="88"/>
      <c r="AK690" s="88"/>
      <c r="AL690" s="88"/>
      <c r="AM690" s="88"/>
      <c r="AN690" s="88"/>
      <c r="AO690" s="88"/>
      <c r="AP690" s="28"/>
      <c r="AQ690" s="45"/>
      <c r="AR690" s="87"/>
      <c r="AS690" s="87"/>
      <c r="AT690" s="20"/>
      <c r="AU690" s="20"/>
    </row>
    <row r="691" spans="2:47" ht="15" x14ac:dyDescent="0.25">
      <c r="B691" s="88"/>
      <c r="C691" s="102"/>
      <c r="D691" s="89" t="str">
        <f>IF(B691="","",(VLOOKUP(B691,'App Background'!A:F,2,0)))</f>
        <v/>
      </c>
      <c r="E691" s="90" t="str">
        <f>IF(B691="","",(VLOOKUP(B691,'App Background'!A:F,3,0)))</f>
        <v/>
      </c>
      <c r="F691" s="86" t="str">
        <f>IF(B691="","",(VLOOKUP(Application!B691,'App Background'!A:F,5,0)))</f>
        <v/>
      </c>
      <c r="G691" s="91"/>
      <c r="H691" s="94" t="str">
        <f>IF(B:B="","",(VLOOKUP(Application!B691,'App Background'!A:F,6,0)))</f>
        <v/>
      </c>
      <c r="I691" s="92" t="str">
        <f t="shared" si="116"/>
        <v/>
      </c>
      <c r="J691" s="93" t="str">
        <f t="shared" si="117"/>
        <v/>
      </c>
      <c r="K691" s="93" t="str">
        <f t="shared" si="118"/>
        <v/>
      </c>
      <c r="L691" s="93" t="str">
        <f t="shared" si="119"/>
        <v/>
      </c>
      <c r="M691" s="93" t="str">
        <f t="shared" si="120"/>
        <v/>
      </c>
      <c r="N691" s="93" t="str">
        <f t="shared" si="121"/>
        <v/>
      </c>
      <c r="O691" s="93" t="str">
        <f t="shared" si="122"/>
        <v/>
      </c>
      <c r="P691" s="87"/>
      <c r="Q691" s="17" t="str">
        <f t="shared" si="123"/>
        <v/>
      </c>
      <c r="R691" s="28" t="str">
        <f t="shared" si="124"/>
        <v/>
      </c>
      <c r="S691" s="28" t="str">
        <f t="shared" si="125"/>
        <v/>
      </c>
      <c r="T691" s="28"/>
      <c r="U691" s="86"/>
      <c r="V691" s="86"/>
      <c r="W691" s="85"/>
      <c r="X691" s="106"/>
      <c r="Y691" s="98" t="str">
        <f t="shared" si="126"/>
        <v/>
      </c>
      <c r="Z691" s="107"/>
      <c r="AA691" s="91"/>
      <c r="AB691" s="91"/>
      <c r="AC691" s="91"/>
      <c r="AD691" s="91"/>
      <c r="AE691" s="91"/>
      <c r="AF691" s="91"/>
      <c r="AG691" s="88"/>
      <c r="AH691" s="88"/>
      <c r="AI691" s="88"/>
      <c r="AJ691" s="88"/>
      <c r="AK691" s="88"/>
      <c r="AL691" s="88"/>
      <c r="AM691" s="88"/>
      <c r="AN691" s="88"/>
      <c r="AO691" s="88"/>
      <c r="AP691" s="28"/>
      <c r="AQ691" s="45"/>
      <c r="AR691" s="87"/>
      <c r="AS691" s="87"/>
      <c r="AT691" s="20"/>
      <c r="AU691" s="20"/>
    </row>
    <row r="692" spans="2:47" ht="15" x14ac:dyDescent="0.25">
      <c r="B692" s="88"/>
      <c r="C692" s="102"/>
      <c r="D692" s="89" t="str">
        <f>IF(B692="","",(VLOOKUP(B692,'App Background'!A:F,2,0)))</f>
        <v/>
      </c>
      <c r="E692" s="90" t="str">
        <f>IF(B692="","",(VLOOKUP(B692,'App Background'!A:F,3,0)))</f>
        <v/>
      </c>
      <c r="F692" s="86" t="str">
        <f>IF(B692="","",(VLOOKUP(Application!B692,'App Background'!A:F,5,0)))</f>
        <v/>
      </c>
      <c r="G692" s="91"/>
      <c r="H692" s="94" t="str">
        <f>IF(B:B="","",(VLOOKUP(Application!B692,'App Background'!A:F,6,0)))</f>
        <v/>
      </c>
      <c r="I692" s="92" t="str">
        <f t="shared" si="116"/>
        <v/>
      </c>
      <c r="J692" s="93" t="str">
        <f t="shared" si="117"/>
        <v/>
      </c>
      <c r="K692" s="93" t="str">
        <f t="shared" si="118"/>
        <v/>
      </c>
      <c r="L692" s="93" t="str">
        <f t="shared" si="119"/>
        <v/>
      </c>
      <c r="M692" s="93" t="str">
        <f t="shared" si="120"/>
        <v/>
      </c>
      <c r="N692" s="93" t="str">
        <f t="shared" si="121"/>
        <v/>
      </c>
      <c r="O692" s="93" t="str">
        <f t="shared" si="122"/>
        <v/>
      </c>
      <c r="P692" s="87"/>
      <c r="Q692" s="17" t="str">
        <f t="shared" si="123"/>
        <v/>
      </c>
      <c r="R692" s="28" t="str">
        <f t="shared" si="124"/>
        <v/>
      </c>
      <c r="S692" s="28" t="str">
        <f t="shared" si="125"/>
        <v/>
      </c>
      <c r="T692" s="28"/>
      <c r="U692" s="86"/>
      <c r="V692" s="86"/>
      <c r="W692" s="85"/>
      <c r="X692" s="106"/>
      <c r="Y692" s="98" t="str">
        <f t="shared" si="126"/>
        <v/>
      </c>
      <c r="Z692" s="107"/>
      <c r="AA692" s="91"/>
      <c r="AB692" s="91"/>
      <c r="AC692" s="91"/>
      <c r="AD692" s="91"/>
      <c r="AE692" s="91"/>
      <c r="AF692" s="91"/>
      <c r="AG692" s="88"/>
      <c r="AH692" s="88"/>
      <c r="AI692" s="88"/>
      <c r="AJ692" s="88"/>
      <c r="AK692" s="88"/>
      <c r="AL692" s="88"/>
      <c r="AM692" s="88"/>
      <c r="AN692" s="88"/>
      <c r="AO692" s="88"/>
      <c r="AP692" s="28"/>
      <c r="AQ692" s="45"/>
      <c r="AR692" s="87"/>
      <c r="AS692" s="87"/>
      <c r="AT692" s="20"/>
      <c r="AU692" s="20"/>
    </row>
    <row r="693" spans="2:47" ht="15" x14ac:dyDescent="0.25">
      <c r="B693" s="88"/>
      <c r="C693" s="102"/>
      <c r="D693" s="89" t="str">
        <f>IF(B693="","",(VLOOKUP(B693,'App Background'!A:F,2,0)))</f>
        <v/>
      </c>
      <c r="E693" s="90" t="str">
        <f>IF(B693="","",(VLOOKUP(B693,'App Background'!A:F,3,0)))</f>
        <v/>
      </c>
      <c r="F693" s="86" t="str">
        <f>IF(B693="","",(VLOOKUP(Application!B693,'App Background'!A:F,5,0)))</f>
        <v/>
      </c>
      <c r="G693" s="91"/>
      <c r="H693" s="94" t="str">
        <f>IF(B:B="","",(VLOOKUP(Application!B693,'App Background'!A:F,6,0)))</f>
        <v/>
      </c>
      <c r="I693" s="92" t="str">
        <f t="shared" si="116"/>
        <v/>
      </c>
      <c r="J693" s="93" t="str">
        <f t="shared" si="117"/>
        <v/>
      </c>
      <c r="K693" s="93" t="str">
        <f t="shared" si="118"/>
        <v/>
      </c>
      <c r="L693" s="93" t="str">
        <f t="shared" si="119"/>
        <v/>
      </c>
      <c r="M693" s="93" t="str">
        <f t="shared" si="120"/>
        <v/>
      </c>
      <c r="N693" s="93" t="str">
        <f t="shared" si="121"/>
        <v/>
      </c>
      <c r="O693" s="93" t="str">
        <f t="shared" si="122"/>
        <v/>
      </c>
      <c r="P693" s="87"/>
      <c r="Q693" s="17" t="str">
        <f t="shared" si="123"/>
        <v/>
      </c>
      <c r="R693" s="28" t="str">
        <f t="shared" si="124"/>
        <v/>
      </c>
      <c r="S693" s="28" t="str">
        <f t="shared" si="125"/>
        <v/>
      </c>
      <c r="T693" s="28"/>
      <c r="U693" s="86"/>
      <c r="V693" s="86"/>
      <c r="W693" s="85"/>
      <c r="X693" s="106"/>
      <c r="Y693" s="98" t="str">
        <f t="shared" si="126"/>
        <v/>
      </c>
      <c r="Z693" s="107"/>
      <c r="AA693" s="91"/>
      <c r="AB693" s="91"/>
      <c r="AC693" s="91"/>
      <c r="AD693" s="91"/>
      <c r="AE693" s="91"/>
      <c r="AF693" s="91"/>
      <c r="AG693" s="88"/>
      <c r="AH693" s="88"/>
      <c r="AI693" s="88"/>
      <c r="AJ693" s="88"/>
      <c r="AK693" s="88"/>
      <c r="AL693" s="88"/>
      <c r="AM693" s="88"/>
      <c r="AN693" s="88"/>
      <c r="AO693" s="88"/>
      <c r="AP693" s="28"/>
      <c r="AQ693" s="45"/>
      <c r="AR693" s="87"/>
      <c r="AS693" s="87"/>
      <c r="AT693" s="20"/>
      <c r="AU693" s="20"/>
    </row>
    <row r="694" spans="2:47" ht="15" x14ac:dyDescent="0.25">
      <c r="B694" s="88"/>
      <c r="C694" s="102"/>
      <c r="D694" s="89" t="str">
        <f>IF(B694="","",(VLOOKUP(B694,'App Background'!A:F,2,0)))</f>
        <v/>
      </c>
      <c r="E694" s="90" t="str">
        <f>IF(B694="","",(VLOOKUP(B694,'App Background'!A:F,3,0)))</f>
        <v/>
      </c>
      <c r="F694" s="86" t="str">
        <f>IF(B694="","",(VLOOKUP(Application!B694,'App Background'!A:F,5,0)))</f>
        <v/>
      </c>
      <c r="G694" s="91"/>
      <c r="H694" s="94" t="str">
        <f>IF(B:B="","",(VLOOKUP(Application!B694,'App Background'!A:F,6,0)))</f>
        <v/>
      </c>
      <c r="I694" s="92" t="str">
        <f t="shared" si="116"/>
        <v/>
      </c>
      <c r="J694" s="93" t="str">
        <f t="shared" si="117"/>
        <v/>
      </c>
      <c r="K694" s="93" t="str">
        <f t="shared" si="118"/>
        <v/>
      </c>
      <c r="L694" s="93" t="str">
        <f t="shared" si="119"/>
        <v/>
      </c>
      <c r="M694" s="93" t="str">
        <f t="shared" si="120"/>
        <v/>
      </c>
      <c r="N694" s="93" t="str">
        <f t="shared" si="121"/>
        <v/>
      </c>
      <c r="O694" s="93" t="str">
        <f t="shared" si="122"/>
        <v/>
      </c>
      <c r="P694" s="87"/>
      <c r="Q694" s="17" t="str">
        <f t="shared" si="123"/>
        <v/>
      </c>
      <c r="R694" s="28" t="str">
        <f t="shared" si="124"/>
        <v/>
      </c>
      <c r="S694" s="28" t="str">
        <f t="shared" si="125"/>
        <v/>
      </c>
      <c r="T694" s="28"/>
      <c r="U694" s="86"/>
      <c r="V694" s="86"/>
      <c r="W694" s="85"/>
      <c r="X694" s="106"/>
      <c r="Y694" s="98" t="str">
        <f t="shared" si="126"/>
        <v/>
      </c>
      <c r="Z694" s="107"/>
      <c r="AA694" s="91"/>
      <c r="AB694" s="91"/>
      <c r="AC694" s="91"/>
      <c r="AD694" s="91"/>
      <c r="AE694" s="91"/>
      <c r="AF694" s="91"/>
      <c r="AG694" s="88"/>
      <c r="AH694" s="88"/>
      <c r="AI694" s="88"/>
      <c r="AJ694" s="88"/>
      <c r="AK694" s="88"/>
      <c r="AL694" s="88"/>
      <c r="AM694" s="88"/>
      <c r="AN694" s="88"/>
      <c r="AO694" s="88"/>
      <c r="AP694" s="28"/>
      <c r="AQ694" s="45"/>
      <c r="AR694" s="87"/>
      <c r="AS694" s="87"/>
      <c r="AT694" s="20"/>
      <c r="AU694" s="20"/>
    </row>
    <row r="695" spans="2:47" ht="15" x14ac:dyDescent="0.25">
      <c r="B695" s="88"/>
      <c r="C695" s="102"/>
      <c r="D695" s="89" t="str">
        <f>IF(B695="","",(VLOOKUP(B695,'App Background'!A:F,2,0)))</f>
        <v/>
      </c>
      <c r="E695" s="90" t="str">
        <f>IF(B695="","",(VLOOKUP(B695,'App Background'!A:F,3,0)))</f>
        <v/>
      </c>
      <c r="F695" s="86" t="str">
        <f>IF(B695="","",(VLOOKUP(Application!B695,'App Background'!A:F,5,0)))</f>
        <v/>
      </c>
      <c r="G695" s="91"/>
      <c r="H695" s="94" t="str">
        <f>IF(B:B="","",(VLOOKUP(Application!B695,'App Background'!A:F,6,0)))</f>
        <v/>
      </c>
      <c r="I695" s="92" t="str">
        <f t="shared" si="116"/>
        <v/>
      </c>
      <c r="J695" s="93" t="str">
        <f t="shared" si="117"/>
        <v/>
      </c>
      <c r="K695" s="93" t="str">
        <f t="shared" si="118"/>
        <v/>
      </c>
      <c r="L695" s="93" t="str">
        <f t="shared" si="119"/>
        <v/>
      </c>
      <c r="M695" s="93" t="str">
        <f t="shared" si="120"/>
        <v/>
      </c>
      <c r="N695" s="93" t="str">
        <f t="shared" si="121"/>
        <v/>
      </c>
      <c r="O695" s="93" t="str">
        <f t="shared" si="122"/>
        <v/>
      </c>
      <c r="P695" s="87"/>
      <c r="Q695" s="17" t="str">
        <f t="shared" si="123"/>
        <v/>
      </c>
      <c r="R695" s="28" t="str">
        <f t="shared" si="124"/>
        <v/>
      </c>
      <c r="S695" s="28" t="str">
        <f t="shared" si="125"/>
        <v/>
      </c>
      <c r="T695" s="28"/>
      <c r="U695" s="86"/>
      <c r="V695" s="86"/>
      <c r="W695" s="85"/>
      <c r="X695" s="106"/>
      <c r="Y695" s="98" t="str">
        <f t="shared" si="126"/>
        <v/>
      </c>
      <c r="Z695" s="107"/>
      <c r="AA695" s="91"/>
      <c r="AB695" s="91"/>
      <c r="AC695" s="91"/>
      <c r="AD695" s="91"/>
      <c r="AE695" s="91"/>
      <c r="AF695" s="91"/>
      <c r="AG695" s="88"/>
      <c r="AH695" s="88"/>
      <c r="AI695" s="88"/>
      <c r="AJ695" s="88"/>
      <c r="AK695" s="88"/>
      <c r="AL695" s="88"/>
      <c r="AM695" s="88"/>
      <c r="AN695" s="88"/>
      <c r="AO695" s="88"/>
      <c r="AP695" s="28"/>
      <c r="AQ695" s="45"/>
      <c r="AR695" s="87"/>
      <c r="AS695" s="87"/>
      <c r="AT695" s="20"/>
      <c r="AU695" s="20"/>
    </row>
    <row r="696" spans="2:47" ht="15" x14ac:dyDescent="0.25">
      <c r="B696" s="88"/>
      <c r="C696" s="102"/>
      <c r="D696" s="89" t="str">
        <f>IF(B696="","",(VLOOKUP(B696,'App Background'!A:F,2,0)))</f>
        <v/>
      </c>
      <c r="E696" s="90" t="str">
        <f>IF(B696="","",(VLOOKUP(B696,'App Background'!A:F,3,0)))</f>
        <v/>
      </c>
      <c r="F696" s="86" t="str">
        <f>IF(B696="","",(VLOOKUP(Application!B696,'App Background'!A:F,5,0)))</f>
        <v/>
      </c>
      <c r="G696" s="91"/>
      <c r="H696" s="94" t="str">
        <f>IF(B:B="","",(VLOOKUP(Application!B696,'App Background'!A:F,6,0)))</f>
        <v/>
      </c>
      <c r="I696" s="92" t="str">
        <f t="shared" si="116"/>
        <v/>
      </c>
      <c r="J696" s="93" t="str">
        <f t="shared" si="117"/>
        <v/>
      </c>
      <c r="K696" s="93" t="str">
        <f t="shared" si="118"/>
        <v/>
      </c>
      <c r="L696" s="93" t="str">
        <f t="shared" si="119"/>
        <v/>
      </c>
      <c r="M696" s="93" t="str">
        <f t="shared" si="120"/>
        <v/>
      </c>
      <c r="N696" s="93" t="str">
        <f t="shared" si="121"/>
        <v/>
      </c>
      <c r="O696" s="93" t="str">
        <f t="shared" si="122"/>
        <v/>
      </c>
      <c r="P696" s="87"/>
      <c r="Q696" s="17" t="str">
        <f t="shared" si="123"/>
        <v/>
      </c>
      <c r="R696" s="28" t="str">
        <f t="shared" si="124"/>
        <v/>
      </c>
      <c r="S696" s="28" t="str">
        <f t="shared" si="125"/>
        <v/>
      </c>
      <c r="T696" s="28"/>
      <c r="U696" s="86"/>
      <c r="V696" s="86"/>
      <c r="W696" s="85"/>
      <c r="X696" s="106"/>
      <c r="Y696" s="98" t="str">
        <f t="shared" si="126"/>
        <v/>
      </c>
      <c r="Z696" s="107"/>
      <c r="AA696" s="91"/>
      <c r="AB696" s="91"/>
      <c r="AC696" s="91"/>
      <c r="AD696" s="91"/>
      <c r="AE696" s="91"/>
      <c r="AF696" s="91"/>
      <c r="AG696" s="88"/>
      <c r="AH696" s="88"/>
      <c r="AI696" s="88"/>
      <c r="AJ696" s="88"/>
      <c r="AK696" s="88"/>
      <c r="AL696" s="88"/>
      <c r="AM696" s="88"/>
      <c r="AN696" s="88"/>
      <c r="AO696" s="88"/>
      <c r="AP696" s="28"/>
      <c r="AQ696" s="45"/>
      <c r="AR696" s="87"/>
      <c r="AS696" s="87"/>
      <c r="AT696" s="20"/>
      <c r="AU696" s="20"/>
    </row>
    <row r="697" spans="2:47" ht="15" x14ac:dyDescent="0.25">
      <c r="B697" s="88"/>
      <c r="C697" s="102"/>
      <c r="D697" s="89" t="str">
        <f>IF(B697="","",(VLOOKUP(B697,'App Background'!A:F,2,0)))</f>
        <v/>
      </c>
      <c r="E697" s="90" t="str">
        <f>IF(B697="","",(VLOOKUP(B697,'App Background'!A:F,3,0)))</f>
        <v/>
      </c>
      <c r="F697" s="86" t="str">
        <f>IF(B697="","",(VLOOKUP(Application!B697,'App Background'!A:F,5,0)))</f>
        <v/>
      </c>
      <c r="G697" s="91"/>
      <c r="H697" s="94" t="str">
        <f>IF(B:B="","",(VLOOKUP(Application!B697,'App Background'!A:F,6,0)))</f>
        <v/>
      </c>
      <c r="I697" s="92" t="str">
        <f t="shared" si="116"/>
        <v/>
      </c>
      <c r="J697" s="93" t="str">
        <f t="shared" si="117"/>
        <v/>
      </c>
      <c r="K697" s="93" t="str">
        <f t="shared" si="118"/>
        <v/>
      </c>
      <c r="L697" s="93" t="str">
        <f t="shared" si="119"/>
        <v/>
      </c>
      <c r="M697" s="93" t="str">
        <f t="shared" si="120"/>
        <v/>
      </c>
      <c r="N697" s="93" t="str">
        <f t="shared" si="121"/>
        <v/>
      </c>
      <c r="O697" s="93" t="str">
        <f t="shared" si="122"/>
        <v/>
      </c>
      <c r="P697" s="87"/>
      <c r="Q697" s="17" t="str">
        <f t="shared" si="123"/>
        <v/>
      </c>
      <c r="R697" s="28" t="str">
        <f t="shared" si="124"/>
        <v/>
      </c>
      <c r="S697" s="28" t="str">
        <f t="shared" si="125"/>
        <v/>
      </c>
      <c r="T697" s="28"/>
      <c r="U697" s="86"/>
      <c r="V697" s="86"/>
      <c r="W697" s="85"/>
      <c r="X697" s="106"/>
      <c r="Y697" s="98" t="str">
        <f t="shared" si="126"/>
        <v/>
      </c>
      <c r="Z697" s="107"/>
      <c r="AA697" s="91"/>
      <c r="AB697" s="91"/>
      <c r="AC697" s="91"/>
      <c r="AD697" s="91"/>
      <c r="AE697" s="91"/>
      <c r="AF697" s="91"/>
      <c r="AG697" s="88"/>
      <c r="AH697" s="88"/>
      <c r="AI697" s="88"/>
      <c r="AJ697" s="88"/>
      <c r="AK697" s="88"/>
      <c r="AL697" s="88"/>
      <c r="AM697" s="88"/>
      <c r="AN697" s="88"/>
      <c r="AO697" s="88"/>
      <c r="AP697" s="28"/>
      <c r="AQ697" s="45"/>
      <c r="AR697" s="87"/>
      <c r="AS697" s="87"/>
      <c r="AT697" s="20"/>
      <c r="AU697" s="20"/>
    </row>
    <row r="698" spans="2:47" ht="15" x14ac:dyDescent="0.25">
      <c r="B698" s="88"/>
      <c r="C698" s="102"/>
      <c r="D698" s="89" t="str">
        <f>IF(B698="","",(VLOOKUP(B698,'App Background'!A:F,2,0)))</f>
        <v/>
      </c>
      <c r="E698" s="90" t="str">
        <f>IF(B698="","",(VLOOKUP(B698,'App Background'!A:F,3,0)))</f>
        <v/>
      </c>
      <c r="F698" s="86" t="str">
        <f>IF(B698="","",(VLOOKUP(Application!B698,'App Background'!A:F,5,0)))</f>
        <v/>
      </c>
      <c r="G698" s="91"/>
      <c r="H698" s="94" t="str">
        <f>IF(B:B="","",(VLOOKUP(Application!B698,'App Background'!A:F,6,0)))</f>
        <v/>
      </c>
      <c r="I698" s="92" t="str">
        <f t="shared" si="116"/>
        <v/>
      </c>
      <c r="J698" s="93" t="str">
        <f t="shared" si="117"/>
        <v/>
      </c>
      <c r="K698" s="93" t="str">
        <f t="shared" si="118"/>
        <v/>
      </c>
      <c r="L698" s="93" t="str">
        <f t="shared" si="119"/>
        <v/>
      </c>
      <c r="M698" s="93" t="str">
        <f t="shared" si="120"/>
        <v/>
      </c>
      <c r="N698" s="93" t="str">
        <f t="shared" si="121"/>
        <v/>
      </c>
      <c r="O698" s="93" t="str">
        <f t="shared" si="122"/>
        <v/>
      </c>
      <c r="P698" s="87"/>
      <c r="Q698" s="17" t="str">
        <f t="shared" si="123"/>
        <v/>
      </c>
      <c r="R698" s="28" t="str">
        <f t="shared" si="124"/>
        <v/>
      </c>
      <c r="S698" s="28" t="str">
        <f t="shared" si="125"/>
        <v/>
      </c>
      <c r="T698" s="28"/>
      <c r="U698" s="86"/>
      <c r="V698" s="86"/>
      <c r="W698" s="85"/>
      <c r="X698" s="106"/>
      <c r="Y698" s="98" t="str">
        <f t="shared" si="126"/>
        <v/>
      </c>
      <c r="Z698" s="107"/>
      <c r="AA698" s="91"/>
      <c r="AB698" s="91"/>
      <c r="AC698" s="91"/>
      <c r="AD698" s="91"/>
      <c r="AE698" s="91"/>
      <c r="AF698" s="91"/>
      <c r="AG698" s="88"/>
      <c r="AH698" s="88"/>
      <c r="AI698" s="88"/>
      <c r="AJ698" s="88"/>
      <c r="AK698" s="88"/>
      <c r="AL698" s="88"/>
      <c r="AM698" s="88"/>
      <c r="AN698" s="88"/>
      <c r="AO698" s="88"/>
      <c r="AP698" s="28"/>
      <c r="AQ698" s="45"/>
      <c r="AR698" s="87"/>
      <c r="AS698" s="87"/>
      <c r="AT698" s="20"/>
      <c r="AU698" s="20"/>
    </row>
    <row r="699" spans="2:47" ht="15" x14ac:dyDescent="0.25">
      <c r="B699" s="88"/>
      <c r="C699" s="102"/>
      <c r="D699" s="89" t="str">
        <f>IF(B699="","",(VLOOKUP(B699,'App Background'!A:F,2,0)))</f>
        <v/>
      </c>
      <c r="E699" s="90" t="str">
        <f>IF(B699="","",(VLOOKUP(B699,'App Background'!A:F,3,0)))</f>
        <v/>
      </c>
      <c r="F699" s="86" t="str">
        <f>IF(B699="","",(VLOOKUP(Application!B699,'App Background'!A:F,5,0)))</f>
        <v/>
      </c>
      <c r="G699" s="91"/>
      <c r="H699" s="94" t="str">
        <f>IF(B:B="","",(VLOOKUP(Application!B699,'App Background'!A:F,6,0)))</f>
        <v/>
      </c>
      <c r="I699" s="92" t="str">
        <f t="shared" si="116"/>
        <v/>
      </c>
      <c r="J699" s="93" t="str">
        <f t="shared" si="117"/>
        <v/>
      </c>
      <c r="K699" s="93" t="str">
        <f t="shared" si="118"/>
        <v/>
      </c>
      <c r="L699" s="93" t="str">
        <f t="shared" si="119"/>
        <v/>
      </c>
      <c r="M699" s="93" t="str">
        <f t="shared" si="120"/>
        <v/>
      </c>
      <c r="N699" s="93" t="str">
        <f t="shared" si="121"/>
        <v/>
      </c>
      <c r="O699" s="93" t="str">
        <f t="shared" si="122"/>
        <v/>
      </c>
      <c r="P699" s="87"/>
      <c r="Q699" s="17" t="str">
        <f t="shared" si="123"/>
        <v/>
      </c>
      <c r="R699" s="28" t="str">
        <f t="shared" si="124"/>
        <v/>
      </c>
      <c r="S699" s="28" t="str">
        <f t="shared" si="125"/>
        <v/>
      </c>
      <c r="T699" s="28"/>
      <c r="U699" s="86"/>
      <c r="V699" s="86"/>
      <c r="W699" s="85"/>
      <c r="X699" s="106"/>
      <c r="Y699" s="98" t="str">
        <f t="shared" si="126"/>
        <v/>
      </c>
      <c r="Z699" s="107"/>
      <c r="AA699" s="91"/>
      <c r="AB699" s="91"/>
      <c r="AC699" s="91"/>
      <c r="AD699" s="91"/>
      <c r="AE699" s="91"/>
      <c r="AF699" s="91"/>
      <c r="AG699" s="88"/>
      <c r="AH699" s="88"/>
      <c r="AI699" s="88"/>
      <c r="AJ699" s="88"/>
      <c r="AK699" s="88"/>
      <c r="AL699" s="88"/>
      <c r="AM699" s="88"/>
      <c r="AN699" s="88"/>
      <c r="AO699" s="88"/>
      <c r="AP699" s="28"/>
      <c r="AQ699" s="45"/>
      <c r="AR699" s="87"/>
      <c r="AS699" s="87"/>
      <c r="AT699" s="20"/>
      <c r="AU699" s="20"/>
    </row>
    <row r="700" spans="2:47" ht="15" x14ac:dyDescent="0.25">
      <c r="B700" s="88"/>
      <c r="C700" s="102"/>
      <c r="D700" s="89" t="str">
        <f>IF(B700="","",(VLOOKUP(B700,'App Background'!A:F,2,0)))</f>
        <v/>
      </c>
      <c r="E700" s="90" t="str">
        <f>IF(B700="","",(VLOOKUP(B700,'App Background'!A:F,3,0)))</f>
        <v/>
      </c>
      <c r="F700" s="86" t="str">
        <f>IF(B700="","",(VLOOKUP(Application!B700,'App Background'!A:F,5,0)))</f>
        <v/>
      </c>
      <c r="G700" s="91"/>
      <c r="H700" s="94" t="str">
        <f>IF(B:B="","",(VLOOKUP(Application!B700,'App Background'!A:F,6,0)))</f>
        <v/>
      </c>
      <c r="I700" s="92" t="str">
        <f t="shared" si="116"/>
        <v/>
      </c>
      <c r="J700" s="93" t="str">
        <f t="shared" si="117"/>
        <v/>
      </c>
      <c r="K700" s="93" t="str">
        <f t="shared" si="118"/>
        <v/>
      </c>
      <c r="L700" s="93" t="str">
        <f t="shared" si="119"/>
        <v/>
      </c>
      <c r="M700" s="93" t="str">
        <f t="shared" si="120"/>
        <v/>
      </c>
      <c r="N700" s="93" t="str">
        <f t="shared" si="121"/>
        <v/>
      </c>
      <c r="O700" s="93" t="str">
        <f t="shared" si="122"/>
        <v/>
      </c>
      <c r="P700" s="87"/>
      <c r="Q700" s="17" t="str">
        <f t="shared" si="123"/>
        <v/>
      </c>
      <c r="R700" s="28" t="str">
        <f t="shared" si="124"/>
        <v/>
      </c>
      <c r="S700" s="28" t="str">
        <f t="shared" si="125"/>
        <v/>
      </c>
      <c r="T700" s="28"/>
      <c r="U700" s="86"/>
      <c r="V700" s="86"/>
      <c r="W700" s="85"/>
      <c r="X700" s="106"/>
      <c r="Y700" s="98" t="str">
        <f t="shared" si="126"/>
        <v/>
      </c>
      <c r="Z700" s="107"/>
      <c r="AA700" s="91"/>
      <c r="AB700" s="91"/>
      <c r="AC700" s="91"/>
      <c r="AD700" s="91"/>
      <c r="AE700" s="91"/>
      <c r="AF700" s="91"/>
      <c r="AG700" s="88"/>
      <c r="AH700" s="88"/>
      <c r="AI700" s="88"/>
      <c r="AJ700" s="88"/>
      <c r="AK700" s="88"/>
      <c r="AL700" s="88"/>
      <c r="AM700" s="88"/>
      <c r="AN700" s="88"/>
      <c r="AO700" s="88"/>
      <c r="AP700" s="28"/>
      <c r="AQ700" s="45"/>
      <c r="AR700" s="87"/>
      <c r="AS700" s="87"/>
      <c r="AT700" s="20"/>
      <c r="AU700" s="20"/>
    </row>
    <row r="701" spans="2:47" ht="15" x14ac:dyDescent="0.25">
      <c r="B701" s="88"/>
      <c r="C701" s="102"/>
      <c r="D701" s="89" t="str">
        <f>IF(B701="","",(VLOOKUP(B701,'App Background'!A:F,2,0)))</f>
        <v/>
      </c>
      <c r="E701" s="90" t="str">
        <f>IF(B701="","",(VLOOKUP(B701,'App Background'!A:F,3,0)))</f>
        <v/>
      </c>
      <c r="F701" s="86" t="str">
        <f>IF(B701="","",(VLOOKUP(Application!B701,'App Background'!A:F,5,0)))</f>
        <v/>
      </c>
      <c r="G701" s="91"/>
      <c r="H701" s="94" t="str">
        <f>IF(B:B="","",(VLOOKUP(Application!B701,'App Background'!A:F,6,0)))</f>
        <v/>
      </c>
      <c r="I701" s="92" t="str">
        <f t="shared" si="116"/>
        <v/>
      </c>
      <c r="J701" s="93" t="str">
        <f t="shared" si="117"/>
        <v/>
      </c>
      <c r="K701" s="93" t="str">
        <f t="shared" si="118"/>
        <v/>
      </c>
      <c r="L701" s="93" t="str">
        <f t="shared" si="119"/>
        <v/>
      </c>
      <c r="M701" s="93" t="str">
        <f t="shared" si="120"/>
        <v/>
      </c>
      <c r="N701" s="93" t="str">
        <f t="shared" si="121"/>
        <v/>
      </c>
      <c r="O701" s="93" t="str">
        <f t="shared" si="122"/>
        <v/>
      </c>
      <c r="P701" s="87"/>
      <c r="Q701" s="17" t="str">
        <f t="shared" si="123"/>
        <v/>
      </c>
      <c r="R701" s="28" t="str">
        <f t="shared" si="124"/>
        <v/>
      </c>
      <c r="S701" s="28" t="str">
        <f t="shared" si="125"/>
        <v/>
      </c>
      <c r="T701" s="28"/>
      <c r="U701" s="86"/>
      <c r="V701" s="86"/>
      <c r="W701" s="85"/>
      <c r="X701" s="106"/>
      <c r="Y701" s="98" t="str">
        <f t="shared" si="126"/>
        <v/>
      </c>
      <c r="Z701" s="107"/>
      <c r="AA701" s="91"/>
      <c r="AB701" s="91"/>
      <c r="AC701" s="91"/>
      <c r="AD701" s="91"/>
      <c r="AE701" s="91"/>
      <c r="AF701" s="91"/>
      <c r="AG701" s="88"/>
      <c r="AH701" s="88"/>
      <c r="AI701" s="88"/>
      <c r="AJ701" s="88"/>
      <c r="AK701" s="88"/>
      <c r="AL701" s="88"/>
      <c r="AM701" s="88"/>
      <c r="AN701" s="88"/>
      <c r="AO701" s="88"/>
      <c r="AP701" s="28"/>
      <c r="AQ701" s="45"/>
      <c r="AR701" s="87"/>
      <c r="AS701" s="87"/>
      <c r="AT701" s="20"/>
      <c r="AU701" s="20"/>
    </row>
    <row r="702" spans="2:47" ht="15" x14ac:dyDescent="0.25">
      <c r="B702" s="88"/>
      <c r="C702" s="102"/>
      <c r="D702" s="89" t="str">
        <f>IF(B702="","",(VLOOKUP(B702,'App Background'!A:F,2,0)))</f>
        <v/>
      </c>
      <c r="E702" s="90" t="str">
        <f>IF(B702="","",(VLOOKUP(B702,'App Background'!A:F,3,0)))</f>
        <v/>
      </c>
      <c r="F702" s="86" t="str">
        <f>IF(B702="","",(VLOOKUP(Application!B702,'App Background'!A:F,5,0)))</f>
        <v/>
      </c>
      <c r="G702" s="91"/>
      <c r="H702" s="94" t="str">
        <f>IF(B:B="","",(VLOOKUP(Application!B702,'App Background'!A:F,6,0)))</f>
        <v/>
      </c>
      <c r="I702" s="92" t="str">
        <f t="shared" si="116"/>
        <v/>
      </c>
      <c r="J702" s="93" t="str">
        <f t="shared" si="117"/>
        <v/>
      </c>
      <c r="K702" s="93" t="str">
        <f t="shared" si="118"/>
        <v/>
      </c>
      <c r="L702" s="93" t="str">
        <f t="shared" si="119"/>
        <v/>
      </c>
      <c r="M702" s="93" t="str">
        <f t="shared" si="120"/>
        <v/>
      </c>
      <c r="N702" s="93" t="str">
        <f t="shared" si="121"/>
        <v/>
      </c>
      <c r="O702" s="93" t="str">
        <f t="shared" si="122"/>
        <v/>
      </c>
      <c r="P702" s="87"/>
      <c r="Q702" s="17" t="str">
        <f t="shared" si="123"/>
        <v/>
      </c>
      <c r="R702" s="28" t="str">
        <f t="shared" si="124"/>
        <v/>
      </c>
      <c r="S702" s="28" t="str">
        <f t="shared" si="125"/>
        <v/>
      </c>
      <c r="T702" s="28"/>
      <c r="U702" s="86"/>
      <c r="V702" s="86"/>
      <c r="W702" s="85"/>
      <c r="X702" s="106"/>
      <c r="Y702" s="98" t="str">
        <f t="shared" si="126"/>
        <v/>
      </c>
      <c r="Z702" s="107"/>
      <c r="AA702" s="91"/>
      <c r="AB702" s="91"/>
      <c r="AC702" s="91"/>
      <c r="AD702" s="91"/>
      <c r="AE702" s="91"/>
      <c r="AF702" s="91"/>
      <c r="AG702" s="88"/>
      <c r="AH702" s="88"/>
      <c r="AI702" s="88"/>
      <c r="AJ702" s="88"/>
      <c r="AK702" s="88"/>
      <c r="AL702" s="88"/>
      <c r="AM702" s="88"/>
      <c r="AN702" s="88"/>
      <c r="AO702" s="88"/>
      <c r="AP702" s="28"/>
      <c r="AQ702" s="45"/>
      <c r="AR702" s="87"/>
      <c r="AS702" s="87"/>
      <c r="AT702" s="20"/>
      <c r="AU702" s="20"/>
    </row>
    <row r="703" spans="2:47" ht="15" x14ac:dyDescent="0.25">
      <c r="B703" s="88"/>
      <c r="C703" s="102"/>
      <c r="D703" s="89" t="str">
        <f>IF(B703="","",(VLOOKUP(B703,'App Background'!A:F,2,0)))</f>
        <v/>
      </c>
      <c r="E703" s="90" t="str">
        <f>IF(B703="","",(VLOOKUP(B703,'App Background'!A:F,3,0)))</f>
        <v/>
      </c>
      <c r="F703" s="86" t="str">
        <f>IF(B703="","",(VLOOKUP(Application!B703,'App Background'!A:F,5,0)))</f>
        <v/>
      </c>
      <c r="G703" s="91"/>
      <c r="H703" s="94" t="str">
        <f>IF(B:B="","",(VLOOKUP(Application!B703,'App Background'!A:F,6,0)))</f>
        <v/>
      </c>
      <c r="I703" s="92" t="str">
        <f t="shared" si="116"/>
        <v/>
      </c>
      <c r="J703" s="93" t="str">
        <f t="shared" si="117"/>
        <v/>
      </c>
      <c r="K703" s="93" t="str">
        <f t="shared" si="118"/>
        <v/>
      </c>
      <c r="L703" s="93" t="str">
        <f t="shared" si="119"/>
        <v/>
      </c>
      <c r="M703" s="93" t="str">
        <f t="shared" si="120"/>
        <v/>
      </c>
      <c r="N703" s="93" t="str">
        <f t="shared" si="121"/>
        <v/>
      </c>
      <c r="O703" s="93" t="str">
        <f t="shared" si="122"/>
        <v/>
      </c>
      <c r="P703" s="87"/>
      <c r="Q703" s="17" t="str">
        <f t="shared" si="123"/>
        <v/>
      </c>
      <c r="R703" s="28" t="str">
        <f t="shared" si="124"/>
        <v/>
      </c>
      <c r="S703" s="28" t="str">
        <f t="shared" si="125"/>
        <v/>
      </c>
      <c r="T703" s="28"/>
      <c r="U703" s="86"/>
      <c r="V703" s="86"/>
      <c r="W703" s="85"/>
      <c r="X703" s="106"/>
      <c r="Y703" s="98" t="str">
        <f t="shared" si="126"/>
        <v/>
      </c>
      <c r="Z703" s="107"/>
      <c r="AA703" s="91"/>
      <c r="AB703" s="91"/>
      <c r="AC703" s="91"/>
      <c r="AD703" s="91"/>
      <c r="AE703" s="91"/>
      <c r="AF703" s="91"/>
      <c r="AG703" s="88"/>
      <c r="AH703" s="88"/>
      <c r="AI703" s="88"/>
      <c r="AJ703" s="88"/>
      <c r="AK703" s="88"/>
      <c r="AL703" s="88"/>
      <c r="AM703" s="88"/>
      <c r="AN703" s="88"/>
      <c r="AO703" s="88"/>
      <c r="AP703" s="28"/>
      <c r="AQ703" s="45"/>
      <c r="AR703" s="87"/>
      <c r="AS703" s="87"/>
      <c r="AT703" s="20"/>
      <c r="AU703" s="20"/>
    </row>
    <row r="704" spans="2:47" ht="15" x14ac:dyDescent="0.25">
      <c r="B704" s="88"/>
      <c r="C704" s="102"/>
      <c r="D704" s="89" t="str">
        <f>IF(B704="","",(VLOOKUP(B704,'App Background'!A:F,2,0)))</f>
        <v/>
      </c>
      <c r="E704" s="90" t="str">
        <f>IF(B704="","",(VLOOKUP(B704,'App Background'!A:F,3,0)))</f>
        <v/>
      </c>
      <c r="F704" s="86" t="str">
        <f>IF(B704="","",(VLOOKUP(Application!B704,'App Background'!A:F,5,0)))</f>
        <v/>
      </c>
      <c r="G704" s="91"/>
      <c r="H704" s="94" t="str">
        <f>IF(B:B="","",(VLOOKUP(Application!B704,'App Background'!A:F,6,0)))</f>
        <v/>
      </c>
      <c r="I704" s="92" t="str">
        <f t="shared" si="116"/>
        <v/>
      </c>
      <c r="J704" s="93" t="str">
        <f t="shared" si="117"/>
        <v/>
      </c>
      <c r="K704" s="93" t="str">
        <f t="shared" si="118"/>
        <v/>
      </c>
      <c r="L704" s="93" t="str">
        <f t="shared" si="119"/>
        <v/>
      </c>
      <c r="M704" s="93" t="str">
        <f t="shared" si="120"/>
        <v/>
      </c>
      <c r="N704" s="93" t="str">
        <f t="shared" si="121"/>
        <v/>
      </c>
      <c r="O704" s="93" t="str">
        <f t="shared" si="122"/>
        <v/>
      </c>
      <c r="P704" s="87"/>
      <c r="Q704" s="17" t="str">
        <f t="shared" si="123"/>
        <v/>
      </c>
      <c r="R704" s="28" t="str">
        <f t="shared" si="124"/>
        <v/>
      </c>
      <c r="S704" s="28" t="str">
        <f t="shared" si="125"/>
        <v/>
      </c>
      <c r="T704" s="28"/>
      <c r="U704" s="86"/>
      <c r="V704" s="86"/>
      <c r="W704" s="85"/>
      <c r="X704" s="106"/>
      <c r="Y704" s="98" t="str">
        <f t="shared" si="126"/>
        <v/>
      </c>
      <c r="Z704" s="107"/>
      <c r="AA704" s="91"/>
      <c r="AB704" s="91"/>
      <c r="AC704" s="91"/>
      <c r="AD704" s="91"/>
      <c r="AE704" s="91"/>
      <c r="AF704" s="91"/>
      <c r="AG704" s="88"/>
      <c r="AH704" s="88"/>
      <c r="AI704" s="88"/>
      <c r="AJ704" s="88"/>
      <c r="AK704" s="88"/>
      <c r="AL704" s="88"/>
      <c r="AM704" s="88"/>
      <c r="AN704" s="88"/>
      <c r="AO704" s="88"/>
      <c r="AP704" s="28"/>
      <c r="AQ704" s="45"/>
      <c r="AR704" s="87"/>
      <c r="AS704" s="87"/>
      <c r="AT704" s="20"/>
      <c r="AU704" s="20"/>
    </row>
    <row r="705" spans="2:47" ht="15" x14ac:dyDescent="0.25">
      <c r="B705" s="88"/>
      <c r="C705" s="102"/>
      <c r="D705" s="89" t="str">
        <f>IF(B705="","",(VLOOKUP(B705,'App Background'!A:F,2,0)))</f>
        <v/>
      </c>
      <c r="E705" s="90" t="str">
        <f>IF(B705="","",(VLOOKUP(B705,'App Background'!A:F,3,0)))</f>
        <v/>
      </c>
      <c r="F705" s="86" t="str">
        <f>IF(B705="","",(VLOOKUP(Application!B705,'App Background'!A:F,5,0)))</f>
        <v/>
      </c>
      <c r="G705" s="91"/>
      <c r="H705" s="94" t="str">
        <f>IF(B:B="","",(VLOOKUP(Application!B705,'App Background'!A:F,6,0)))</f>
        <v/>
      </c>
      <c r="I705" s="92" t="str">
        <f t="shared" si="116"/>
        <v/>
      </c>
      <c r="J705" s="93" t="str">
        <f t="shared" si="117"/>
        <v/>
      </c>
      <c r="K705" s="93" t="str">
        <f t="shared" si="118"/>
        <v/>
      </c>
      <c r="L705" s="93" t="str">
        <f t="shared" si="119"/>
        <v/>
      </c>
      <c r="M705" s="93" t="str">
        <f t="shared" si="120"/>
        <v/>
      </c>
      <c r="N705" s="93" t="str">
        <f t="shared" si="121"/>
        <v/>
      </c>
      <c r="O705" s="93" t="str">
        <f t="shared" si="122"/>
        <v/>
      </c>
      <c r="P705" s="87"/>
      <c r="Q705" s="17" t="str">
        <f t="shared" si="123"/>
        <v/>
      </c>
      <c r="R705" s="28" t="str">
        <f t="shared" si="124"/>
        <v/>
      </c>
      <c r="S705" s="28" t="str">
        <f t="shared" si="125"/>
        <v/>
      </c>
      <c r="T705" s="28"/>
      <c r="U705" s="86"/>
      <c r="V705" s="86"/>
      <c r="W705" s="85"/>
      <c r="X705" s="106"/>
      <c r="Y705" s="98" t="str">
        <f t="shared" si="126"/>
        <v/>
      </c>
      <c r="Z705" s="107"/>
      <c r="AA705" s="91"/>
      <c r="AB705" s="91"/>
      <c r="AC705" s="91"/>
      <c r="AD705" s="91"/>
      <c r="AE705" s="91"/>
      <c r="AF705" s="91"/>
      <c r="AG705" s="88"/>
      <c r="AH705" s="88"/>
      <c r="AI705" s="88"/>
      <c r="AJ705" s="88"/>
      <c r="AK705" s="88"/>
      <c r="AL705" s="88"/>
      <c r="AM705" s="88"/>
      <c r="AN705" s="88"/>
      <c r="AO705" s="88"/>
      <c r="AP705" s="28"/>
      <c r="AQ705" s="45"/>
      <c r="AR705" s="87"/>
      <c r="AS705" s="87"/>
      <c r="AT705" s="20"/>
      <c r="AU705" s="20"/>
    </row>
    <row r="706" spans="2:47" ht="15" x14ac:dyDescent="0.25">
      <c r="B706" s="88"/>
      <c r="C706" s="102"/>
      <c r="D706" s="89" t="str">
        <f>IF(B706="","",(VLOOKUP(B706,'App Background'!A:F,2,0)))</f>
        <v/>
      </c>
      <c r="E706" s="90" t="str">
        <f>IF(B706="","",(VLOOKUP(B706,'App Background'!A:F,3,0)))</f>
        <v/>
      </c>
      <c r="F706" s="86" t="str">
        <f>IF(B706="","",(VLOOKUP(Application!B706,'App Background'!A:F,5,0)))</f>
        <v/>
      </c>
      <c r="G706" s="91"/>
      <c r="H706" s="94" t="str">
        <f>IF(B:B="","",(VLOOKUP(Application!B706,'App Background'!A:F,6,0)))</f>
        <v/>
      </c>
      <c r="I706" s="92" t="str">
        <f t="shared" si="116"/>
        <v/>
      </c>
      <c r="J706" s="93" t="str">
        <f t="shared" si="117"/>
        <v/>
      </c>
      <c r="K706" s="93" t="str">
        <f t="shared" si="118"/>
        <v/>
      </c>
      <c r="L706" s="93" t="str">
        <f t="shared" si="119"/>
        <v/>
      </c>
      <c r="M706" s="93" t="str">
        <f t="shared" si="120"/>
        <v/>
      </c>
      <c r="N706" s="93" t="str">
        <f t="shared" si="121"/>
        <v/>
      </c>
      <c r="O706" s="93" t="str">
        <f t="shared" si="122"/>
        <v/>
      </c>
      <c r="P706" s="87"/>
      <c r="Q706" s="17" t="str">
        <f t="shared" si="123"/>
        <v/>
      </c>
      <c r="R706" s="28" t="str">
        <f t="shared" si="124"/>
        <v/>
      </c>
      <c r="S706" s="28" t="str">
        <f t="shared" si="125"/>
        <v/>
      </c>
      <c r="T706" s="28"/>
      <c r="U706" s="86"/>
      <c r="V706" s="86"/>
      <c r="W706" s="85"/>
      <c r="X706" s="106"/>
      <c r="Y706" s="98" t="str">
        <f t="shared" si="126"/>
        <v/>
      </c>
      <c r="Z706" s="107"/>
      <c r="AA706" s="91"/>
      <c r="AB706" s="91"/>
      <c r="AC706" s="91"/>
      <c r="AD706" s="91"/>
      <c r="AE706" s="91"/>
      <c r="AF706" s="91"/>
      <c r="AG706" s="88"/>
      <c r="AH706" s="88"/>
      <c r="AI706" s="88"/>
      <c r="AJ706" s="88"/>
      <c r="AK706" s="88"/>
      <c r="AL706" s="88"/>
      <c r="AM706" s="88"/>
      <c r="AN706" s="88"/>
      <c r="AO706" s="88"/>
      <c r="AP706" s="28"/>
      <c r="AQ706" s="45"/>
      <c r="AR706" s="87"/>
      <c r="AS706" s="87"/>
      <c r="AT706" s="20"/>
      <c r="AU706" s="20"/>
    </row>
    <row r="707" spans="2:47" ht="15" x14ac:dyDescent="0.25">
      <c r="B707" s="88"/>
      <c r="C707" s="102"/>
      <c r="D707" s="89" t="str">
        <f>IF(B707="","",(VLOOKUP(B707,'App Background'!A:F,2,0)))</f>
        <v/>
      </c>
      <c r="E707" s="90" t="str">
        <f>IF(B707="","",(VLOOKUP(B707,'App Background'!A:F,3,0)))</f>
        <v/>
      </c>
      <c r="F707" s="86" t="str">
        <f>IF(B707="","",(VLOOKUP(Application!B707,'App Background'!A:F,5,0)))</f>
        <v/>
      </c>
      <c r="G707" s="91"/>
      <c r="H707" s="94" t="str">
        <f>IF(B:B="","",(VLOOKUP(Application!B707,'App Background'!A:F,6,0)))</f>
        <v/>
      </c>
      <c r="I707" s="92" t="str">
        <f t="shared" si="116"/>
        <v/>
      </c>
      <c r="J707" s="93" t="str">
        <f t="shared" si="117"/>
        <v/>
      </c>
      <c r="K707" s="93" t="str">
        <f t="shared" si="118"/>
        <v/>
      </c>
      <c r="L707" s="93" t="str">
        <f t="shared" si="119"/>
        <v/>
      </c>
      <c r="M707" s="93" t="str">
        <f t="shared" si="120"/>
        <v/>
      </c>
      <c r="N707" s="93" t="str">
        <f t="shared" si="121"/>
        <v/>
      </c>
      <c r="O707" s="93" t="str">
        <f t="shared" si="122"/>
        <v/>
      </c>
      <c r="P707" s="87"/>
      <c r="Q707" s="17" t="str">
        <f t="shared" si="123"/>
        <v/>
      </c>
      <c r="R707" s="28" t="str">
        <f t="shared" si="124"/>
        <v/>
      </c>
      <c r="S707" s="28" t="str">
        <f t="shared" si="125"/>
        <v/>
      </c>
      <c r="T707" s="28"/>
      <c r="U707" s="86"/>
      <c r="V707" s="86"/>
      <c r="W707" s="85"/>
      <c r="X707" s="106"/>
      <c r="Y707" s="98" t="str">
        <f t="shared" si="126"/>
        <v/>
      </c>
      <c r="Z707" s="107"/>
      <c r="AA707" s="91"/>
      <c r="AB707" s="91"/>
      <c r="AC707" s="91"/>
      <c r="AD707" s="91"/>
      <c r="AE707" s="91"/>
      <c r="AF707" s="91"/>
      <c r="AG707" s="88"/>
      <c r="AH707" s="88"/>
      <c r="AI707" s="88"/>
      <c r="AJ707" s="88"/>
      <c r="AK707" s="88"/>
      <c r="AL707" s="88"/>
      <c r="AM707" s="88"/>
      <c r="AN707" s="88"/>
      <c r="AO707" s="88"/>
      <c r="AP707" s="28"/>
      <c r="AQ707" s="45"/>
      <c r="AR707" s="87"/>
      <c r="AS707" s="87"/>
      <c r="AT707" s="20"/>
      <c r="AU707" s="20"/>
    </row>
    <row r="708" spans="2:47" ht="15" x14ac:dyDescent="0.25">
      <c r="B708" s="88"/>
      <c r="C708" s="102"/>
      <c r="D708" s="89" t="str">
        <f>IF(B708="","",(VLOOKUP(B708,'App Background'!A:F,2,0)))</f>
        <v/>
      </c>
      <c r="E708" s="90" t="str">
        <f>IF(B708="","",(VLOOKUP(B708,'App Background'!A:F,3,0)))</f>
        <v/>
      </c>
      <c r="F708" s="86" t="str">
        <f>IF(B708="","",(VLOOKUP(Application!B708,'App Background'!A:F,5,0)))</f>
        <v/>
      </c>
      <c r="G708" s="91"/>
      <c r="H708" s="94" t="str">
        <f>IF(B:B="","",(VLOOKUP(Application!B708,'App Background'!A:F,6,0)))</f>
        <v/>
      </c>
      <c r="I708" s="92" t="str">
        <f t="shared" si="116"/>
        <v/>
      </c>
      <c r="J708" s="93" t="str">
        <f t="shared" si="117"/>
        <v/>
      </c>
      <c r="K708" s="93" t="str">
        <f t="shared" si="118"/>
        <v/>
      </c>
      <c r="L708" s="93" t="str">
        <f t="shared" si="119"/>
        <v/>
      </c>
      <c r="M708" s="93" t="str">
        <f t="shared" si="120"/>
        <v/>
      </c>
      <c r="N708" s="93" t="str">
        <f t="shared" si="121"/>
        <v/>
      </c>
      <c r="O708" s="93" t="str">
        <f t="shared" si="122"/>
        <v/>
      </c>
      <c r="P708" s="87"/>
      <c r="Q708" s="17" t="str">
        <f t="shared" si="123"/>
        <v/>
      </c>
      <c r="R708" s="28" t="str">
        <f t="shared" si="124"/>
        <v/>
      </c>
      <c r="S708" s="28" t="str">
        <f t="shared" si="125"/>
        <v/>
      </c>
      <c r="T708" s="28"/>
      <c r="U708" s="86"/>
      <c r="V708" s="86"/>
      <c r="W708" s="85"/>
      <c r="X708" s="106"/>
      <c r="Y708" s="98" t="str">
        <f t="shared" si="126"/>
        <v/>
      </c>
      <c r="Z708" s="107"/>
      <c r="AA708" s="91"/>
      <c r="AB708" s="91"/>
      <c r="AC708" s="91"/>
      <c r="AD708" s="91"/>
      <c r="AE708" s="91"/>
      <c r="AF708" s="91"/>
      <c r="AG708" s="88"/>
      <c r="AH708" s="88"/>
      <c r="AI708" s="88"/>
      <c r="AJ708" s="88"/>
      <c r="AK708" s="88"/>
      <c r="AL708" s="88"/>
      <c r="AM708" s="88"/>
      <c r="AN708" s="88"/>
      <c r="AO708" s="88"/>
      <c r="AP708" s="28"/>
      <c r="AQ708" s="45"/>
      <c r="AR708" s="87"/>
      <c r="AS708" s="87"/>
      <c r="AT708" s="20"/>
      <c r="AU708" s="20"/>
    </row>
    <row r="709" spans="2:47" ht="15" x14ac:dyDescent="0.25">
      <c r="B709" s="88"/>
      <c r="C709" s="102"/>
      <c r="D709" s="89" t="str">
        <f>IF(B709="","",(VLOOKUP(B709,'App Background'!A:F,2,0)))</f>
        <v/>
      </c>
      <c r="E709" s="90" t="str">
        <f>IF(B709="","",(VLOOKUP(B709,'App Background'!A:F,3,0)))</f>
        <v/>
      </c>
      <c r="F709" s="86" t="str">
        <f>IF(B709="","",(VLOOKUP(Application!B709,'App Background'!A:F,5,0)))</f>
        <v/>
      </c>
      <c r="G709" s="91"/>
      <c r="H709" s="94" t="str">
        <f>IF(B:B="","",(VLOOKUP(Application!B709,'App Background'!A:F,6,0)))</f>
        <v/>
      </c>
      <c r="I709" s="92" t="str">
        <f t="shared" si="116"/>
        <v/>
      </c>
      <c r="J709" s="93" t="str">
        <f t="shared" si="117"/>
        <v/>
      </c>
      <c r="K709" s="93" t="str">
        <f t="shared" si="118"/>
        <v/>
      </c>
      <c r="L709" s="93" t="str">
        <f t="shared" si="119"/>
        <v/>
      </c>
      <c r="M709" s="93" t="str">
        <f t="shared" si="120"/>
        <v/>
      </c>
      <c r="N709" s="93" t="str">
        <f t="shared" si="121"/>
        <v/>
      </c>
      <c r="O709" s="93" t="str">
        <f t="shared" si="122"/>
        <v/>
      </c>
      <c r="P709" s="87"/>
      <c r="Q709" s="17" t="str">
        <f t="shared" si="123"/>
        <v/>
      </c>
      <c r="R709" s="28" t="str">
        <f t="shared" si="124"/>
        <v/>
      </c>
      <c r="S709" s="28" t="str">
        <f t="shared" si="125"/>
        <v/>
      </c>
      <c r="T709" s="28"/>
      <c r="U709" s="86"/>
      <c r="V709" s="86"/>
      <c r="W709" s="85"/>
      <c r="X709" s="106"/>
      <c r="Y709" s="98" t="str">
        <f t="shared" si="126"/>
        <v/>
      </c>
      <c r="Z709" s="107"/>
      <c r="AA709" s="91"/>
      <c r="AB709" s="91"/>
      <c r="AC709" s="91"/>
      <c r="AD709" s="91"/>
      <c r="AE709" s="91"/>
      <c r="AF709" s="91"/>
      <c r="AG709" s="88"/>
      <c r="AH709" s="88"/>
      <c r="AI709" s="88"/>
      <c r="AJ709" s="88"/>
      <c r="AK709" s="88"/>
      <c r="AL709" s="88"/>
      <c r="AM709" s="88"/>
      <c r="AN709" s="88"/>
      <c r="AO709" s="88"/>
      <c r="AP709" s="28"/>
      <c r="AQ709" s="45"/>
      <c r="AR709" s="87"/>
      <c r="AS709" s="87"/>
      <c r="AT709" s="20"/>
      <c r="AU709" s="20"/>
    </row>
    <row r="710" spans="2:47" ht="15" x14ac:dyDescent="0.25">
      <c r="B710" s="88"/>
      <c r="C710" s="102"/>
      <c r="D710" s="89" t="str">
        <f>IF(B710="","",(VLOOKUP(B710,'App Background'!A:F,2,0)))</f>
        <v/>
      </c>
      <c r="E710" s="90" t="str">
        <f>IF(B710="","",(VLOOKUP(B710,'App Background'!A:F,3,0)))</f>
        <v/>
      </c>
      <c r="F710" s="86" t="str">
        <f>IF(B710="","",(VLOOKUP(Application!B710,'App Background'!A:F,5,0)))</f>
        <v/>
      </c>
      <c r="G710" s="91"/>
      <c r="H710" s="94" t="str">
        <f>IF(B:B="","",(VLOOKUP(Application!B710,'App Background'!A:F,6,0)))</f>
        <v/>
      </c>
      <c r="I710" s="92" t="str">
        <f t="shared" si="116"/>
        <v/>
      </c>
      <c r="J710" s="93" t="str">
        <f t="shared" si="117"/>
        <v/>
      </c>
      <c r="K710" s="93" t="str">
        <f t="shared" si="118"/>
        <v/>
      </c>
      <c r="L710" s="93" t="str">
        <f t="shared" si="119"/>
        <v/>
      </c>
      <c r="M710" s="93" t="str">
        <f t="shared" si="120"/>
        <v/>
      </c>
      <c r="N710" s="93" t="str">
        <f t="shared" si="121"/>
        <v/>
      </c>
      <c r="O710" s="93" t="str">
        <f t="shared" si="122"/>
        <v/>
      </c>
      <c r="P710" s="87"/>
      <c r="Q710" s="17" t="str">
        <f t="shared" si="123"/>
        <v/>
      </c>
      <c r="R710" s="28" t="str">
        <f t="shared" si="124"/>
        <v/>
      </c>
      <c r="S710" s="28" t="str">
        <f t="shared" si="125"/>
        <v/>
      </c>
      <c r="T710" s="28"/>
      <c r="U710" s="86"/>
      <c r="V710" s="86"/>
      <c r="W710" s="85"/>
      <c r="X710" s="106"/>
      <c r="Y710" s="98" t="str">
        <f t="shared" si="126"/>
        <v/>
      </c>
      <c r="Z710" s="107"/>
      <c r="AA710" s="91"/>
      <c r="AB710" s="91"/>
      <c r="AC710" s="91"/>
      <c r="AD710" s="91"/>
      <c r="AE710" s="91"/>
      <c r="AF710" s="91"/>
      <c r="AG710" s="88"/>
      <c r="AH710" s="88"/>
      <c r="AI710" s="88"/>
      <c r="AJ710" s="88"/>
      <c r="AK710" s="88"/>
      <c r="AL710" s="88"/>
      <c r="AM710" s="88"/>
      <c r="AN710" s="88"/>
      <c r="AO710" s="88"/>
      <c r="AP710" s="28"/>
      <c r="AQ710" s="45"/>
      <c r="AR710" s="87"/>
      <c r="AS710" s="87"/>
      <c r="AT710" s="20"/>
      <c r="AU710" s="20"/>
    </row>
    <row r="711" spans="2:47" ht="15" x14ac:dyDescent="0.25">
      <c r="B711" s="88"/>
      <c r="C711" s="102"/>
      <c r="D711" s="89" t="str">
        <f>IF(B711="","",(VLOOKUP(B711,'App Background'!A:F,2,0)))</f>
        <v/>
      </c>
      <c r="E711" s="90" t="str">
        <f>IF(B711="","",(VLOOKUP(B711,'App Background'!A:F,3,0)))</f>
        <v/>
      </c>
      <c r="F711" s="86" t="str">
        <f>IF(B711="","",(VLOOKUP(Application!B711,'App Background'!A:F,5,0)))</f>
        <v/>
      </c>
      <c r="G711" s="91"/>
      <c r="H711" s="94" t="str">
        <f>IF(B:B="","",(VLOOKUP(Application!B711,'App Background'!A:F,6,0)))</f>
        <v/>
      </c>
      <c r="I711" s="92" t="str">
        <f t="shared" si="116"/>
        <v/>
      </c>
      <c r="J711" s="93" t="str">
        <f t="shared" si="117"/>
        <v/>
      </c>
      <c r="K711" s="93" t="str">
        <f t="shared" si="118"/>
        <v/>
      </c>
      <c r="L711" s="93" t="str">
        <f t="shared" si="119"/>
        <v/>
      </c>
      <c r="M711" s="93" t="str">
        <f t="shared" si="120"/>
        <v/>
      </c>
      <c r="N711" s="93" t="str">
        <f t="shared" si="121"/>
        <v/>
      </c>
      <c r="O711" s="93" t="str">
        <f t="shared" si="122"/>
        <v/>
      </c>
      <c r="P711" s="87"/>
      <c r="Q711" s="17" t="str">
        <f t="shared" si="123"/>
        <v/>
      </c>
      <c r="R711" s="28" t="str">
        <f t="shared" si="124"/>
        <v/>
      </c>
      <c r="S711" s="28" t="str">
        <f t="shared" si="125"/>
        <v/>
      </c>
      <c r="T711" s="28"/>
      <c r="U711" s="86"/>
      <c r="V711" s="86"/>
      <c r="W711" s="85"/>
      <c r="X711" s="106"/>
      <c r="Y711" s="98" t="str">
        <f t="shared" si="126"/>
        <v/>
      </c>
      <c r="Z711" s="107"/>
      <c r="AA711" s="91"/>
      <c r="AB711" s="91"/>
      <c r="AC711" s="91"/>
      <c r="AD711" s="91"/>
      <c r="AE711" s="91"/>
      <c r="AF711" s="91"/>
      <c r="AG711" s="88"/>
      <c r="AH711" s="88"/>
      <c r="AI711" s="88"/>
      <c r="AJ711" s="88"/>
      <c r="AK711" s="88"/>
      <c r="AL711" s="88"/>
      <c r="AM711" s="88"/>
      <c r="AN711" s="88"/>
      <c r="AO711" s="88"/>
      <c r="AP711" s="28"/>
      <c r="AQ711" s="45"/>
      <c r="AR711" s="87"/>
      <c r="AS711" s="87"/>
      <c r="AT711" s="20"/>
      <c r="AU711" s="20"/>
    </row>
    <row r="712" spans="2:47" ht="15" x14ac:dyDescent="0.25">
      <c r="B712" s="88"/>
      <c r="C712" s="102"/>
      <c r="D712" s="89" t="str">
        <f>IF(B712="","",(VLOOKUP(B712,'App Background'!A:F,2,0)))</f>
        <v/>
      </c>
      <c r="E712" s="90" t="str">
        <f>IF(B712="","",(VLOOKUP(B712,'App Background'!A:F,3,0)))</f>
        <v/>
      </c>
      <c r="F712" s="86" t="str">
        <f>IF(B712="","",(VLOOKUP(Application!B712,'App Background'!A:F,5,0)))</f>
        <v/>
      </c>
      <c r="G712" s="91"/>
      <c r="H712" s="94" t="str">
        <f>IF(B:B="","",(VLOOKUP(Application!B712,'App Background'!A:F,6,0)))</f>
        <v/>
      </c>
      <c r="I712" s="92" t="str">
        <f t="shared" si="116"/>
        <v/>
      </c>
      <c r="J712" s="93" t="str">
        <f t="shared" si="117"/>
        <v/>
      </c>
      <c r="K712" s="93" t="str">
        <f t="shared" si="118"/>
        <v/>
      </c>
      <c r="L712" s="93" t="str">
        <f t="shared" si="119"/>
        <v/>
      </c>
      <c r="M712" s="93" t="str">
        <f t="shared" si="120"/>
        <v/>
      </c>
      <c r="N712" s="93" t="str">
        <f t="shared" si="121"/>
        <v/>
      </c>
      <c r="O712" s="93" t="str">
        <f t="shared" si="122"/>
        <v/>
      </c>
      <c r="P712" s="87"/>
      <c r="Q712" s="17" t="str">
        <f t="shared" si="123"/>
        <v/>
      </c>
      <c r="R712" s="28" t="str">
        <f t="shared" si="124"/>
        <v/>
      </c>
      <c r="S712" s="28" t="str">
        <f t="shared" si="125"/>
        <v/>
      </c>
      <c r="T712" s="28"/>
      <c r="U712" s="86"/>
      <c r="V712" s="86"/>
      <c r="W712" s="85"/>
      <c r="X712" s="106"/>
      <c r="Y712" s="98" t="str">
        <f t="shared" si="126"/>
        <v/>
      </c>
      <c r="Z712" s="107"/>
      <c r="AA712" s="91"/>
      <c r="AB712" s="91"/>
      <c r="AC712" s="91"/>
      <c r="AD712" s="91"/>
      <c r="AE712" s="91"/>
      <c r="AF712" s="91"/>
      <c r="AG712" s="88"/>
      <c r="AH712" s="88"/>
      <c r="AI712" s="88"/>
      <c r="AJ712" s="88"/>
      <c r="AK712" s="88"/>
      <c r="AL712" s="88"/>
      <c r="AM712" s="88"/>
      <c r="AN712" s="88"/>
      <c r="AO712" s="88"/>
      <c r="AP712" s="28"/>
      <c r="AQ712" s="45"/>
      <c r="AR712" s="87"/>
      <c r="AS712" s="87"/>
      <c r="AT712" s="20"/>
      <c r="AU712" s="20"/>
    </row>
    <row r="713" spans="2:47" ht="15" x14ac:dyDescent="0.25">
      <c r="B713" s="88"/>
      <c r="C713" s="102"/>
      <c r="D713" s="89" t="str">
        <f>IF(B713="","",(VLOOKUP(B713,'App Background'!A:F,2,0)))</f>
        <v/>
      </c>
      <c r="E713" s="90" t="str">
        <f>IF(B713="","",(VLOOKUP(B713,'App Background'!A:F,3,0)))</f>
        <v/>
      </c>
      <c r="F713" s="86" t="str">
        <f>IF(B713="","",(VLOOKUP(Application!B713,'App Background'!A:F,5,0)))</f>
        <v/>
      </c>
      <c r="G713" s="91"/>
      <c r="H713" s="94" t="str">
        <f>IF(B:B="","",(VLOOKUP(Application!B713,'App Background'!A:F,6,0)))</f>
        <v/>
      </c>
      <c r="I713" s="92" t="str">
        <f t="shared" si="116"/>
        <v/>
      </c>
      <c r="J713" s="93" t="str">
        <f t="shared" si="117"/>
        <v/>
      </c>
      <c r="K713" s="93" t="str">
        <f t="shared" si="118"/>
        <v/>
      </c>
      <c r="L713" s="93" t="str">
        <f t="shared" si="119"/>
        <v/>
      </c>
      <c r="M713" s="93" t="str">
        <f t="shared" si="120"/>
        <v/>
      </c>
      <c r="N713" s="93" t="str">
        <f t="shared" si="121"/>
        <v/>
      </c>
      <c r="O713" s="93" t="str">
        <f t="shared" si="122"/>
        <v/>
      </c>
      <c r="P713" s="87"/>
      <c r="Q713" s="17" t="str">
        <f t="shared" si="123"/>
        <v/>
      </c>
      <c r="R713" s="28" t="str">
        <f t="shared" si="124"/>
        <v/>
      </c>
      <c r="S713" s="28" t="str">
        <f t="shared" si="125"/>
        <v/>
      </c>
      <c r="T713" s="28"/>
      <c r="U713" s="86"/>
      <c r="V713" s="86"/>
      <c r="W713" s="85"/>
      <c r="X713" s="106"/>
      <c r="Y713" s="98" t="str">
        <f t="shared" si="126"/>
        <v/>
      </c>
      <c r="Z713" s="107"/>
      <c r="AA713" s="91"/>
      <c r="AB713" s="91"/>
      <c r="AC713" s="91"/>
      <c r="AD713" s="91"/>
      <c r="AE713" s="91"/>
      <c r="AF713" s="91"/>
      <c r="AG713" s="88"/>
      <c r="AH713" s="88"/>
      <c r="AI713" s="88"/>
      <c r="AJ713" s="88"/>
      <c r="AK713" s="88"/>
      <c r="AL713" s="88"/>
      <c r="AM713" s="88"/>
      <c r="AN713" s="88"/>
      <c r="AO713" s="88"/>
      <c r="AP713" s="28"/>
      <c r="AQ713" s="45"/>
      <c r="AR713" s="87"/>
      <c r="AS713" s="87"/>
      <c r="AT713" s="20"/>
      <c r="AU713" s="20"/>
    </row>
    <row r="714" spans="2:47" ht="15" x14ac:dyDescent="0.25">
      <c r="B714" s="88"/>
      <c r="C714" s="102"/>
      <c r="D714" s="89" t="str">
        <f>IF(B714="","",(VLOOKUP(B714,'App Background'!A:F,2,0)))</f>
        <v/>
      </c>
      <c r="E714" s="90" t="str">
        <f>IF(B714="","",(VLOOKUP(B714,'App Background'!A:F,3,0)))</f>
        <v/>
      </c>
      <c r="F714" s="86" t="str">
        <f>IF(B714="","",(VLOOKUP(Application!B714,'App Background'!A:F,5,0)))</f>
        <v/>
      </c>
      <c r="G714" s="91"/>
      <c r="H714" s="94" t="str">
        <f>IF(B:B="","",(VLOOKUP(Application!B714,'App Background'!A:F,6,0)))</f>
        <v/>
      </c>
      <c r="I714" s="92" t="str">
        <f t="shared" si="116"/>
        <v/>
      </c>
      <c r="J714" s="93" t="str">
        <f t="shared" si="117"/>
        <v/>
      </c>
      <c r="K714" s="93" t="str">
        <f t="shared" si="118"/>
        <v/>
      </c>
      <c r="L714" s="93" t="str">
        <f t="shared" si="119"/>
        <v/>
      </c>
      <c r="M714" s="93" t="str">
        <f t="shared" si="120"/>
        <v/>
      </c>
      <c r="N714" s="93" t="str">
        <f t="shared" si="121"/>
        <v/>
      </c>
      <c r="O714" s="93" t="str">
        <f t="shared" si="122"/>
        <v/>
      </c>
      <c r="P714" s="87"/>
      <c r="Q714" s="17" t="str">
        <f t="shared" si="123"/>
        <v/>
      </c>
      <c r="R714" s="28" t="str">
        <f t="shared" si="124"/>
        <v/>
      </c>
      <c r="S714" s="28" t="str">
        <f t="shared" si="125"/>
        <v/>
      </c>
      <c r="T714" s="28"/>
      <c r="U714" s="86"/>
      <c r="V714" s="86"/>
      <c r="W714" s="85"/>
      <c r="X714" s="106"/>
      <c r="Y714" s="98" t="str">
        <f t="shared" si="126"/>
        <v/>
      </c>
      <c r="Z714" s="107"/>
      <c r="AA714" s="91"/>
      <c r="AB714" s="91"/>
      <c r="AC714" s="91"/>
      <c r="AD714" s="91"/>
      <c r="AE714" s="91"/>
      <c r="AF714" s="91"/>
      <c r="AG714" s="88"/>
      <c r="AH714" s="88"/>
      <c r="AI714" s="88"/>
      <c r="AJ714" s="88"/>
      <c r="AK714" s="88"/>
      <c r="AL714" s="88"/>
      <c r="AM714" s="88"/>
      <c r="AN714" s="88"/>
      <c r="AO714" s="88"/>
      <c r="AP714" s="28"/>
      <c r="AQ714" s="45"/>
      <c r="AR714" s="87"/>
      <c r="AS714" s="87"/>
      <c r="AT714" s="20"/>
      <c r="AU714" s="20"/>
    </row>
    <row r="715" spans="2:47" ht="15" x14ac:dyDescent="0.25">
      <c r="B715" s="88"/>
      <c r="C715" s="102"/>
      <c r="D715" s="89" t="str">
        <f>IF(B715="","",(VLOOKUP(B715,'App Background'!A:F,2,0)))</f>
        <v/>
      </c>
      <c r="E715" s="90" t="str">
        <f>IF(B715="","",(VLOOKUP(B715,'App Background'!A:F,3,0)))</f>
        <v/>
      </c>
      <c r="F715" s="86" t="str">
        <f>IF(B715="","",(VLOOKUP(Application!B715,'App Background'!A:F,5,0)))</f>
        <v/>
      </c>
      <c r="G715" s="91"/>
      <c r="H715" s="94" t="str">
        <f>IF(B:B="","",(VLOOKUP(Application!B715,'App Background'!A:F,6,0)))</f>
        <v/>
      </c>
      <c r="I715" s="92" t="str">
        <f t="shared" si="116"/>
        <v/>
      </c>
      <c r="J715" s="93" t="str">
        <f t="shared" si="117"/>
        <v/>
      </c>
      <c r="K715" s="93" t="str">
        <f t="shared" si="118"/>
        <v/>
      </c>
      <c r="L715" s="93" t="str">
        <f t="shared" si="119"/>
        <v/>
      </c>
      <c r="M715" s="93" t="str">
        <f t="shared" si="120"/>
        <v/>
      </c>
      <c r="N715" s="93" t="str">
        <f t="shared" si="121"/>
        <v/>
      </c>
      <c r="O715" s="93" t="str">
        <f t="shared" si="122"/>
        <v/>
      </c>
      <c r="P715" s="87"/>
      <c r="Q715" s="17" t="str">
        <f t="shared" si="123"/>
        <v/>
      </c>
      <c r="R715" s="28" t="str">
        <f t="shared" si="124"/>
        <v/>
      </c>
      <c r="S715" s="28" t="str">
        <f t="shared" si="125"/>
        <v/>
      </c>
      <c r="T715" s="28"/>
      <c r="U715" s="86"/>
      <c r="V715" s="86"/>
      <c r="W715" s="85"/>
      <c r="X715" s="106"/>
      <c r="Y715" s="98" t="str">
        <f t="shared" si="126"/>
        <v/>
      </c>
      <c r="Z715" s="107"/>
      <c r="AA715" s="91"/>
      <c r="AB715" s="91"/>
      <c r="AC715" s="91"/>
      <c r="AD715" s="91"/>
      <c r="AE715" s="91"/>
      <c r="AF715" s="91"/>
      <c r="AG715" s="88"/>
      <c r="AH715" s="88"/>
      <c r="AI715" s="88"/>
      <c r="AJ715" s="88"/>
      <c r="AK715" s="88"/>
      <c r="AL715" s="88"/>
      <c r="AM715" s="88"/>
      <c r="AN715" s="88"/>
      <c r="AO715" s="88"/>
      <c r="AP715" s="28"/>
      <c r="AQ715" s="45"/>
      <c r="AR715" s="87"/>
      <c r="AS715" s="87"/>
      <c r="AT715" s="20"/>
      <c r="AU715" s="20"/>
    </row>
    <row r="716" spans="2:47" ht="15" x14ac:dyDescent="0.25">
      <c r="B716" s="88"/>
      <c r="C716" s="102"/>
      <c r="D716" s="89" t="str">
        <f>IF(B716="","",(VLOOKUP(B716,'App Background'!A:F,2,0)))</f>
        <v/>
      </c>
      <c r="E716" s="90" t="str">
        <f>IF(B716="","",(VLOOKUP(B716,'App Background'!A:F,3,0)))</f>
        <v/>
      </c>
      <c r="F716" s="86" t="str">
        <f>IF(B716="","",(VLOOKUP(Application!B716,'App Background'!A:F,5,0)))</f>
        <v/>
      </c>
      <c r="G716" s="91"/>
      <c r="H716" s="94" t="str">
        <f>IF(B:B="","",(VLOOKUP(Application!B716,'App Background'!A:F,6,0)))</f>
        <v/>
      </c>
      <c r="I716" s="92" t="str">
        <f t="shared" si="116"/>
        <v/>
      </c>
      <c r="J716" s="93" t="str">
        <f t="shared" si="117"/>
        <v/>
      </c>
      <c r="K716" s="93" t="str">
        <f t="shared" si="118"/>
        <v/>
      </c>
      <c r="L716" s="93" t="str">
        <f t="shared" si="119"/>
        <v/>
      </c>
      <c r="M716" s="93" t="str">
        <f t="shared" si="120"/>
        <v/>
      </c>
      <c r="N716" s="93" t="str">
        <f t="shared" si="121"/>
        <v/>
      </c>
      <c r="O716" s="93" t="str">
        <f t="shared" si="122"/>
        <v/>
      </c>
      <c r="P716" s="87"/>
      <c r="Q716" s="17" t="str">
        <f t="shared" si="123"/>
        <v/>
      </c>
      <c r="R716" s="28" t="str">
        <f t="shared" si="124"/>
        <v/>
      </c>
      <c r="S716" s="28" t="str">
        <f t="shared" si="125"/>
        <v/>
      </c>
      <c r="T716" s="28"/>
      <c r="U716" s="86"/>
      <c r="V716" s="86"/>
      <c r="W716" s="85"/>
      <c r="X716" s="106"/>
      <c r="Y716" s="98" t="str">
        <f t="shared" si="126"/>
        <v/>
      </c>
      <c r="Z716" s="107"/>
      <c r="AA716" s="91"/>
      <c r="AB716" s="91"/>
      <c r="AC716" s="91"/>
      <c r="AD716" s="91"/>
      <c r="AE716" s="91"/>
      <c r="AF716" s="91"/>
      <c r="AG716" s="88"/>
      <c r="AH716" s="88"/>
      <c r="AI716" s="88"/>
      <c r="AJ716" s="88"/>
      <c r="AK716" s="88"/>
      <c r="AL716" s="88"/>
      <c r="AM716" s="88"/>
      <c r="AN716" s="88"/>
      <c r="AO716" s="88"/>
      <c r="AP716" s="28"/>
      <c r="AQ716" s="45"/>
      <c r="AR716" s="87"/>
      <c r="AS716" s="87"/>
      <c r="AT716" s="20"/>
      <c r="AU716" s="20"/>
    </row>
    <row r="717" spans="2:47" ht="15" x14ac:dyDescent="0.25">
      <c r="B717" s="88"/>
      <c r="C717" s="102"/>
      <c r="D717" s="89" t="str">
        <f>IF(B717="","",(VLOOKUP(B717,'App Background'!A:F,2,0)))</f>
        <v/>
      </c>
      <c r="E717" s="90" t="str">
        <f>IF(B717="","",(VLOOKUP(B717,'App Background'!A:F,3,0)))</f>
        <v/>
      </c>
      <c r="F717" s="86" t="str">
        <f>IF(B717="","",(VLOOKUP(Application!B717,'App Background'!A:F,5,0)))</f>
        <v/>
      </c>
      <c r="G717" s="91"/>
      <c r="H717" s="94" t="str">
        <f>IF(B:B="","",(VLOOKUP(Application!B717,'App Background'!A:F,6,0)))</f>
        <v/>
      </c>
      <c r="I717" s="92" t="str">
        <f t="shared" ref="I717:I780" si="127">IF(B:B="","",P717/F717)</f>
        <v/>
      </c>
      <c r="J717" s="93" t="str">
        <f t="shared" ref="J717:J780" si="128">IF(B:B="","",IF(AND(I717&gt;0),1,""))</f>
        <v/>
      </c>
      <c r="K717" s="93" t="str">
        <f t="shared" ref="K717:K780" si="129">IF(OR(H717="Wine",H717="Refreshment Beverage",H717="Beer",E717="",F717=""),"",IF(AND(I717=""),"",IF((I717*100)&gt;=5,"",1)))</f>
        <v/>
      </c>
      <c r="L717" s="93" t="str">
        <f t="shared" ref="L717:L780" si="130">IF(B:B="","",IF(OR(G717="",H717="Spirits",B717="",D717="",E717="",F717=""),"",IF(AND(I717=""),"",IF(AND(G717="Hot Buy",(I717*100)&lt;=20),1,IF((I717*100)&gt;=10,"",1)))))</f>
        <v/>
      </c>
      <c r="M717" s="93" t="str">
        <f t="shared" ref="M717:M780" si="131">IF(B:B="","",IF(OR(G717="",H717="",B717="",D717="",E717="",F717=""),1,IF(AND(P717=""),1,"")))</f>
        <v/>
      </c>
      <c r="N717" s="93" t="str">
        <f t="shared" ref="N717:N780" si="132">IF(OR(G717="",B717="",D717="",E717="",F717=""),"",IF(AND(I717=""),"",IF((I717*100)&lt;=20,"",1)))</f>
        <v/>
      </c>
      <c r="O717" s="93" t="str">
        <f t="shared" ref="O717:O780" si="133">IF(OR(D717="",E717="",F717=""),"",IF(AND(J717=""),"",IF(AND(G717="LTO"),"",IF((I717*100)&gt;=15,"",1))))</f>
        <v/>
      </c>
      <c r="P717" s="87"/>
      <c r="Q717" s="17" t="str">
        <f t="shared" ref="Q717:Q780" si="134">IF(G717="","",(F717-P717))</f>
        <v/>
      </c>
      <c r="R717" s="28" t="str">
        <f t="shared" ref="R717:R780" si="135">IF(G717="","",IF(OR(K717=1,L717=1,M717=1,P717="",O717=1),"No","Yes"))</f>
        <v/>
      </c>
      <c r="S717" s="28" t="str">
        <f t="shared" ref="S717:S780" si="136">IF(G717="","",IF(R717=1,"Yes",IF(M717=1,"Missing Field(s)",IF(O717=1,"Hot Buy disc % too low",IF(OR(K717=1,L717=1),"Disc % too low",IF(AND(G717&lt;&gt;"Hot Buy",N717=1),"Qualifies for Hot Buy",""))))))</f>
        <v/>
      </c>
      <c r="T717" s="28"/>
      <c r="U717" s="86"/>
      <c r="V717" s="86"/>
      <c r="W717" s="85"/>
      <c r="X717" s="106"/>
      <c r="Y717" s="98" t="str">
        <f t="shared" ref="Y717:Y780" si="137">IF(B:B="","",IF(U717="Multi-sku buy 3",ROUNDUP(SUM(AVERAGEIF(W:W,W717,F:F)*3/1.99),0),IF(U717="Multi-sku buy 2",ROUNDUP(SUM((AVERAGEIF(W:W,W717,F:F)*2)/1.99),0),IF(U717="Max Miles",ROUNDUP(SUM(F717/1.5),0),IF(AND(OR(U717="At Shelf",U717="BUNDLE BUY"),F717&lt;10),2,IF(AND(OR(U717="At Shelf",U717="BUNDLE BUY"),F717&lt;15),3,IF(AND(OR(U717="At Shelf",U717="BUNDLE BUY"),F717&lt;20),4,IF(AND(OR(U717="At Shelf",U717="BUNDLE BUY"),F717&lt;30),6,IF(AND(OR(U717="At Shelf",U717="BUNDLE BUY"),F717&lt;40),8,IF(AND(OR(U717="At Shelf",U717="BUNDLE BUY"),F717&lt;50),10,IF(AND(OR(U717="At Shelf",U717="BUNDLE BUY"),F717&gt;49.99),12,"")))))))))))</f>
        <v/>
      </c>
      <c r="Z717" s="107"/>
      <c r="AA717" s="91"/>
      <c r="AB717" s="91"/>
      <c r="AC717" s="91"/>
      <c r="AD717" s="91"/>
      <c r="AE717" s="91"/>
      <c r="AF717" s="91"/>
      <c r="AG717" s="88"/>
      <c r="AH717" s="88"/>
      <c r="AI717" s="88"/>
      <c r="AJ717" s="88"/>
      <c r="AK717" s="88"/>
      <c r="AL717" s="88"/>
      <c r="AM717" s="88"/>
      <c r="AN717" s="88"/>
      <c r="AO717" s="88"/>
      <c r="AP717" s="28"/>
      <c r="AQ717" s="45"/>
      <c r="AR717" s="87"/>
      <c r="AS717" s="87"/>
      <c r="AT717" s="20"/>
      <c r="AU717" s="20"/>
    </row>
    <row r="718" spans="2:47" ht="15" x14ac:dyDescent="0.25">
      <c r="B718" s="88"/>
      <c r="C718" s="102"/>
      <c r="D718" s="89" t="str">
        <f>IF(B718="","",(VLOOKUP(B718,'App Background'!A:F,2,0)))</f>
        <v/>
      </c>
      <c r="E718" s="90" t="str">
        <f>IF(B718="","",(VLOOKUP(B718,'App Background'!A:F,3,0)))</f>
        <v/>
      </c>
      <c r="F718" s="86" t="str">
        <f>IF(B718="","",(VLOOKUP(Application!B718,'App Background'!A:F,5,0)))</f>
        <v/>
      </c>
      <c r="G718" s="91"/>
      <c r="H718" s="94" t="str">
        <f>IF(B:B="","",(VLOOKUP(Application!B718,'App Background'!A:F,6,0)))</f>
        <v/>
      </c>
      <c r="I718" s="92" t="str">
        <f t="shared" si="127"/>
        <v/>
      </c>
      <c r="J718" s="93" t="str">
        <f t="shared" si="128"/>
        <v/>
      </c>
      <c r="K718" s="93" t="str">
        <f t="shared" si="129"/>
        <v/>
      </c>
      <c r="L718" s="93" t="str">
        <f t="shared" si="130"/>
        <v/>
      </c>
      <c r="M718" s="93" t="str">
        <f t="shared" si="131"/>
        <v/>
      </c>
      <c r="N718" s="93" t="str">
        <f t="shared" si="132"/>
        <v/>
      </c>
      <c r="O718" s="93" t="str">
        <f t="shared" si="133"/>
        <v/>
      </c>
      <c r="P718" s="87"/>
      <c r="Q718" s="17" t="str">
        <f t="shared" si="134"/>
        <v/>
      </c>
      <c r="R718" s="28" t="str">
        <f t="shared" si="135"/>
        <v/>
      </c>
      <c r="S718" s="28" t="str">
        <f t="shared" si="136"/>
        <v/>
      </c>
      <c r="T718" s="28"/>
      <c r="U718" s="86"/>
      <c r="V718" s="86"/>
      <c r="W718" s="85"/>
      <c r="X718" s="106"/>
      <c r="Y718" s="98" t="str">
        <f t="shared" si="137"/>
        <v/>
      </c>
      <c r="Z718" s="107"/>
      <c r="AA718" s="91"/>
      <c r="AB718" s="91"/>
      <c r="AC718" s="91"/>
      <c r="AD718" s="91"/>
      <c r="AE718" s="91"/>
      <c r="AF718" s="91"/>
      <c r="AG718" s="88"/>
      <c r="AH718" s="88"/>
      <c r="AI718" s="88"/>
      <c r="AJ718" s="88"/>
      <c r="AK718" s="88"/>
      <c r="AL718" s="88"/>
      <c r="AM718" s="88"/>
      <c r="AN718" s="88"/>
      <c r="AO718" s="88"/>
      <c r="AP718" s="28"/>
      <c r="AQ718" s="45"/>
      <c r="AR718" s="87"/>
      <c r="AS718" s="87"/>
      <c r="AT718" s="20"/>
      <c r="AU718" s="20"/>
    </row>
    <row r="719" spans="2:47" ht="15" x14ac:dyDescent="0.25">
      <c r="B719" s="88"/>
      <c r="C719" s="102"/>
      <c r="D719" s="89" t="str">
        <f>IF(B719="","",(VLOOKUP(B719,'App Background'!A:F,2,0)))</f>
        <v/>
      </c>
      <c r="E719" s="90" t="str">
        <f>IF(B719="","",(VLOOKUP(B719,'App Background'!A:F,3,0)))</f>
        <v/>
      </c>
      <c r="F719" s="86" t="str">
        <f>IF(B719="","",(VLOOKUP(Application!B719,'App Background'!A:F,5,0)))</f>
        <v/>
      </c>
      <c r="G719" s="91"/>
      <c r="H719" s="94" t="str">
        <f>IF(B:B="","",(VLOOKUP(Application!B719,'App Background'!A:F,6,0)))</f>
        <v/>
      </c>
      <c r="I719" s="92" t="str">
        <f t="shared" si="127"/>
        <v/>
      </c>
      <c r="J719" s="93" t="str">
        <f t="shared" si="128"/>
        <v/>
      </c>
      <c r="K719" s="93" t="str">
        <f t="shared" si="129"/>
        <v/>
      </c>
      <c r="L719" s="93" t="str">
        <f t="shared" si="130"/>
        <v/>
      </c>
      <c r="M719" s="93" t="str">
        <f t="shared" si="131"/>
        <v/>
      </c>
      <c r="N719" s="93" t="str">
        <f t="shared" si="132"/>
        <v/>
      </c>
      <c r="O719" s="93" t="str">
        <f t="shared" si="133"/>
        <v/>
      </c>
      <c r="P719" s="87"/>
      <c r="Q719" s="17" t="str">
        <f t="shared" si="134"/>
        <v/>
      </c>
      <c r="R719" s="28" t="str">
        <f t="shared" si="135"/>
        <v/>
      </c>
      <c r="S719" s="28" t="str">
        <f t="shared" si="136"/>
        <v/>
      </c>
      <c r="T719" s="28"/>
      <c r="U719" s="86"/>
      <c r="V719" s="86"/>
      <c r="W719" s="85"/>
      <c r="X719" s="106"/>
      <c r="Y719" s="98" t="str">
        <f t="shared" si="137"/>
        <v/>
      </c>
      <c r="Z719" s="107"/>
      <c r="AA719" s="91"/>
      <c r="AB719" s="91"/>
      <c r="AC719" s="91"/>
      <c r="AD719" s="91"/>
      <c r="AE719" s="91"/>
      <c r="AF719" s="91"/>
      <c r="AG719" s="88"/>
      <c r="AH719" s="88"/>
      <c r="AI719" s="88"/>
      <c r="AJ719" s="88"/>
      <c r="AK719" s="88"/>
      <c r="AL719" s="88"/>
      <c r="AM719" s="88"/>
      <c r="AN719" s="88"/>
      <c r="AO719" s="88"/>
      <c r="AP719" s="28"/>
      <c r="AQ719" s="45"/>
      <c r="AR719" s="87"/>
      <c r="AS719" s="87"/>
      <c r="AT719" s="20"/>
      <c r="AU719" s="20"/>
    </row>
    <row r="720" spans="2:47" ht="15" x14ac:dyDescent="0.25">
      <c r="B720" s="88"/>
      <c r="C720" s="102"/>
      <c r="D720" s="89" t="str">
        <f>IF(B720="","",(VLOOKUP(B720,'App Background'!A:F,2,0)))</f>
        <v/>
      </c>
      <c r="E720" s="90" t="str">
        <f>IF(B720="","",(VLOOKUP(B720,'App Background'!A:F,3,0)))</f>
        <v/>
      </c>
      <c r="F720" s="86" t="str">
        <f>IF(B720="","",(VLOOKUP(Application!B720,'App Background'!A:F,5,0)))</f>
        <v/>
      </c>
      <c r="G720" s="91"/>
      <c r="H720" s="94" t="str">
        <f>IF(B:B="","",(VLOOKUP(Application!B720,'App Background'!A:F,6,0)))</f>
        <v/>
      </c>
      <c r="I720" s="92" t="str">
        <f t="shared" si="127"/>
        <v/>
      </c>
      <c r="J720" s="93" t="str">
        <f t="shared" si="128"/>
        <v/>
      </c>
      <c r="K720" s="93" t="str">
        <f t="shared" si="129"/>
        <v/>
      </c>
      <c r="L720" s="93" t="str">
        <f t="shared" si="130"/>
        <v/>
      </c>
      <c r="M720" s="93" t="str">
        <f t="shared" si="131"/>
        <v/>
      </c>
      <c r="N720" s="93" t="str">
        <f t="shared" si="132"/>
        <v/>
      </c>
      <c r="O720" s="93" t="str">
        <f t="shared" si="133"/>
        <v/>
      </c>
      <c r="P720" s="87"/>
      <c r="Q720" s="17" t="str">
        <f t="shared" si="134"/>
        <v/>
      </c>
      <c r="R720" s="28" t="str">
        <f t="shared" si="135"/>
        <v/>
      </c>
      <c r="S720" s="28" t="str">
        <f t="shared" si="136"/>
        <v/>
      </c>
      <c r="T720" s="28"/>
      <c r="U720" s="86"/>
      <c r="V720" s="86"/>
      <c r="W720" s="85"/>
      <c r="X720" s="106"/>
      <c r="Y720" s="98" t="str">
        <f t="shared" si="137"/>
        <v/>
      </c>
      <c r="Z720" s="107"/>
      <c r="AA720" s="91"/>
      <c r="AB720" s="91"/>
      <c r="AC720" s="91"/>
      <c r="AD720" s="91"/>
      <c r="AE720" s="91"/>
      <c r="AF720" s="91"/>
      <c r="AG720" s="88"/>
      <c r="AH720" s="88"/>
      <c r="AI720" s="88"/>
      <c r="AJ720" s="88"/>
      <c r="AK720" s="88"/>
      <c r="AL720" s="88"/>
      <c r="AM720" s="88"/>
      <c r="AN720" s="88"/>
      <c r="AO720" s="88"/>
      <c r="AP720" s="28"/>
      <c r="AQ720" s="45"/>
      <c r="AR720" s="87"/>
      <c r="AS720" s="87"/>
      <c r="AT720" s="20"/>
      <c r="AU720" s="20"/>
    </row>
    <row r="721" spans="2:47" ht="15" x14ac:dyDescent="0.25">
      <c r="B721" s="88"/>
      <c r="C721" s="102"/>
      <c r="D721" s="89" t="str">
        <f>IF(B721="","",(VLOOKUP(B721,'App Background'!A:F,2,0)))</f>
        <v/>
      </c>
      <c r="E721" s="90" t="str">
        <f>IF(B721="","",(VLOOKUP(B721,'App Background'!A:F,3,0)))</f>
        <v/>
      </c>
      <c r="F721" s="86" t="str">
        <f>IF(B721="","",(VLOOKUP(Application!B721,'App Background'!A:F,5,0)))</f>
        <v/>
      </c>
      <c r="G721" s="91"/>
      <c r="H721" s="94" t="str">
        <f>IF(B:B="","",(VLOOKUP(Application!B721,'App Background'!A:F,6,0)))</f>
        <v/>
      </c>
      <c r="I721" s="92" t="str">
        <f t="shared" si="127"/>
        <v/>
      </c>
      <c r="J721" s="93" t="str">
        <f t="shared" si="128"/>
        <v/>
      </c>
      <c r="K721" s="93" t="str">
        <f t="shared" si="129"/>
        <v/>
      </c>
      <c r="L721" s="93" t="str">
        <f t="shared" si="130"/>
        <v/>
      </c>
      <c r="M721" s="93" t="str">
        <f t="shared" si="131"/>
        <v/>
      </c>
      <c r="N721" s="93" t="str">
        <f t="shared" si="132"/>
        <v/>
      </c>
      <c r="O721" s="93" t="str">
        <f t="shared" si="133"/>
        <v/>
      </c>
      <c r="P721" s="87"/>
      <c r="Q721" s="17" t="str">
        <f t="shared" si="134"/>
        <v/>
      </c>
      <c r="R721" s="28" t="str">
        <f t="shared" si="135"/>
        <v/>
      </c>
      <c r="S721" s="28" t="str">
        <f t="shared" si="136"/>
        <v/>
      </c>
      <c r="T721" s="28"/>
      <c r="U721" s="86"/>
      <c r="V721" s="86"/>
      <c r="W721" s="85"/>
      <c r="X721" s="106"/>
      <c r="Y721" s="98" t="str">
        <f t="shared" si="137"/>
        <v/>
      </c>
      <c r="Z721" s="107"/>
      <c r="AA721" s="91"/>
      <c r="AB721" s="91"/>
      <c r="AC721" s="91"/>
      <c r="AD721" s="91"/>
      <c r="AE721" s="91"/>
      <c r="AF721" s="91"/>
      <c r="AG721" s="88"/>
      <c r="AH721" s="88"/>
      <c r="AI721" s="88"/>
      <c r="AJ721" s="88"/>
      <c r="AK721" s="88"/>
      <c r="AL721" s="88"/>
      <c r="AM721" s="88"/>
      <c r="AN721" s="88"/>
      <c r="AO721" s="88"/>
      <c r="AP721" s="28"/>
      <c r="AQ721" s="45"/>
      <c r="AR721" s="87"/>
      <c r="AS721" s="87"/>
      <c r="AT721" s="20"/>
      <c r="AU721" s="20"/>
    </row>
    <row r="722" spans="2:47" ht="15" x14ac:dyDescent="0.25">
      <c r="B722" s="88"/>
      <c r="C722" s="102"/>
      <c r="D722" s="89" t="str">
        <f>IF(B722="","",(VLOOKUP(B722,'App Background'!A:F,2,0)))</f>
        <v/>
      </c>
      <c r="E722" s="90" t="str">
        <f>IF(B722="","",(VLOOKUP(B722,'App Background'!A:F,3,0)))</f>
        <v/>
      </c>
      <c r="F722" s="86" t="str">
        <f>IF(B722="","",(VLOOKUP(Application!B722,'App Background'!A:F,5,0)))</f>
        <v/>
      </c>
      <c r="G722" s="91"/>
      <c r="H722" s="94" t="str">
        <f>IF(B:B="","",(VLOOKUP(Application!B722,'App Background'!A:F,6,0)))</f>
        <v/>
      </c>
      <c r="I722" s="92" t="str">
        <f t="shared" si="127"/>
        <v/>
      </c>
      <c r="J722" s="93" t="str">
        <f t="shared" si="128"/>
        <v/>
      </c>
      <c r="K722" s="93" t="str">
        <f t="shared" si="129"/>
        <v/>
      </c>
      <c r="L722" s="93" t="str">
        <f t="shared" si="130"/>
        <v/>
      </c>
      <c r="M722" s="93" t="str">
        <f t="shared" si="131"/>
        <v/>
      </c>
      <c r="N722" s="93" t="str">
        <f t="shared" si="132"/>
        <v/>
      </c>
      <c r="O722" s="93" t="str">
        <f t="shared" si="133"/>
        <v/>
      </c>
      <c r="P722" s="87"/>
      <c r="Q722" s="17" t="str">
        <f t="shared" si="134"/>
        <v/>
      </c>
      <c r="R722" s="28" t="str">
        <f t="shared" si="135"/>
        <v/>
      </c>
      <c r="S722" s="28" t="str">
        <f t="shared" si="136"/>
        <v/>
      </c>
      <c r="T722" s="28"/>
      <c r="U722" s="86"/>
      <c r="V722" s="86"/>
      <c r="W722" s="85"/>
      <c r="X722" s="106"/>
      <c r="Y722" s="98" t="str">
        <f t="shared" si="137"/>
        <v/>
      </c>
      <c r="Z722" s="107"/>
      <c r="AA722" s="91"/>
      <c r="AB722" s="91"/>
      <c r="AC722" s="91"/>
      <c r="AD722" s="91"/>
      <c r="AE722" s="91"/>
      <c r="AF722" s="91"/>
      <c r="AG722" s="88"/>
      <c r="AH722" s="88"/>
      <c r="AI722" s="88"/>
      <c r="AJ722" s="88"/>
      <c r="AK722" s="88"/>
      <c r="AL722" s="88"/>
      <c r="AM722" s="88"/>
      <c r="AN722" s="88"/>
      <c r="AO722" s="88"/>
      <c r="AP722" s="28"/>
      <c r="AQ722" s="45"/>
      <c r="AR722" s="87"/>
      <c r="AS722" s="87"/>
      <c r="AT722" s="20"/>
      <c r="AU722" s="20"/>
    </row>
    <row r="723" spans="2:47" ht="15" x14ac:dyDescent="0.25">
      <c r="B723" s="88"/>
      <c r="C723" s="102"/>
      <c r="D723" s="89" t="str">
        <f>IF(B723="","",(VLOOKUP(B723,'App Background'!A:F,2,0)))</f>
        <v/>
      </c>
      <c r="E723" s="90" t="str">
        <f>IF(B723="","",(VLOOKUP(B723,'App Background'!A:F,3,0)))</f>
        <v/>
      </c>
      <c r="F723" s="86" t="str">
        <f>IF(B723="","",(VLOOKUP(Application!B723,'App Background'!A:F,5,0)))</f>
        <v/>
      </c>
      <c r="G723" s="91"/>
      <c r="H723" s="94" t="str">
        <f>IF(B:B="","",(VLOOKUP(Application!B723,'App Background'!A:F,6,0)))</f>
        <v/>
      </c>
      <c r="I723" s="92" t="str">
        <f t="shared" si="127"/>
        <v/>
      </c>
      <c r="J723" s="93" t="str">
        <f t="shared" si="128"/>
        <v/>
      </c>
      <c r="K723" s="93" t="str">
        <f t="shared" si="129"/>
        <v/>
      </c>
      <c r="L723" s="93" t="str">
        <f t="shared" si="130"/>
        <v/>
      </c>
      <c r="M723" s="93" t="str">
        <f t="shared" si="131"/>
        <v/>
      </c>
      <c r="N723" s="93" t="str">
        <f t="shared" si="132"/>
        <v/>
      </c>
      <c r="O723" s="93" t="str">
        <f t="shared" si="133"/>
        <v/>
      </c>
      <c r="P723" s="87"/>
      <c r="Q723" s="17" t="str">
        <f t="shared" si="134"/>
        <v/>
      </c>
      <c r="R723" s="28" t="str">
        <f t="shared" si="135"/>
        <v/>
      </c>
      <c r="S723" s="28" t="str">
        <f t="shared" si="136"/>
        <v/>
      </c>
      <c r="T723" s="28"/>
      <c r="U723" s="86"/>
      <c r="V723" s="86"/>
      <c r="W723" s="85"/>
      <c r="X723" s="106"/>
      <c r="Y723" s="98" t="str">
        <f t="shared" si="137"/>
        <v/>
      </c>
      <c r="Z723" s="107"/>
      <c r="AA723" s="91"/>
      <c r="AB723" s="91"/>
      <c r="AC723" s="91"/>
      <c r="AD723" s="91"/>
      <c r="AE723" s="91"/>
      <c r="AF723" s="91"/>
      <c r="AG723" s="88"/>
      <c r="AH723" s="88"/>
      <c r="AI723" s="88"/>
      <c r="AJ723" s="88"/>
      <c r="AK723" s="88"/>
      <c r="AL723" s="88"/>
      <c r="AM723" s="88"/>
      <c r="AN723" s="88"/>
      <c r="AO723" s="88"/>
      <c r="AP723" s="28"/>
      <c r="AQ723" s="45"/>
      <c r="AR723" s="87"/>
      <c r="AS723" s="87"/>
      <c r="AT723" s="20"/>
      <c r="AU723" s="20"/>
    </row>
    <row r="724" spans="2:47" ht="15" x14ac:dyDescent="0.25">
      <c r="B724" s="88"/>
      <c r="C724" s="102"/>
      <c r="D724" s="89" t="str">
        <f>IF(B724="","",(VLOOKUP(B724,'App Background'!A:F,2,0)))</f>
        <v/>
      </c>
      <c r="E724" s="90" t="str">
        <f>IF(B724="","",(VLOOKUP(B724,'App Background'!A:F,3,0)))</f>
        <v/>
      </c>
      <c r="F724" s="86" t="str">
        <f>IF(B724="","",(VLOOKUP(Application!B724,'App Background'!A:F,5,0)))</f>
        <v/>
      </c>
      <c r="G724" s="91"/>
      <c r="H724" s="94" t="str">
        <f>IF(B:B="","",(VLOOKUP(Application!B724,'App Background'!A:F,6,0)))</f>
        <v/>
      </c>
      <c r="I724" s="92" t="str">
        <f t="shared" si="127"/>
        <v/>
      </c>
      <c r="J724" s="93" t="str">
        <f t="shared" si="128"/>
        <v/>
      </c>
      <c r="K724" s="93" t="str">
        <f t="shared" si="129"/>
        <v/>
      </c>
      <c r="L724" s="93" t="str">
        <f t="shared" si="130"/>
        <v/>
      </c>
      <c r="M724" s="93" t="str">
        <f t="shared" si="131"/>
        <v/>
      </c>
      <c r="N724" s="93" t="str">
        <f t="shared" si="132"/>
        <v/>
      </c>
      <c r="O724" s="93" t="str">
        <f t="shared" si="133"/>
        <v/>
      </c>
      <c r="P724" s="87"/>
      <c r="Q724" s="17" t="str">
        <f t="shared" si="134"/>
        <v/>
      </c>
      <c r="R724" s="28" t="str">
        <f t="shared" si="135"/>
        <v/>
      </c>
      <c r="S724" s="28" t="str">
        <f t="shared" si="136"/>
        <v/>
      </c>
      <c r="T724" s="28"/>
      <c r="U724" s="86"/>
      <c r="V724" s="86"/>
      <c r="W724" s="85"/>
      <c r="X724" s="106"/>
      <c r="Y724" s="98" t="str">
        <f t="shared" si="137"/>
        <v/>
      </c>
      <c r="Z724" s="107"/>
      <c r="AA724" s="91"/>
      <c r="AB724" s="91"/>
      <c r="AC724" s="91"/>
      <c r="AD724" s="91"/>
      <c r="AE724" s="91"/>
      <c r="AF724" s="91"/>
      <c r="AG724" s="88"/>
      <c r="AH724" s="88"/>
      <c r="AI724" s="88"/>
      <c r="AJ724" s="88"/>
      <c r="AK724" s="88"/>
      <c r="AL724" s="88"/>
      <c r="AM724" s="88"/>
      <c r="AN724" s="88"/>
      <c r="AO724" s="88"/>
      <c r="AP724" s="28"/>
      <c r="AQ724" s="45"/>
      <c r="AR724" s="87"/>
      <c r="AS724" s="87"/>
      <c r="AT724" s="20"/>
      <c r="AU724" s="20"/>
    </row>
    <row r="725" spans="2:47" ht="15" x14ac:dyDescent="0.25">
      <c r="B725" s="88"/>
      <c r="C725" s="102"/>
      <c r="D725" s="89" t="str">
        <f>IF(B725="","",(VLOOKUP(B725,'App Background'!A:F,2,0)))</f>
        <v/>
      </c>
      <c r="E725" s="90" t="str">
        <f>IF(B725="","",(VLOOKUP(B725,'App Background'!A:F,3,0)))</f>
        <v/>
      </c>
      <c r="F725" s="86" t="str">
        <f>IF(B725="","",(VLOOKUP(Application!B725,'App Background'!A:F,5,0)))</f>
        <v/>
      </c>
      <c r="G725" s="91"/>
      <c r="H725" s="94" t="str">
        <f>IF(B:B="","",(VLOOKUP(Application!B725,'App Background'!A:F,6,0)))</f>
        <v/>
      </c>
      <c r="I725" s="92" t="str">
        <f t="shared" si="127"/>
        <v/>
      </c>
      <c r="J725" s="93" t="str">
        <f t="shared" si="128"/>
        <v/>
      </c>
      <c r="K725" s="93" t="str">
        <f t="shared" si="129"/>
        <v/>
      </c>
      <c r="L725" s="93" t="str">
        <f t="shared" si="130"/>
        <v/>
      </c>
      <c r="M725" s="93" t="str">
        <f t="shared" si="131"/>
        <v/>
      </c>
      <c r="N725" s="93" t="str">
        <f t="shared" si="132"/>
        <v/>
      </c>
      <c r="O725" s="93" t="str">
        <f t="shared" si="133"/>
        <v/>
      </c>
      <c r="P725" s="87"/>
      <c r="Q725" s="17" t="str">
        <f t="shared" si="134"/>
        <v/>
      </c>
      <c r="R725" s="28" t="str">
        <f t="shared" si="135"/>
        <v/>
      </c>
      <c r="S725" s="28" t="str">
        <f t="shared" si="136"/>
        <v/>
      </c>
      <c r="T725" s="28"/>
      <c r="U725" s="86"/>
      <c r="V725" s="86"/>
      <c r="W725" s="85"/>
      <c r="X725" s="106"/>
      <c r="Y725" s="98" t="str">
        <f t="shared" si="137"/>
        <v/>
      </c>
      <c r="Z725" s="107"/>
      <c r="AA725" s="91"/>
      <c r="AB725" s="91"/>
      <c r="AC725" s="91"/>
      <c r="AD725" s="91"/>
      <c r="AE725" s="91"/>
      <c r="AF725" s="91"/>
      <c r="AG725" s="88"/>
      <c r="AH725" s="88"/>
      <c r="AI725" s="88"/>
      <c r="AJ725" s="88"/>
      <c r="AK725" s="88"/>
      <c r="AL725" s="88"/>
      <c r="AM725" s="88"/>
      <c r="AN725" s="88"/>
      <c r="AO725" s="88"/>
      <c r="AP725" s="28"/>
      <c r="AQ725" s="45"/>
      <c r="AR725" s="87"/>
      <c r="AS725" s="87"/>
      <c r="AT725" s="20"/>
      <c r="AU725" s="20"/>
    </row>
    <row r="726" spans="2:47" ht="15" x14ac:dyDescent="0.25">
      <c r="B726" s="88"/>
      <c r="C726" s="102"/>
      <c r="D726" s="89" t="str">
        <f>IF(B726="","",(VLOOKUP(B726,'App Background'!A:F,2,0)))</f>
        <v/>
      </c>
      <c r="E726" s="90" t="str">
        <f>IF(B726="","",(VLOOKUP(B726,'App Background'!A:F,3,0)))</f>
        <v/>
      </c>
      <c r="F726" s="86" t="str">
        <f>IF(B726="","",(VLOOKUP(Application!B726,'App Background'!A:F,5,0)))</f>
        <v/>
      </c>
      <c r="G726" s="91"/>
      <c r="H726" s="94" t="str">
        <f>IF(B:B="","",(VLOOKUP(Application!B726,'App Background'!A:F,6,0)))</f>
        <v/>
      </c>
      <c r="I726" s="92" t="str">
        <f t="shared" si="127"/>
        <v/>
      </c>
      <c r="J726" s="93" t="str">
        <f t="shared" si="128"/>
        <v/>
      </c>
      <c r="K726" s="93" t="str">
        <f t="shared" si="129"/>
        <v/>
      </c>
      <c r="L726" s="93" t="str">
        <f t="shared" si="130"/>
        <v/>
      </c>
      <c r="M726" s="93" t="str">
        <f t="shared" si="131"/>
        <v/>
      </c>
      <c r="N726" s="93" t="str">
        <f t="shared" si="132"/>
        <v/>
      </c>
      <c r="O726" s="93" t="str">
        <f t="shared" si="133"/>
        <v/>
      </c>
      <c r="P726" s="87"/>
      <c r="Q726" s="17" t="str">
        <f t="shared" si="134"/>
        <v/>
      </c>
      <c r="R726" s="28" t="str">
        <f t="shared" si="135"/>
        <v/>
      </c>
      <c r="S726" s="28" t="str">
        <f t="shared" si="136"/>
        <v/>
      </c>
      <c r="T726" s="28"/>
      <c r="U726" s="86"/>
      <c r="V726" s="86"/>
      <c r="W726" s="85"/>
      <c r="X726" s="106"/>
      <c r="Y726" s="98" t="str">
        <f t="shared" si="137"/>
        <v/>
      </c>
      <c r="Z726" s="107"/>
      <c r="AA726" s="91"/>
      <c r="AB726" s="91"/>
      <c r="AC726" s="91"/>
      <c r="AD726" s="91"/>
      <c r="AE726" s="91"/>
      <c r="AF726" s="91"/>
      <c r="AG726" s="88"/>
      <c r="AH726" s="88"/>
      <c r="AI726" s="88"/>
      <c r="AJ726" s="88"/>
      <c r="AK726" s="88"/>
      <c r="AL726" s="88"/>
      <c r="AM726" s="88"/>
      <c r="AN726" s="88"/>
      <c r="AO726" s="88"/>
      <c r="AP726" s="28"/>
      <c r="AQ726" s="45"/>
      <c r="AR726" s="87"/>
      <c r="AS726" s="87"/>
      <c r="AT726" s="20"/>
      <c r="AU726" s="20"/>
    </row>
    <row r="727" spans="2:47" ht="15" x14ac:dyDescent="0.25">
      <c r="B727" s="88"/>
      <c r="C727" s="102"/>
      <c r="D727" s="89" t="str">
        <f>IF(B727="","",(VLOOKUP(B727,'App Background'!A:F,2,0)))</f>
        <v/>
      </c>
      <c r="E727" s="90" t="str">
        <f>IF(B727="","",(VLOOKUP(B727,'App Background'!A:F,3,0)))</f>
        <v/>
      </c>
      <c r="F727" s="86" t="str">
        <f>IF(B727="","",(VLOOKUP(Application!B727,'App Background'!A:F,5,0)))</f>
        <v/>
      </c>
      <c r="G727" s="91"/>
      <c r="H727" s="94" t="str">
        <f>IF(B:B="","",(VLOOKUP(Application!B727,'App Background'!A:F,6,0)))</f>
        <v/>
      </c>
      <c r="I727" s="92" t="str">
        <f t="shared" si="127"/>
        <v/>
      </c>
      <c r="J727" s="93" t="str">
        <f t="shared" si="128"/>
        <v/>
      </c>
      <c r="K727" s="93" t="str">
        <f t="shared" si="129"/>
        <v/>
      </c>
      <c r="L727" s="93" t="str">
        <f t="shared" si="130"/>
        <v/>
      </c>
      <c r="M727" s="93" t="str">
        <f t="shared" si="131"/>
        <v/>
      </c>
      <c r="N727" s="93" t="str">
        <f t="shared" si="132"/>
        <v/>
      </c>
      <c r="O727" s="93" t="str">
        <f t="shared" si="133"/>
        <v/>
      </c>
      <c r="P727" s="87"/>
      <c r="Q727" s="17" t="str">
        <f t="shared" si="134"/>
        <v/>
      </c>
      <c r="R727" s="28" t="str">
        <f t="shared" si="135"/>
        <v/>
      </c>
      <c r="S727" s="28" t="str">
        <f t="shared" si="136"/>
        <v/>
      </c>
      <c r="T727" s="28"/>
      <c r="U727" s="86"/>
      <c r="V727" s="86"/>
      <c r="W727" s="85"/>
      <c r="X727" s="106"/>
      <c r="Y727" s="98" t="str">
        <f t="shared" si="137"/>
        <v/>
      </c>
      <c r="Z727" s="107"/>
      <c r="AA727" s="91"/>
      <c r="AB727" s="91"/>
      <c r="AC727" s="91"/>
      <c r="AD727" s="91"/>
      <c r="AE727" s="91"/>
      <c r="AF727" s="91"/>
      <c r="AG727" s="88"/>
      <c r="AH727" s="88"/>
      <c r="AI727" s="88"/>
      <c r="AJ727" s="88"/>
      <c r="AK727" s="88"/>
      <c r="AL727" s="88"/>
      <c r="AM727" s="88"/>
      <c r="AN727" s="88"/>
      <c r="AO727" s="88"/>
      <c r="AP727" s="28"/>
      <c r="AQ727" s="45"/>
      <c r="AR727" s="87"/>
      <c r="AS727" s="87"/>
      <c r="AT727" s="20"/>
      <c r="AU727" s="20"/>
    </row>
    <row r="728" spans="2:47" ht="15" x14ac:dyDescent="0.25">
      <c r="B728" s="88"/>
      <c r="C728" s="102"/>
      <c r="D728" s="89" t="str">
        <f>IF(B728="","",(VLOOKUP(B728,'App Background'!A:F,2,0)))</f>
        <v/>
      </c>
      <c r="E728" s="90" t="str">
        <f>IF(B728="","",(VLOOKUP(B728,'App Background'!A:F,3,0)))</f>
        <v/>
      </c>
      <c r="F728" s="86" t="str">
        <f>IF(B728="","",(VLOOKUP(Application!B728,'App Background'!A:F,5,0)))</f>
        <v/>
      </c>
      <c r="G728" s="91"/>
      <c r="H728" s="94" t="str">
        <f>IF(B:B="","",(VLOOKUP(Application!B728,'App Background'!A:F,6,0)))</f>
        <v/>
      </c>
      <c r="I728" s="92" t="str">
        <f t="shared" si="127"/>
        <v/>
      </c>
      <c r="J728" s="93" t="str">
        <f t="shared" si="128"/>
        <v/>
      </c>
      <c r="K728" s="93" t="str">
        <f t="shared" si="129"/>
        <v/>
      </c>
      <c r="L728" s="93" t="str">
        <f t="shared" si="130"/>
        <v/>
      </c>
      <c r="M728" s="93" t="str">
        <f t="shared" si="131"/>
        <v/>
      </c>
      <c r="N728" s="93" t="str">
        <f t="shared" si="132"/>
        <v/>
      </c>
      <c r="O728" s="93" t="str">
        <f t="shared" si="133"/>
        <v/>
      </c>
      <c r="P728" s="87"/>
      <c r="Q728" s="17" t="str">
        <f t="shared" si="134"/>
        <v/>
      </c>
      <c r="R728" s="28" t="str">
        <f t="shared" si="135"/>
        <v/>
      </c>
      <c r="S728" s="28" t="str">
        <f t="shared" si="136"/>
        <v/>
      </c>
      <c r="T728" s="28"/>
      <c r="U728" s="86"/>
      <c r="V728" s="86"/>
      <c r="W728" s="85"/>
      <c r="X728" s="106"/>
      <c r="Y728" s="98" t="str">
        <f t="shared" si="137"/>
        <v/>
      </c>
      <c r="Z728" s="107"/>
      <c r="AA728" s="91"/>
      <c r="AB728" s="91"/>
      <c r="AC728" s="91"/>
      <c r="AD728" s="91"/>
      <c r="AE728" s="91"/>
      <c r="AF728" s="91"/>
      <c r="AG728" s="88"/>
      <c r="AH728" s="88"/>
      <c r="AI728" s="88"/>
      <c r="AJ728" s="88"/>
      <c r="AK728" s="88"/>
      <c r="AL728" s="88"/>
      <c r="AM728" s="88"/>
      <c r="AN728" s="88"/>
      <c r="AO728" s="88"/>
      <c r="AP728" s="28"/>
      <c r="AQ728" s="45"/>
      <c r="AR728" s="87"/>
      <c r="AS728" s="87"/>
      <c r="AT728" s="20"/>
      <c r="AU728" s="20"/>
    </row>
    <row r="729" spans="2:47" ht="15" x14ac:dyDescent="0.25">
      <c r="B729" s="88"/>
      <c r="C729" s="102"/>
      <c r="D729" s="89" t="str">
        <f>IF(B729="","",(VLOOKUP(B729,'App Background'!A:F,2,0)))</f>
        <v/>
      </c>
      <c r="E729" s="90" t="str">
        <f>IF(B729="","",(VLOOKUP(B729,'App Background'!A:F,3,0)))</f>
        <v/>
      </c>
      <c r="F729" s="86" t="str">
        <f>IF(B729="","",(VLOOKUP(Application!B729,'App Background'!A:F,5,0)))</f>
        <v/>
      </c>
      <c r="G729" s="91"/>
      <c r="H729" s="94" t="str">
        <f>IF(B:B="","",(VLOOKUP(Application!B729,'App Background'!A:F,6,0)))</f>
        <v/>
      </c>
      <c r="I729" s="92" t="str">
        <f t="shared" si="127"/>
        <v/>
      </c>
      <c r="J729" s="93" t="str">
        <f t="shared" si="128"/>
        <v/>
      </c>
      <c r="K729" s="93" t="str">
        <f t="shared" si="129"/>
        <v/>
      </c>
      <c r="L729" s="93" t="str">
        <f t="shared" si="130"/>
        <v/>
      </c>
      <c r="M729" s="93" t="str">
        <f t="shared" si="131"/>
        <v/>
      </c>
      <c r="N729" s="93" t="str">
        <f t="shared" si="132"/>
        <v/>
      </c>
      <c r="O729" s="93" t="str">
        <f t="shared" si="133"/>
        <v/>
      </c>
      <c r="P729" s="87"/>
      <c r="Q729" s="17" t="str">
        <f t="shared" si="134"/>
        <v/>
      </c>
      <c r="R729" s="28" t="str">
        <f t="shared" si="135"/>
        <v/>
      </c>
      <c r="S729" s="28" t="str">
        <f t="shared" si="136"/>
        <v/>
      </c>
      <c r="T729" s="28"/>
      <c r="U729" s="86"/>
      <c r="V729" s="86"/>
      <c r="W729" s="85"/>
      <c r="X729" s="106"/>
      <c r="Y729" s="98" t="str">
        <f t="shared" si="137"/>
        <v/>
      </c>
      <c r="Z729" s="107"/>
      <c r="AA729" s="91"/>
      <c r="AB729" s="91"/>
      <c r="AC729" s="91"/>
      <c r="AD729" s="91"/>
      <c r="AE729" s="91"/>
      <c r="AF729" s="91"/>
      <c r="AG729" s="88"/>
      <c r="AH729" s="88"/>
      <c r="AI729" s="88"/>
      <c r="AJ729" s="88"/>
      <c r="AK729" s="88"/>
      <c r="AL729" s="88"/>
      <c r="AM729" s="88"/>
      <c r="AN729" s="88"/>
      <c r="AO729" s="88"/>
      <c r="AP729" s="28"/>
      <c r="AQ729" s="45"/>
      <c r="AR729" s="87"/>
      <c r="AS729" s="87"/>
      <c r="AT729" s="20"/>
      <c r="AU729" s="20"/>
    </row>
    <row r="730" spans="2:47" ht="15" x14ac:dyDescent="0.25">
      <c r="B730" s="88"/>
      <c r="C730" s="102"/>
      <c r="D730" s="89" t="str">
        <f>IF(B730="","",(VLOOKUP(B730,'App Background'!A:F,2,0)))</f>
        <v/>
      </c>
      <c r="E730" s="90" t="str">
        <f>IF(B730="","",(VLOOKUP(B730,'App Background'!A:F,3,0)))</f>
        <v/>
      </c>
      <c r="F730" s="86" t="str">
        <f>IF(B730="","",(VLOOKUP(Application!B730,'App Background'!A:F,5,0)))</f>
        <v/>
      </c>
      <c r="G730" s="91"/>
      <c r="H730" s="94" t="str">
        <f>IF(B:B="","",(VLOOKUP(Application!B730,'App Background'!A:F,6,0)))</f>
        <v/>
      </c>
      <c r="I730" s="92" t="str">
        <f t="shared" si="127"/>
        <v/>
      </c>
      <c r="J730" s="93" t="str">
        <f t="shared" si="128"/>
        <v/>
      </c>
      <c r="K730" s="93" t="str">
        <f t="shared" si="129"/>
        <v/>
      </c>
      <c r="L730" s="93" t="str">
        <f t="shared" si="130"/>
        <v/>
      </c>
      <c r="M730" s="93" t="str">
        <f t="shared" si="131"/>
        <v/>
      </c>
      <c r="N730" s="93" t="str">
        <f t="shared" si="132"/>
        <v/>
      </c>
      <c r="O730" s="93" t="str">
        <f t="shared" si="133"/>
        <v/>
      </c>
      <c r="P730" s="87"/>
      <c r="Q730" s="17" t="str">
        <f t="shared" si="134"/>
        <v/>
      </c>
      <c r="R730" s="28" t="str">
        <f t="shared" si="135"/>
        <v/>
      </c>
      <c r="S730" s="28" t="str">
        <f t="shared" si="136"/>
        <v/>
      </c>
      <c r="T730" s="28"/>
      <c r="U730" s="86"/>
      <c r="V730" s="86"/>
      <c r="W730" s="85"/>
      <c r="X730" s="106"/>
      <c r="Y730" s="98" t="str">
        <f t="shared" si="137"/>
        <v/>
      </c>
      <c r="Z730" s="107"/>
      <c r="AA730" s="91"/>
      <c r="AB730" s="91"/>
      <c r="AC730" s="91"/>
      <c r="AD730" s="91"/>
      <c r="AE730" s="91"/>
      <c r="AF730" s="91"/>
      <c r="AG730" s="88"/>
      <c r="AH730" s="88"/>
      <c r="AI730" s="88"/>
      <c r="AJ730" s="88"/>
      <c r="AK730" s="88"/>
      <c r="AL730" s="88"/>
      <c r="AM730" s="88"/>
      <c r="AN730" s="88"/>
      <c r="AO730" s="88"/>
      <c r="AP730" s="28"/>
      <c r="AQ730" s="45"/>
      <c r="AR730" s="87"/>
      <c r="AS730" s="87"/>
      <c r="AT730" s="20"/>
      <c r="AU730" s="20"/>
    </row>
    <row r="731" spans="2:47" ht="15" x14ac:dyDescent="0.25">
      <c r="B731" s="88"/>
      <c r="C731" s="102"/>
      <c r="D731" s="89" t="str">
        <f>IF(B731="","",(VLOOKUP(B731,'App Background'!A:F,2,0)))</f>
        <v/>
      </c>
      <c r="E731" s="90" t="str">
        <f>IF(B731="","",(VLOOKUP(B731,'App Background'!A:F,3,0)))</f>
        <v/>
      </c>
      <c r="F731" s="86" t="str">
        <f>IF(B731="","",(VLOOKUP(Application!B731,'App Background'!A:F,5,0)))</f>
        <v/>
      </c>
      <c r="G731" s="91"/>
      <c r="H731" s="94" t="str">
        <f>IF(B:B="","",(VLOOKUP(Application!B731,'App Background'!A:F,6,0)))</f>
        <v/>
      </c>
      <c r="I731" s="92" t="str">
        <f t="shared" si="127"/>
        <v/>
      </c>
      <c r="J731" s="93" t="str">
        <f t="shared" si="128"/>
        <v/>
      </c>
      <c r="K731" s="93" t="str">
        <f t="shared" si="129"/>
        <v/>
      </c>
      <c r="L731" s="93" t="str">
        <f t="shared" si="130"/>
        <v/>
      </c>
      <c r="M731" s="93" t="str">
        <f t="shared" si="131"/>
        <v/>
      </c>
      <c r="N731" s="93" t="str">
        <f t="shared" si="132"/>
        <v/>
      </c>
      <c r="O731" s="93" t="str">
        <f t="shared" si="133"/>
        <v/>
      </c>
      <c r="P731" s="87"/>
      <c r="Q731" s="17" t="str">
        <f t="shared" si="134"/>
        <v/>
      </c>
      <c r="R731" s="28" t="str">
        <f t="shared" si="135"/>
        <v/>
      </c>
      <c r="S731" s="28" t="str">
        <f t="shared" si="136"/>
        <v/>
      </c>
      <c r="T731" s="28"/>
      <c r="U731" s="86"/>
      <c r="V731" s="86"/>
      <c r="W731" s="85"/>
      <c r="X731" s="106"/>
      <c r="Y731" s="98" t="str">
        <f t="shared" si="137"/>
        <v/>
      </c>
      <c r="Z731" s="107"/>
      <c r="AA731" s="91"/>
      <c r="AB731" s="91"/>
      <c r="AC731" s="91"/>
      <c r="AD731" s="91"/>
      <c r="AE731" s="91"/>
      <c r="AF731" s="91"/>
      <c r="AG731" s="88"/>
      <c r="AH731" s="88"/>
      <c r="AI731" s="88"/>
      <c r="AJ731" s="88"/>
      <c r="AK731" s="88"/>
      <c r="AL731" s="88"/>
      <c r="AM731" s="88"/>
      <c r="AN731" s="88"/>
      <c r="AO731" s="88"/>
      <c r="AP731" s="28"/>
      <c r="AQ731" s="45"/>
      <c r="AR731" s="87"/>
      <c r="AS731" s="87"/>
      <c r="AT731" s="20"/>
      <c r="AU731" s="20"/>
    </row>
    <row r="732" spans="2:47" ht="15" x14ac:dyDescent="0.25">
      <c r="B732" s="88"/>
      <c r="C732" s="102"/>
      <c r="D732" s="89" t="str">
        <f>IF(B732="","",(VLOOKUP(B732,'App Background'!A:F,2,0)))</f>
        <v/>
      </c>
      <c r="E732" s="90" t="str">
        <f>IF(B732="","",(VLOOKUP(B732,'App Background'!A:F,3,0)))</f>
        <v/>
      </c>
      <c r="F732" s="86" t="str">
        <f>IF(B732="","",(VLOOKUP(Application!B732,'App Background'!A:F,5,0)))</f>
        <v/>
      </c>
      <c r="G732" s="91"/>
      <c r="H732" s="94" t="str">
        <f>IF(B:B="","",(VLOOKUP(Application!B732,'App Background'!A:F,6,0)))</f>
        <v/>
      </c>
      <c r="I732" s="92" t="str">
        <f t="shared" si="127"/>
        <v/>
      </c>
      <c r="J732" s="93" t="str">
        <f t="shared" si="128"/>
        <v/>
      </c>
      <c r="K732" s="93" t="str">
        <f t="shared" si="129"/>
        <v/>
      </c>
      <c r="L732" s="93" t="str">
        <f t="shared" si="130"/>
        <v/>
      </c>
      <c r="M732" s="93" t="str">
        <f t="shared" si="131"/>
        <v/>
      </c>
      <c r="N732" s="93" t="str">
        <f t="shared" si="132"/>
        <v/>
      </c>
      <c r="O732" s="93" t="str">
        <f t="shared" si="133"/>
        <v/>
      </c>
      <c r="P732" s="87"/>
      <c r="Q732" s="17" t="str">
        <f t="shared" si="134"/>
        <v/>
      </c>
      <c r="R732" s="28" t="str">
        <f t="shared" si="135"/>
        <v/>
      </c>
      <c r="S732" s="28" t="str">
        <f t="shared" si="136"/>
        <v/>
      </c>
      <c r="T732" s="28"/>
      <c r="U732" s="86"/>
      <c r="V732" s="86"/>
      <c r="W732" s="85"/>
      <c r="X732" s="106"/>
      <c r="Y732" s="98" t="str">
        <f t="shared" si="137"/>
        <v/>
      </c>
      <c r="Z732" s="107"/>
      <c r="AA732" s="91"/>
      <c r="AB732" s="91"/>
      <c r="AC732" s="91"/>
      <c r="AD732" s="91"/>
      <c r="AE732" s="91"/>
      <c r="AF732" s="91"/>
      <c r="AG732" s="88"/>
      <c r="AH732" s="88"/>
      <c r="AI732" s="88"/>
      <c r="AJ732" s="88"/>
      <c r="AK732" s="88"/>
      <c r="AL732" s="88"/>
      <c r="AM732" s="88"/>
      <c r="AN732" s="88"/>
      <c r="AO732" s="88"/>
      <c r="AP732" s="28"/>
      <c r="AQ732" s="45"/>
      <c r="AR732" s="87"/>
      <c r="AS732" s="87"/>
      <c r="AT732" s="20"/>
      <c r="AU732" s="20"/>
    </row>
    <row r="733" spans="2:47" ht="15" x14ac:dyDescent="0.25">
      <c r="B733" s="88"/>
      <c r="C733" s="102"/>
      <c r="D733" s="89" t="str">
        <f>IF(B733="","",(VLOOKUP(B733,'App Background'!A:F,2,0)))</f>
        <v/>
      </c>
      <c r="E733" s="90" t="str">
        <f>IF(B733="","",(VLOOKUP(B733,'App Background'!A:F,3,0)))</f>
        <v/>
      </c>
      <c r="F733" s="86" t="str">
        <f>IF(B733="","",(VLOOKUP(Application!B733,'App Background'!A:F,5,0)))</f>
        <v/>
      </c>
      <c r="G733" s="91"/>
      <c r="H733" s="94" t="str">
        <f>IF(B:B="","",(VLOOKUP(Application!B733,'App Background'!A:F,6,0)))</f>
        <v/>
      </c>
      <c r="I733" s="92" t="str">
        <f t="shared" si="127"/>
        <v/>
      </c>
      <c r="J733" s="93" t="str">
        <f t="shared" si="128"/>
        <v/>
      </c>
      <c r="K733" s="93" t="str">
        <f t="shared" si="129"/>
        <v/>
      </c>
      <c r="L733" s="93" t="str">
        <f t="shared" si="130"/>
        <v/>
      </c>
      <c r="M733" s="93" t="str">
        <f t="shared" si="131"/>
        <v/>
      </c>
      <c r="N733" s="93" t="str">
        <f t="shared" si="132"/>
        <v/>
      </c>
      <c r="O733" s="93" t="str">
        <f t="shared" si="133"/>
        <v/>
      </c>
      <c r="P733" s="87"/>
      <c r="Q733" s="17" t="str">
        <f t="shared" si="134"/>
        <v/>
      </c>
      <c r="R733" s="28" t="str">
        <f t="shared" si="135"/>
        <v/>
      </c>
      <c r="S733" s="28" t="str">
        <f t="shared" si="136"/>
        <v/>
      </c>
      <c r="T733" s="28"/>
      <c r="U733" s="86"/>
      <c r="V733" s="86"/>
      <c r="W733" s="85"/>
      <c r="X733" s="106"/>
      <c r="Y733" s="98" t="str">
        <f t="shared" si="137"/>
        <v/>
      </c>
      <c r="Z733" s="107"/>
      <c r="AA733" s="91"/>
      <c r="AB733" s="91"/>
      <c r="AC733" s="91"/>
      <c r="AD733" s="91"/>
      <c r="AE733" s="91"/>
      <c r="AF733" s="91"/>
      <c r="AG733" s="88"/>
      <c r="AH733" s="88"/>
      <c r="AI733" s="88"/>
      <c r="AJ733" s="88"/>
      <c r="AK733" s="88"/>
      <c r="AL733" s="88"/>
      <c r="AM733" s="88"/>
      <c r="AN733" s="88"/>
      <c r="AO733" s="88"/>
      <c r="AP733" s="28"/>
      <c r="AQ733" s="45"/>
      <c r="AR733" s="87"/>
      <c r="AS733" s="87"/>
      <c r="AT733" s="20"/>
      <c r="AU733" s="20"/>
    </row>
    <row r="734" spans="2:47" ht="15" x14ac:dyDescent="0.25">
      <c r="B734" s="88"/>
      <c r="C734" s="102"/>
      <c r="D734" s="89" t="str">
        <f>IF(B734="","",(VLOOKUP(B734,'App Background'!A:F,2,0)))</f>
        <v/>
      </c>
      <c r="E734" s="90" t="str">
        <f>IF(B734="","",(VLOOKUP(B734,'App Background'!A:F,3,0)))</f>
        <v/>
      </c>
      <c r="F734" s="86" t="str">
        <f>IF(B734="","",(VLOOKUP(Application!B734,'App Background'!A:F,5,0)))</f>
        <v/>
      </c>
      <c r="G734" s="91"/>
      <c r="H734" s="94" t="str">
        <f>IF(B:B="","",(VLOOKUP(Application!B734,'App Background'!A:F,6,0)))</f>
        <v/>
      </c>
      <c r="I734" s="92" t="str">
        <f t="shared" si="127"/>
        <v/>
      </c>
      <c r="J734" s="93" t="str">
        <f t="shared" si="128"/>
        <v/>
      </c>
      <c r="K734" s="93" t="str">
        <f t="shared" si="129"/>
        <v/>
      </c>
      <c r="L734" s="93" t="str">
        <f t="shared" si="130"/>
        <v/>
      </c>
      <c r="M734" s="93" t="str">
        <f t="shared" si="131"/>
        <v/>
      </c>
      <c r="N734" s="93" t="str">
        <f t="shared" si="132"/>
        <v/>
      </c>
      <c r="O734" s="93" t="str">
        <f t="shared" si="133"/>
        <v/>
      </c>
      <c r="P734" s="87"/>
      <c r="Q734" s="17" t="str">
        <f t="shared" si="134"/>
        <v/>
      </c>
      <c r="R734" s="28" t="str">
        <f t="shared" si="135"/>
        <v/>
      </c>
      <c r="S734" s="28" t="str">
        <f t="shared" si="136"/>
        <v/>
      </c>
      <c r="T734" s="28"/>
      <c r="U734" s="86"/>
      <c r="V734" s="86"/>
      <c r="W734" s="85"/>
      <c r="X734" s="106"/>
      <c r="Y734" s="98" t="str">
        <f t="shared" si="137"/>
        <v/>
      </c>
      <c r="Z734" s="107"/>
      <c r="AA734" s="91"/>
      <c r="AB734" s="91"/>
      <c r="AC734" s="91"/>
      <c r="AD734" s="91"/>
      <c r="AE734" s="91"/>
      <c r="AF734" s="91"/>
      <c r="AG734" s="88"/>
      <c r="AH734" s="88"/>
      <c r="AI734" s="88"/>
      <c r="AJ734" s="88"/>
      <c r="AK734" s="88"/>
      <c r="AL734" s="88"/>
      <c r="AM734" s="88"/>
      <c r="AN734" s="88"/>
      <c r="AO734" s="88"/>
      <c r="AP734" s="28"/>
      <c r="AQ734" s="45"/>
      <c r="AR734" s="87"/>
      <c r="AS734" s="87"/>
      <c r="AT734" s="20"/>
      <c r="AU734" s="20"/>
    </row>
    <row r="735" spans="2:47" ht="15" x14ac:dyDescent="0.25">
      <c r="B735" s="88"/>
      <c r="C735" s="102"/>
      <c r="D735" s="89" t="str">
        <f>IF(B735="","",(VLOOKUP(B735,'App Background'!A:F,2,0)))</f>
        <v/>
      </c>
      <c r="E735" s="90" t="str">
        <f>IF(B735="","",(VLOOKUP(B735,'App Background'!A:F,3,0)))</f>
        <v/>
      </c>
      <c r="F735" s="86" t="str">
        <f>IF(B735="","",(VLOOKUP(Application!B735,'App Background'!A:F,5,0)))</f>
        <v/>
      </c>
      <c r="G735" s="91"/>
      <c r="H735" s="94" t="str">
        <f>IF(B:B="","",(VLOOKUP(Application!B735,'App Background'!A:F,6,0)))</f>
        <v/>
      </c>
      <c r="I735" s="92" t="str">
        <f t="shared" si="127"/>
        <v/>
      </c>
      <c r="J735" s="93" t="str">
        <f t="shared" si="128"/>
        <v/>
      </c>
      <c r="K735" s="93" t="str">
        <f t="shared" si="129"/>
        <v/>
      </c>
      <c r="L735" s="93" t="str">
        <f t="shared" si="130"/>
        <v/>
      </c>
      <c r="M735" s="93" t="str">
        <f t="shared" si="131"/>
        <v/>
      </c>
      <c r="N735" s="93" t="str">
        <f t="shared" si="132"/>
        <v/>
      </c>
      <c r="O735" s="93" t="str">
        <f t="shared" si="133"/>
        <v/>
      </c>
      <c r="P735" s="87"/>
      <c r="Q735" s="17" t="str">
        <f t="shared" si="134"/>
        <v/>
      </c>
      <c r="R735" s="28" t="str">
        <f t="shared" si="135"/>
        <v/>
      </c>
      <c r="S735" s="28" t="str">
        <f t="shared" si="136"/>
        <v/>
      </c>
      <c r="T735" s="28"/>
      <c r="U735" s="86"/>
      <c r="V735" s="86"/>
      <c r="W735" s="85"/>
      <c r="X735" s="106"/>
      <c r="Y735" s="98" t="str">
        <f t="shared" si="137"/>
        <v/>
      </c>
      <c r="Z735" s="107"/>
      <c r="AA735" s="91"/>
      <c r="AB735" s="91"/>
      <c r="AC735" s="91"/>
      <c r="AD735" s="91"/>
      <c r="AE735" s="91"/>
      <c r="AF735" s="91"/>
      <c r="AG735" s="88"/>
      <c r="AH735" s="88"/>
      <c r="AI735" s="88"/>
      <c r="AJ735" s="88"/>
      <c r="AK735" s="88"/>
      <c r="AL735" s="88"/>
      <c r="AM735" s="88"/>
      <c r="AN735" s="88"/>
      <c r="AO735" s="88"/>
      <c r="AP735" s="28"/>
      <c r="AQ735" s="45"/>
      <c r="AR735" s="87"/>
      <c r="AS735" s="87"/>
      <c r="AT735" s="20"/>
      <c r="AU735" s="20"/>
    </row>
    <row r="736" spans="2:47" ht="15" x14ac:dyDescent="0.25">
      <c r="B736" s="88"/>
      <c r="C736" s="102"/>
      <c r="D736" s="89" t="str">
        <f>IF(B736="","",(VLOOKUP(B736,'App Background'!A:F,2,0)))</f>
        <v/>
      </c>
      <c r="E736" s="90" t="str">
        <f>IF(B736="","",(VLOOKUP(B736,'App Background'!A:F,3,0)))</f>
        <v/>
      </c>
      <c r="F736" s="86" t="str">
        <f>IF(B736="","",(VLOOKUP(Application!B736,'App Background'!A:F,5,0)))</f>
        <v/>
      </c>
      <c r="G736" s="91"/>
      <c r="H736" s="94" t="str">
        <f>IF(B:B="","",(VLOOKUP(Application!B736,'App Background'!A:F,6,0)))</f>
        <v/>
      </c>
      <c r="I736" s="92" t="str">
        <f t="shared" si="127"/>
        <v/>
      </c>
      <c r="J736" s="93" t="str">
        <f t="shared" si="128"/>
        <v/>
      </c>
      <c r="K736" s="93" t="str">
        <f t="shared" si="129"/>
        <v/>
      </c>
      <c r="L736" s="93" t="str">
        <f t="shared" si="130"/>
        <v/>
      </c>
      <c r="M736" s="93" t="str">
        <f t="shared" si="131"/>
        <v/>
      </c>
      <c r="N736" s="93" t="str">
        <f t="shared" si="132"/>
        <v/>
      </c>
      <c r="O736" s="93" t="str">
        <f t="shared" si="133"/>
        <v/>
      </c>
      <c r="P736" s="87"/>
      <c r="Q736" s="17" t="str">
        <f t="shared" si="134"/>
        <v/>
      </c>
      <c r="R736" s="28" t="str">
        <f t="shared" si="135"/>
        <v/>
      </c>
      <c r="S736" s="28" t="str">
        <f t="shared" si="136"/>
        <v/>
      </c>
      <c r="T736" s="28"/>
      <c r="U736" s="86"/>
      <c r="V736" s="86"/>
      <c r="W736" s="85"/>
      <c r="X736" s="106"/>
      <c r="Y736" s="98" t="str">
        <f t="shared" si="137"/>
        <v/>
      </c>
      <c r="Z736" s="107"/>
      <c r="AA736" s="91"/>
      <c r="AB736" s="91"/>
      <c r="AC736" s="91"/>
      <c r="AD736" s="91"/>
      <c r="AE736" s="91"/>
      <c r="AF736" s="91"/>
      <c r="AG736" s="88"/>
      <c r="AH736" s="88"/>
      <c r="AI736" s="88"/>
      <c r="AJ736" s="88"/>
      <c r="AK736" s="88"/>
      <c r="AL736" s="88"/>
      <c r="AM736" s="88"/>
      <c r="AN736" s="88"/>
      <c r="AO736" s="88"/>
      <c r="AP736" s="28"/>
      <c r="AQ736" s="45"/>
      <c r="AR736" s="87"/>
      <c r="AS736" s="87"/>
      <c r="AT736" s="20"/>
      <c r="AU736" s="20"/>
    </row>
    <row r="737" spans="2:47" ht="15" x14ac:dyDescent="0.25">
      <c r="B737" s="88"/>
      <c r="C737" s="102"/>
      <c r="D737" s="89" t="str">
        <f>IF(B737="","",(VLOOKUP(B737,'App Background'!A:F,2,0)))</f>
        <v/>
      </c>
      <c r="E737" s="90" t="str">
        <f>IF(B737="","",(VLOOKUP(B737,'App Background'!A:F,3,0)))</f>
        <v/>
      </c>
      <c r="F737" s="86" t="str">
        <f>IF(B737="","",(VLOOKUP(Application!B737,'App Background'!A:F,5,0)))</f>
        <v/>
      </c>
      <c r="G737" s="91"/>
      <c r="H737" s="94" t="str">
        <f>IF(B:B="","",(VLOOKUP(Application!B737,'App Background'!A:F,6,0)))</f>
        <v/>
      </c>
      <c r="I737" s="92" t="str">
        <f t="shared" si="127"/>
        <v/>
      </c>
      <c r="J737" s="93" t="str">
        <f t="shared" si="128"/>
        <v/>
      </c>
      <c r="K737" s="93" t="str">
        <f t="shared" si="129"/>
        <v/>
      </c>
      <c r="L737" s="93" t="str">
        <f t="shared" si="130"/>
        <v/>
      </c>
      <c r="M737" s="93" t="str">
        <f t="shared" si="131"/>
        <v/>
      </c>
      <c r="N737" s="93" t="str">
        <f t="shared" si="132"/>
        <v/>
      </c>
      <c r="O737" s="93" t="str">
        <f t="shared" si="133"/>
        <v/>
      </c>
      <c r="P737" s="87"/>
      <c r="Q737" s="17" t="str">
        <f t="shared" si="134"/>
        <v/>
      </c>
      <c r="R737" s="28" t="str">
        <f t="shared" si="135"/>
        <v/>
      </c>
      <c r="S737" s="28" t="str">
        <f t="shared" si="136"/>
        <v/>
      </c>
      <c r="T737" s="28"/>
      <c r="U737" s="86"/>
      <c r="V737" s="86"/>
      <c r="W737" s="85"/>
      <c r="X737" s="106"/>
      <c r="Y737" s="98" t="str">
        <f t="shared" si="137"/>
        <v/>
      </c>
      <c r="Z737" s="107"/>
      <c r="AA737" s="91"/>
      <c r="AB737" s="91"/>
      <c r="AC737" s="91"/>
      <c r="AD737" s="91"/>
      <c r="AE737" s="91"/>
      <c r="AF737" s="91"/>
      <c r="AG737" s="88"/>
      <c r="AH737" s="88"/>
      <c r="AI737" s="88"/>
      <c r="AJ737" s="88"/>
      <c r="AK737" s="88"/>
      <c r="AL737" s="88"/>
      <c r="AM737" s="88"/>
      <c r="AN737" s="88"/>
      <c r="AO737" s="88"/>
      <c r="AP737" s="28"/>
      <c r="AQ737" s="45"/>
      <c r="AR737" s="87"/>
      <c r="AS737" s="87"/>
      <c r="AT737" s="20"/>
      <c r="AU737" s="20"/>
    </row>
    <row r="738" spans="2:47" ht="15" x14ac:dyDescent="0.25">
      <c r="B738" s="88"/>
      <c r="C738" s="102"/>
      <c r="D738" s="89" t="str">
        <f>IF(B738="","",(VLOOKUP(B738,'App Background'!A:F,2,0)))</f>
        <v/>
      </c>
      <c r="E738" s="90" t="str">
        <f>IF(B738="","",(VLOOKUP(B738,'App Background'!A:F,3,0)))</f>
        <v/>
      </c>
      <c r="F738" s="86" t="str">
        <f>IF(B738="","",(VLOOKUP(Application!B738,'App Background'!A:F,5,0)))</f>
        <v/>
      </c>
      <c r="G738" s="91"/>
      <c r="H738" s="94" t="str">
        <f>IF(B:B="","",(VLOOKUP(Application!B738,'App Background'!A:F,6,0)))</f>
        <v/>
      </c>
      <c r="I738" s="92" t="str">
        <f t="shared" si="127"/>
        <v/>
      </c>
      <c r="J738" s="93" t="str">
        <f t="shared" si="128"/>
        <v/>
      </c>
      <c r="K738" s="93" t="str">
        <f t="shared" si="129"/>
        <v/>
      </c>
      <c r="L738" s="93" t="str">
        <f t="shared" si="130"/>
        <v/>
      </c>
      <c r="M738" s="93" t="str">
        <f t="shared" si="131"/>
        <v/>
      </c>
      <c r="N738" s="93" t="str">
        <f t="shared" si="132"/>
        <v/>
      </c>
      <c r="O738" s="93" t="str">
        <f t="shared" si="133"/>
        <v/>
      </c>
      <c r="P738" s="87"/>
      <c r="Q738" s="17" t="str">
        <f t="shared" si="134"/>
        <v/>
      </c>
      <c r="R738" s="28" t="str">
        <f t="shared" si="135"/>
        <v/>
      </c>
      <c r="S738" s="28" t="str">
        <f t="shared" si="136"/>
        <v/>
      </c>
      <c r="T738" s="28"/>
      <c r="U738" s="86"/>
      <c r="V738" s="86"/>
      <c r="W738" s="85"/>
      <c r="X738" s="106"/>
      <c r="Y738" s="98" t="str">
        <f t="shared" si="137"/>
        <v/>
      </c>
      <c r="Z738" s="107"/>
      <c r="AA738" s="91"/>
      <c r="AB738" s="91"/>
      <c r="AC738" s="91"/>
      <c r="AD738" s="91"/>
      <c r="AE738" s="91"/>
      <c r="AF738" s="91"/>
      <c r="AG738" s="88"/>
      <c r="AH738" s="88"/>
      <c r="AI738" s="88"/>
      <c r="AJ738" s="88"/>
      <c r="AK738" s="88"/>
      <c r="AL738" s="88"/>
      <c r="AM738" s="88"/>
      <c r="AN738" s="88"/>
      <c r="AO738" s="88"/>
      <c r="AP738" s="28"/>
      <c r="AQ738" s="45"/>
      <c r="AR738" s="87"/>
      <c r="AS738" s="87"/>
      <c r="AT738" s="20"/>
      <c r="AU738" s="20"/>
    </row>
    <row r="739" spans="2:47" ht="15" x14ac:dyDescent="0.25">
      <c r="B739" s="88"/>
      <c r="C739" s="102"/>
      <c r="D739" s="89" t="str">
        <f>IF(B739="","",(VLOOKUP(B739,'App Background'!A:F,2,0)))</f>
        <v/>
      </c>
      <c r="E739" s="90" t="str">
        <f>IF(B739="","",(VLOOKUP(B739,'App Background'!A:F,3,0)))</f>
        <v/>
      </c>
      <c r="F739" s="86" t="str">
        <f>IF(B739="","",(VLOOKUP(Application!B739,'App Background'!A:F,5,0)))</f>
        <v/>
      </c>
      <c r="G739" s="91"/>
      <c r="H739" s="94" t="str">
        <f>IF(B:B="","",(VLOOKUP(Application!B739,'App Background'!A:F,6,0)))</f>
        <v/>
      </c>
      <c r="I739" s="92" t="str">
        <f t="shared" si="127"/>
        <v/>
      </c>
      <c r="J739" s="93" t="str">
        <f t="shared" si="128"/>
        <v/>
      </c>
      <c r="K739" s="93" t="str">
        <f t="shared" si="129"/>
        <v/>
      </c>
      <c r="L739" s="93" t="str">
        <f t="shared" si="130"/>
        <v/>
      </c>
      <c r="M739" s="93" t="str">
        <f t="shared" si="131"/>
        <v/>
      </c>
      <c r="N739" s="93" t="str">
        <f t="shared" si="132"/>
        <v/>
      </c>
      <c r="O739" s="93" t="str">
        <f t="shared" si="133"/>
        <v/>
      </c>
      <c r="P739" s="87"/>
      <c r="Q739" s="17" t="str">
        <f t="shared" si="134"/>
        <v/>
      </c>
      <c r="R739" s="28" t="str">
        <f t="shared" si="135"/>
        <v/>
      </c>
      <c r="S739" s="28" t="str">
        <f t="shared" si="136"/>
        <v/>
      </c>
      <c r="T739" s="28"/>
      <c r="U739" s="86"/>
      <c r="V739" s="86"/>
      <c r="W739" s="85"/>
      <c r="X739" s="106"/>
      <c r="Y739" s="98" t="str">
        <f t="shared" si="137"/>
        <v/>
      </c>
      <c r="Z739" s="107"/>
      <c r="AA739" s="91"/>
      <c r="AB739" s="91"/>
      <c r="AC739" s="91"/>
      <c r="AD739" s="91"/>
      <c r="AE739" s="91"/>
      <c r="AF739" s="91"/>
      <c r="AG739" s="88"/>
      <c r="AH739" s="88"/>
      <c r="AI739" s="88"/>
      <c r="AJ739" s="88"/>
      <c r="AK739" s="88"/>
      <c r="AL739" s="88"/>
      <c r="AM739" s="88"/>
      <c r="AN739" s="88"/>
      <c r="AO739" s="88"/>
      <c r="AP739" s="28"/>
      <c r="AQ739" s="45"/>
      <c r="AR739" s="87"/>
      <c r="AS739" s="87"/>
      <c r="AT739" s="20"/>
      <c r="AU739" s="20"/>
    </row>
    <row r="740" spans="2:47" ht="15" x14ac:dyDescent="0.25">
      <c r="B740" s="88"/>
      <c r="C740" s="102"/>
      <c r="D740" s="89" t="str">
        <f>IF(B740="","",(VLOOKUP(B740,'App Background'!A:F,2,0)))</f>
        <v/>
      </c>
      <c r="E740" s="90" t="str">
        <f>IF(B740="","",(VLOOKUP(B740,'App Background'!A:F,3,0)))</f>
        <v/>
      </c>
      <c r="F740" s="86" t="str">
        <f>IF(B740="","",(VLOOKUP(Application!B740,'App Background'!A:F,5,0)))</f>
        <v/>
      </c>
      <c r="G740" s="91"/>
      <c r="H740" s="94" t="str">
        <f>IF(B:B="","",(VLOOKUP(Application!B740,'App Background'!A:F,6,0)))</f>
        <v/>
      </c>
      <c r="I740" s="92" t="str">
        <f t="shared" si="127"/>
        <v/>
      </c>
      <c r="J740" s="93" t="str">
        <f t="shared" si="128"/>
        <v/>
      </c>
      <c r="K740" s="93" t="str">
        <f t="shared" si="129"/>
        <v/>
      </c>
      <c r="L740" s="93" t="str">
        <f t="shared" si="130"/>
        <v/>
      </c>
      <c r="M740" s="93" t="str">
        <f t="shared" si="131"/>
        <v/>
      </c>
      <c r="N740" s="93" t="str">
        <f t="shared" si="132"/>
        <v/>
      </c>
      <c r="O740" s="93" t="str">
        <f t="shared" si="133"/>
        <v/>
      </c>
      <c r="P740" s="87"/>
      <c r="Q740" s="17" t="str">
        <f t="shared" si="134"/>
        <v/>
      </c>
      <c r="R740" s="28" t="str">
        <f t="shared" si="135"/>
        <v/>
      </c>
      <c r="S740" s="28" t="str">
        <f t="shared" si="136"/>
        <v/>
      </c>
      <c r="T740" s="28"/>
      <c r="U740" s="86"/>
      <c r="V740" s="86"/>
      <c r="W740" s="85"/>
      <c r="X740" s="106"/>
      <c r="Y740" s="98" t="str">
        <f t="shared" si="137"/>
        <v/>
      </c>
      <c r="Z740" s="107"/>
      <c r="AA740" s="91"/>
      <c r="AB740" s="91"/>
      <c r="AC740" s="91"/>
      <c r="AD740" s="91"/>
      <c r="AE740" s="91"/>
      <c r="AF740" s="91"/>
      <c r="AG740" s="88"/>
      <c r="AH740" s="88"/>
      <c r="AI740" s="88"/>
      <c r="AJ740" s="88"/>
      <c r="AK740" s="88"/>
      <c r="AL740" s="88"/>
      <c r="AM740" s="88"/>
      <c r="AN740" s="88"/>
      <c r="AO740" s="88"/>
      <c r="AP740" s="28"/>
      <c r="AQ740" s="45"/>
      <c r="AR740" s="87"/>
      <c r="AS740" s="87"/>
      <c r="AT740" s="20"/>
      <c r="AU740" s="20"/>
    </row>
    <row r="741" spans="2:47" ht="15" x14ac:dyDescent="0.25">
      <c r="B741" s="88"/>
      <c r="C741" s="102"/>
      <c r="D741" s="89" t="str">
        <f>IF(B741="","",(VLOOKUP(B741,'App Background'!A:F,2,0)))</f>
        <v/>
      </c>
      <c r="E741" s="90" t="str">
        <f>IF(B741="","",(VLOOKUP(B741,'App Background'!A:F,3,0)))</f>
        <v/>
      </c>
      <c r="F741" s="86" t="str">
        <f>IF(B741="","",(VLOOKUP(Application!B741,'App Background'!A:F,5,0)))</f>
        <v/>
      </c>
      <c r="G741" s="91"/>
      <c r="H741" s="94" t="str">
        <f>IF(B:B="","",(VLOOKUP(Application!B741,'App Background'!A:F,6,0)))</f>
        <v/>
      </c>
      <c r="I741" s="92" t="str">
        <f t="shared" si="127"/>
        <v/>
      </c>
      <c r="J741" s="93" t="str">
        <f t="shared" si="128"/>
        <v/>
      </c>
      <c r="K741" s="93" t="str">
        <f t="shared" si="129"/>
        <v/>
      </c>
      <c r="L741" s="93" t="str">
        <f t="shared" si="130"/>
        <v/>
      </c>
      <c r="M741" s="93" t="str">
        <f t="shared" si="131"/>
        <v/>
      </c>
      <c r="N741" s="93" t="str">
        <f t="shared" si="132"/>
        <v/>
      </c>
      <c r="O741" s="93" t="str">
        <f t="shared" si="133"/>
        <v/>
      </c>
      <c r="P741" s="87"/>
      <c r="Q741" s="17" t="str">
        <f t="shared" si="134"/>
        <v/>
      </c>
      <c r="R741" s="28" t="str">
        <f t="shared" si="135"/>
        <v/>
      </c>
      <c r="S741" s="28" t="str">
        <f t="shared" si="136"/>
        <v/>
      </c>
      <c r="T741" s="28"/>
      <c r="U741" s="86"/>
      <c r="V741" s="86"/>
      <c r="W741" s="85"/>
      <c r="X741" s="106"/>
      <c r="Y741" s="98" t="str">
        <f t="shared" si="137"/>
        <v/>
      </c>
      <c r="Z741" s="107"/>
      <c r="AA741" s="91"/>
      <c r="AB741" s="91"/>
      <c r="AC741" s="91"/>
      <c r="AD741" s="91"/>
      <c r="AE741" s="91"/>
      <c r="AF741" s="91"/>
      <c r="AG741" s="88"/>
      <c r="AH741" s="88"/>
      <c r="AI741" s="88"/>
      <c r="AJ741" s="88"/>
      <c r="AK741" s="88"/>
      <c r="AL741" s="88"/>
      <c r="AM741" s="88"/>
      <c r="AN741" s="88"/>
      <c r="AO741" s="88"/>
      <c r="AP741" s="28"/>
      <c r="AQ741" s="45"/>
      <c r="AR741" s="87"/>
      <c r="AS741" s="87"/>
      <c r="AT741" s="20"/>
      <c r="AU741" s="20"/>
    </row>
    <row r="742" spans="2:47" ht="15" x14ac:dyDescent="0.25">
      <c r="B742" s="88"/>
      <c r="C742" s="102"/>
      <c r="D742" s="89" t="str">
        <f>IF(B742="","",(VLOOKUP(B742,'App Background'!A:F,2,0)))</f>
        <v/>
      </c>
      <c r="E742" s="90" t="str">
        <f>IF(B742="","",(VLOOKUP(B742,'App Background'!A:F,3,0)))</f>
        <v/>
      </c>
      <c r="F742" s="86" t="str">
        <f>IF(B742="","",(VLOOKUP(Application!B742,'App Background'!A:F,5,0)))</f>
        <v/>
      </c>
      <c r="G742" s="91"/>
      <c r="H742" s="94" t="str">
        <f>IF(B:B="","",(VLOOKUP(Application!B742,'App Background'!A:F,6,0)))</f>
        <v/>
      </c>
      <c r="I742" s="92" t="str">
        <f t="shared" si="127"/>
        <v/>
      </c>
      <c r="J742" s="93" t="str">
        <f t="shared" si="128"/>
        <v/>
      </c>
      <c r="K742" s="93" t="str">
        <f t="shared" si="129"/>
        <v/>
      </c>
      <c r="L742" s="93" t="str">
        <f t="shared" si="130"/>
        <v/>
      </c>
      <c r="M742" s="93" t="str">
        <f t="shared" si="131"/>
        <v/>
      </c>
      <c r="N742" s="93" t="str">
        <f t="shared" si="132"/>
        <v/>
      </c>
      <c r="O742" s="93" t="str">
        <f t="shared" si="133"/>
        <v/>
      </c>
      <c r="P742" s="87"/>
      <c r="Q742" s="17" t="str">
        <f t="shared" si="134"/>
        <v/>
      </c>
      <c r="R742" s="28" t="str">
        <f t="shared" si="135"/>
        <v/>
      </c>
      <c r="S742" s="28" t="str">
        <f t="shared" si="136"/>
        <v/>
      </c>
      <c r="T742" s="28"/>
      <c r="U742" s="86"/>
      <c r="V742" s="86"/>
      <c r="W742" s="85"/>
      <c r="X742" s="106"/>
      <c r="Y742" s="98" t="str">
        <f t="shared" si="137"/>
        <v/>
      </c>
      <c r="Z742" s="107"/>
      <c r="AA742" s="91"/>
      <c r="AB742" s="91"/>
      <c r="AC742" s="91"/>
      <c r="AD742" s="91"/>
      <c r="AE742" s="91"/>
      <c r="AF742" s="91"/>
      <c r="AG742" s="88"/>
      <c r="AH742" s="88"/>
      <c r="AI742" s="88"/>
      <c r="AJ742" s="88"/>
      <c r="AK742" s="88"/>
      <c r="AL742" s="88"/>
      <c r="AM742" s="88"/>
      <c r="AN742" s="88"/>
      <c r="AO742" s="88"/>
      <c r="AP742" s="28"/>
      <c r="AQ742" s="45"/>
      <c r="AR742" s="87"/>
      <c r="AS742" s="87"/>
      <c r="AT742" s="20"/>
      <c r="AU742" s="20"/>
    </row>
    <row r="743" spans="2:47" ht="15" x14ac:dyDescent="0.25">
      <c r="B743" s="88"/>
      <c r="C743" s="102"/>
      <c r="D743" s="89" t="str">
        <f>IF(B743="","",(VLOOKUP(B743,'App Background'!A:F,2,0)))</f>
        <v/>
      </c>
      <c r="E743" s="90" t="str">
        <f>IF(B743="","",(VLOOKUP(B743,'App Background'!A:F,3,0)))</f>
        <v/>
      </c>
      <c r="F743" s="86" t="str">
        <f>IF(B743="","",(VLOOKUP(Application!B743,'App Background'!A:F,5,0)))</f>
        <v/>
      </c>
      <c r="G743" s="91"/>
      <c r="H743" s="94" t="str">
        <f>IF(B:B="","",(VLOOKUP(Application!B743,'App Background'!A:F,6,0)))</f>
        <v/>
      </c>
      <c r="I743" s="92" t="str">
        <f t="shared" si="127"/>
        <v/>
      </c>
      <c r="J743" s="93" t="str">
        <f t="shared" si="128"/>
        <v/>
      </c>
      <c r="K743" s="93" t="str">
        <f t="shared" si="129"/>
        <v/>
      </c>
      <c r="L743" s="93" t="str">
        <f t="shared" si="130"/>
        <v/>
      </c>
      <c r="M743" s="93" t="str">
        <f t="shared" si="131"/>
        <v/>
      </c>
      <c r="N743" s="93" t="str">
        <f t="shared" si="132"/>
        <v/>
      </c>
      <c r="O743" s="93" t="str">
        <f t="shared" si="133"/>
        <v/>
      </c>
      <c r="P743" s="87"/>
      <c r="Q743" s="17" t="str">
        <f t="shared" si="134"/>
        <v/>
      </c>
      <c r="R743" s="28" t="str">
        <f t="shared" si="135"/>
        <v/>
      </c>
      <c r="S743" s="28" t="str">
        <f t="shared" si="136"/>
        <v/>
      </c>
      <c r="T743" s="28"/>
      <c r="U743" s="86"/>
      <c r="V743" s="86"/>
      <c r="W743" s="85"/>
      <c r="X743" s="106"/>
      <c r="Y743" s="98" t="str">
        <f t="shared" si="137"/>
        <v/>
      </c>
      <c r="Z743" s="107"/>
      <c r="AA743" s="91"/>
      <c r="AB743" s="91"/>
      <c r="AC743" s="91"/>
      <c r="AD743" s="91"/>
      <c r="AE743" s="91"/>
      <c r="AF743" s="91"/>
      <c r="AG743" s="88"/>
      <c r="AH743" s="88"/>
      <c r="AI743" s="88"/>
      <c r="AJ743" s="88"/>
      <c r="AK743" s="88"/>
      <c r="AL743" s="88"/>
      <c r="AM743" s="88"/>
      <c r="AN743" s="88"/>
      <c r="AO743" s="88"/>
      <c r="AP743" s="28"/>
      <c r="AQ743" s="45"/>
      <c r="AR743" s="87"/>
      <c r="AS743" s="87"/>
      <c r="AT743" s="20"/>
      <c r="AU743" s="20"/>
    </row>
    <row r="744" spans="2:47" ht="15" x14ac:dyDescent="0.25">
      <c r="B744" s="88"/>
      <c r="C744" s="102"/>
      <c r="D744" s="89" t="str">
        <f>IF(B744="","",(VLOOKUP(B744,'App Background'!A:F,2,0)))</f>
        <v/>
      </c>
      <c r="E744" s="90" t="str">
        <f>IF(B744="","",(VLOOKUP(B744,'App Background'!A:F,3,0)))</f>
        <v/>
      </c>
      <c r="F744" s="86" t="str">
        <f>IF(B744="","",(VLOOKUP(Application!B744,'App Background'!A:F,5,0)))</f>
        <v/>
      </c>
      <c r="G744" s="91"/>
      <c r="H744" s="94" t="str">
        <f>IF(B:B="","",(VLOOKUP(Application!B744,'App Background'!A:F,6,0)))</f>
        <v/>
      </c>
      <c r="I744" s="92" t="str">
        <f t="shared" si="127"/>
        <v/>
      </c>
      <c r="J744" s="93" t="str">
        <f t="shared" si="128"/>
        <v/>
      </c>
      <c r="K744" s="93" t="str">
        <f t="shared" si="129"/>
        <v/>
      </c>
      <c r="L744" s="93" t="str">
        <f t="shared" si="130"/>
        <v/>
      </c>
      <c r="M744" s="93" t="str">
        <f t="shared" si="131"/>
        <v/>
      </c>
      <c r="N744" s="93" t="str">
        <f t="shared" si="132"/>
        <v/>
      </c>
      <c r="O744" s="93" t="str">
        <f t="shared" si="133"/>
        <v/>
      </c>
      <c r="P744" s="87"/>
      <c r="Q744" s="17" t="str">
        <f t="shared" si="134"/>
        <v/>
      </c>
      <c r="R744" s="28" t="str">
        <f t="shared" si="135"/>
        <v/>
      </c>
      <c r="S744" s="28" t="str">
        <f t="shared" si="136"/>
        <v/>
      </c>
      <c r="T744" s="28"/>
      <c r="U744" s="86"/>
      <c r="V744" s="86"/>
      <c r="W744" s="85"/>
      <c r="X744" s="106"/>
      <c r="Y744" s="98" t="str">
        <f t="shared" si="137"/>
        <v/>
      </c>
      <c r="Z744" s="107"/>
      <c r="AA744" s="91"/>
      <c r="AB744" s="91"/>
      <c r="AC744" s="91"/>
      <c r="AD744" s="91"/>
      <c r="AE744" s="91"/>
      <c r="AF744" s="91"/>
      <c r="AG744" s="88"/>
      <c r="AH744" s="88"/>
      <c r="AI744" s="88"/>
      <c r="AJ744" s="88"/>
      <c r="AK744" s="88"/>
      <c r="AL744" s="88"/>
      <c r="AM744" s="88"/>
      <c r="AN744" s="88"/>
      <c r="AO744" s="88"/>
      <c r="AP744" s="28"/>
      <c r="AQ744" s="45"/>
      <c r="AR744" s="87"/>
      <c r="AS744" s="87"/>
      <c r="AT744" s="20"/>
      <c r="AU744" s="20"/>
    </row>
    <row r="745" spans="2:47" ht="15" x14ac:dyDescent="0.25">
      <c r="B745" s="88"/>
      <c r="C745" s="102"/>
      <c r="D745" s="89" t="str">
        <f>IF(B745="","",(VLOOKUP(B745,'App Background'!A:F,2,0)))</f>
        <v/>
      </c>
      <c r="E745" s="90" t="str">
        <f>IF(B745="","",(VLOOKUP(B745,'App Background'!A:F,3,0)))</f>
        <v/>
      </c>
      <c r="F745" s="86" t="str">
        <f>IF(B745="","",(VLOOKUP(Application!B745,'App Background'!A:F,5,0)))</f>
        <v/>
      </c>
      <c r="G745" s="91"/>
      <c r="H745" s="94" t="str">
        <f>IF(B:B="","",(VLOOKUP(Application!B745,'App Background'!A:F,6,0)))</f>
        <v/>
      </c>
      <c r="I745" s="92" t="str">
        <f t="shared" si="127"/>
        <v/>
      </c>
      <c r="J745" s="93" t="str">
        <f t="shared" si="128"/>
        <v/>
      </c>
      <c r="K745" s="93" t="str">
        <f t="shared" si="129"/>
        <v/>
      </c>
      <c r="L745" s="93" t="str">
        <f t="shared" si="130"/>
        <v/>
      </c>
      <c r="M745" s="93" t="str">
        <f t="shared" si="131"/>
        <v/>
      </c>
      <c r="N745" s="93" t="str">
        <f t="shared" si="132"/>
        <v/>
      </c>
      <c r="O745" s="93" t="str">
        <f t="shared" si="133"/>
        <v/>
      </c>
      <c r="P745" s="87"/>
      <c r="Q745" s="17" t="str">
        <f t="shared" si="134"/>
        <v/>
      </c>
      <c r="R745" s="28" t="str">
        <f t="shared" si="135"/>
        <v/>
      </c>
      <c r="S745" s="28" t="str">
        <f t="shared" si="136"/>
        <v/>
      </c>
      <c r="T745" s="28"/>
      <c r="U745" s="86"/>
      <c r="V745" s="86"/>
      <c r="W745" s="85"/>
      <c r="X745" s="106"/>
      <c r="Y745" s="98" t="str">
        <f t="shared" si="137"/>
        <v/>
      </c>
      <c r="Z745" s="107"/>
      <c r="AA745" s="91"/>
      <c r="AB745" s="91"/>
      <c r="AC745" s="91"/>
      <c r="AD745" s="91"/>
      <c r="AE745" s="91"/>
      <c r="AF745" s="91"/>
      <c r="AG745" s="88"/>
      <c r="AH745" s="88"/>
      <c r="AI745" s="88"/>
      <c r="AJ745" s="88"/>
      <c r="AK745" s="88"/>
      <c r="AL745" s="88"/>
      <c r="AM745" s="88"/>
      <c r="AN745" s="88"/>
      <c r="AO745" s="88"/>
      <c r="AP745" s="28"/>
      <c r="AQ745" s="45"/>
      <c r="AR745" s="87"/>
      <c r="AS745" s="87"/>
      <c r="AT745" s="20"/>
      <c r="AU745" s="20"/>
    </row>
    <row r="746" spans="2:47" ht="15" x14ac:dyDescent="0.25">
      <c r="B746" s="88"/>
      <c r="C746" s="102"/>
      <c r="D746" s="89" t="str">
        <f>IF(B746="","",(VLOOKUP(B746,'App Background'!A:F,2,0)))</f>
        <v/>
      </c>
      <c r="E746" s="90" t="str">
        <f>IF(B746="","",(VLOOKUP(B746,'App Background'!A:F,3,0)))</f>
        <v/>
      </c>
      <c r="F746" s="86" t="str">
        <f>IF(B746="","",(VLOOKUP(Application!B746,'App Background'!A:F,5,0)))</f>
        <v/>
      </c>
      <c r="G746" s="91"/>
      <c r="H746" s="94" t="str">
        <f>IF(B:B="","",(VLOOKUP(Application!B746,'App Background'!A:F,6,0)))</f>
        <v/>
      </c>
      <c r="I746" s="92" t="str">
        <f t="shared" si="127"/>
        <v/>
      </c>
      <c r="J746" s="93" t="str">
        <f t="shared" si="128"/>
        <v/>
      </c>
      <c r="K746" s="93" t="str">
        <f t="shared" si="129"/>
        <v/>
      </c>
      <c r="L746" s="93" t="str">
        <f t="shared" si="130"/>
        <v/>
      </c>
      <c r="M746" s="93" t="str">
        <f t="shared" si="131"/>
        <v/>
      </c>
      <c r="N746" s="93" t="str">
        <f t="shared" si="132"/>
        <v/>
      </c>
      <c r="O746" s="93" t="str">
        <f t="shared" si="133"/>
        <v/>
      </c>
      <c r="P746" s="87"/>
      <c r="Q746" s="17" t="str">
        <f t="shared" si="134"/>
        <v/>
      </c>
      <c r="R746" s="28" t="str">
        <f t="shared" si="135"/>
        <v/>
      </c>
      <c r="S746" s="28" t="str">
        <f t="shared" si="136"/>
        <v/>
      </c>
      <c r="T746" s="28"/>
      <c r="U746" s="86"/>
      <c r="V746" s="86"/>
      <c r="W746" s="85"/>
      <c r="X746" s="106"/>
      <c r="Y746" s="98" t="str">
        <f t="shared" si="137"/>
        <v/>
      </c>
      <c r="Z746" s="107"/>
      <c r="AA746" s="91"/>
      <c r="AB746" s="91"/>
      <c r="AC746" s="91"/>
      <c r="AD746" s="91"/>
      <c r="AE746" s="91"/>
      <c r="AF746" s="91"/>
      <c r="AG746" s="88"/>
      <c r="AH746" s="88"/>
      <c r="AI746" s="88"/>
      <c r="AJ746" s="88"/>
      <c r="AK746" s="88"/>
      <c r="AL746" s="88"/>
      <c r="AM746" s="88"/>
      <c r="AN746" s="88"/>
      <c r="AO746" s="88"/>
      <c r="AP746" s="28"/>
      <c r="AQ746" s="45"/>
      <c r="AR746" s="87"/>
      <c r="AS746" s="87"/>
      <c r="AT746" s="20"/>
      <c r="AU746" s="20"/>
    </row>
    <row r="747" spans="2:47" ht="15" x14ac:dyDescent="0.25">
      <c r="B747" s="88"/>
      <c r="C747" s="102"/>
      <c r="D747" s="89" t="str">
        <f>IF(B747="","",(VLOOKUP(B747,'App Background'!A:F,2,0)))</f>
        <v/>
      </c>
      <c r="E747" s="90" t="str">
        <f>IF(B747="","",(VLOOKUP(B747,'App Background'!A:F,3,0)))</f>
        <v/>
      </c>
      <c r="F747" s="86" t="str">
        <f>IF(B747="","",(VLOOKUP(Application!B747,'App Background'!A:F,5,0)))</f>
        <v/>
      </c>
      <c r="G747" s="91"/>
      <c r="H747" s="94" t="str">
        <f>IF(B:B="","",(VLOOKUP(Application!B747,'App Background'!A:F,6,0)))</f>
        <v/>
      </c>
      <c r="I747" s="92" t="str">
        <f t="shared" si="127"/>
        <v/>
      </c>
      <c r="J747" s="93" t="str">
        <f t="shared" si="128"/>
        <v/>
      </c>
      <c r="K747" s="93" t="str">
        <f t="shared" si="129"/>
        <v/>
      </c>
      <c r="L747" s="93" t="str">
        <f t="shared" si="130"/>
        <v/>
      </c>
      <c r="M747" s="93" t="str">
        <f t="shared" si="131"/>
        <v/>
      </c>
      <c r="N747" s="93" t="str">
        <f t="shared" si="132"/>
        <v/>
      </c>
      <c r="O747" s="93" t="str">
        <f t="shared" si="133"/>
        <v/>
      </c>
      <c r="P747" s="87"/>
      <c r="Q747" s="17" t="str">
        <f t="shared" si="134"/>
        <v/>
      </c>
      <c r="R747" s="28" t="str">
        <f t="shared" si="135"/>
        <v/>
      </c>
      <c r="S747" s="28" t="str">
        <f t="shared" si="136"/>
        <v/>
      </c>
      <c r="T747" s="28"/>
      <c r="U747" s="86"/>
      <c r="V747" s="86"/>
      <c r="W747" s="85"/>
      <c r="X747" s="106"/>
      <c r="Y747" s="98" t="str">
        <f t="shared" si="137"/>
        <v/>
      </c>
      <c r="Z747" s="107"/>
      <c r="AA747" s="91"/>
      <c r="AB747" s="91"/>
      <c r="AC747" s="91"/>
      <c r="AD747" s="91"/>
      <c r="AE747" s="91"/>
      <c r="AF747" s="91"/>
      <c r="AG747" s="88"/>
      <c r="AH747" s="88"/>
      <c r="AI747" s="88"/>
      <c r="AJ747" s="88"/>
      <c r="AK747" s="88"/>
      <c r="AL747" s="88"/>
      <c r="AM747" s="88"/>
      <c r="AN747" s="88"/>
      <c r="AO747" s="88"/>
      <c r="AP747" s="28"/>
      <c r="AQ747" s="45"/>
      <c r="AR747" s="87"/>
      <c r="AS747" s="87"/>
      <c r="AT747" s="20"/>
      <c r="AU747" s="20"/>
    </row>
    <row r="748" spans="2:47" ht="15" x14ac:dyDescent="0.25">
      <c r="B748" s="88"/>
      <c r="C748" s="102"/>
      <c r="D748" s="89" t="str">
        <f>IF(B748="","",(VLOOKUP(B748,'App Background'!A:F,2,0)))</f>
        <v/>
      </c>
      <c r="E748" s="90" t="str">
        <f>IF(B748="","",(VLOOKUP(B748,'App Background'!A:F,3,0)))</f>
        <v/>
      </c>
      <c r="F748" s="86" t="str">
        <f>IF(B748="","",(VLOOKUP(Application!B748,'App Background'!A:F,5,0)))</f>
        <v/>
      </c>
      <c r="G748" s="91"/>
      <c r="H748" s="94" t="str">
        <f>IF(B:B="","",(VLOOKUP(Application!B748,'App Background'!A:F,6,0)))</f>
        <v/>
      </c>
      <c r="I748" s="92" t="str">
        <f t="shared" si="127"/>
        <v/>
      </c>
      <c r="J748" s="93" t="str">
        <f t="shared" si="128"/>
        <v/>
      </c>
      <c r="K748" s="93" t="str">
        <f t="shared" si="129"/>
        <v/>
      </c>
      <c r="L748" s="93" t="str">
        <f t="shared" si="130"/>
        <v/>
      </c>
      <c r="M748" s="93" t="str">
        <f t="shared" si="131"/>
        <v/>
      </c>
      <c r="N748" s="93" t="str">
        <f t="shared" si="132"/>
        <v/>
      </c>
      <c r="O748" s="93" t="str">
        <f t="shared" si="133"/>
        <v/>
      </c>
      <c r="P748" s="87"/>
      <c r="Q748" s="17" t="str">
        <f t="shared" si="134"/>
        <v/>
      </c>
      <c r="R748" s="28" t="str">
        <f t="shared" si="135"/>
        <v/>
      </c>
      <c r="S748" s="28" t="str">
        <f t="shared" si="136"/>
        <v/>
      </c>
      <c r="T748" s="28"/>
      <c r="U748" s="86"/>
      <c r="V748" s="86"/>
      <c r="W748" s="85"/>
      <c r="X748" s="106"/>
      <c r="Y748" s="98" t="str">
        <f t="shared" si="137"/>
        <v/>
      </c>
      <c r="Z748" s="107"/>
      <c r="AA748" s="91"/>
      <c r="AB748" s="91"/>
      <c r="AC748" s="91"/>
      <c r="AD748" s="91"/>
      <c r="AE748" s="91"/>
      <c r="AF748" s="91"/>
      <c r="AG748" s="88"/>
      <c r="AH748" s="88"/>
      <c r="AI748" s="88"/>
      <c r="AJ748" s="88"/>
      <c r="AK748" s="88"/>
      <c r="AL748" s="88"/>
      <c r="AM748" s="88"/>
      <c r="AN748" s="88"/>
      <c r="AO748" s="88"/>
      <c r="AP748" s="28"/>
      <c r="AQ748" s="45"/>
      <c r="AR748" s="87"/>
      <c r="AS748" s="87"/>
      <c r="AT748" s="20"/>
      <c r="AU748" s="20"/>
    </row>
    <row r="749" spans="2:47" ht="15" x14ac:dyDescent="0.25">
      <c r="B749" s="88"/>
      <c r="C749" s="102"/>
      <c r="D749" s="89" t="str">
        <f>IF(B749="","",(VLOOKUP(B749,'App Background'!A:F,2,0)))</f>
        <v/>
      </c>
      <c r="E749" s="90" t="str">
        <f>IF(B749="","",(VLOOKUP(B749,'App Background'!A:F,3,0)))</f>
        <v/>
      </c>
      <c r="F749" s="86" t="str">
        <f>IF(B749="","",(VLOOKUP(Application!B749,'App Background'!A:F,5,0)))</f>
        <v/>
      </c>
      <c r="G749" s="91"/>
      <c r="H749" s="94" t="str">
        <f>IF(B:B="","",(VLOOKUP(Application!B749,'App Background'!A:F,6,0)))</f>
        <v/>
      </c>
      <c r="I749" s="92" t="str">
        <f t="shared" si="127"/>
        <v/>
      </c>
      <c r="J749" s="93" t="str">
        <f t="shared" si="128"/>
        <v/>
      </c>
      <c r="K749" s="93" t="str">
        <f t="shared" si="129"/>
        <v/>
      </c>
      <c r="L749" s="93" t="str">
        <f t="shared" si="130"/>
        <v/>
      </c>
      <c r="M749" s="93" t="str">
        <f t="shared" si="131"/>
        <v/>
      </c>
      <c r="N749" s="93" t="str">
        <f t="shared" si="132"/>
        <v/>
      </c>
      <c r="O749" s="93" t="str">
        <f t="shared" si="133"/>
        <v/>
      </c>
      <c r="P749" s="87"/>
      <c r="Q749" s="17" t="str">
        <f t="shared" si="134"/>
        <v/>
      </c>
      <c r="R749" s="28" t="str">
        <f t="shared" si="135"/>
        <v/>
      </c>
      <c r="S749" s="28" t="str">
        <f t="shared" si="136"/>
        <v/>
      </c>
      <c r="T749" s="28"/>
      <c r="U749" s="86"/>
      <c r="V749" s="86"/>
      <c r="W749" s="85"/>
      <c r="X749" s="106"/>
      <c r="Y749" s="98" t="str">
        <f t="shared" si="137"/>
        <v/>
      </c>
      <c r="Z749" s="107"/>
      <c r="AA749" s="91"/>
      <c r="AB749" s="91"/>
      <c r="AC749" s="91"/>
      <c r="AD749" s="91"/>
      <c r="AE749" s="91"/>
      <c r="AF749" s="91"/>
      <c r="AG749" s="88"/>
      <c r="AH749" s="88"/>
      <c r="AI749" s="88"/>
      <c r="AJ749" s="88"/>
      <c r="AK749" s="88"/>
      <c r="AL749" s="88"/>
      <c r="AM749" s="88"/>
      <c r="AN749" s="88"/>
      <c r="AO749" s="88"/>
      <c r="AP749" s="28"/>
      <c r="AQ749" s="45"/>
      <c r="AR749" s="87"/>
      <c r="AS749" s="87"/>
      <c r="AT749" s="20"/>
      <c r="AU749" s="20"/>
    </row>
    <row r="750" spans="2:47" ht="15" x14ac:dyDescent="0.25">
      <c r="B750" s="88"/>
      <c r="C750" s="102"/>
      <c r="D750" s="89" t="str">
        <f>IF(B750="","",(VLOOKUP(B750,'App Background'!A:F,2,0)))</f>
        <v/>
      </c>
      <c r="E750" s="90" t="str">
        <f>IF(B750="","",(VLOOKUP(B750,'App Background'!A:F,3,0)))</f>
        <v/>
      </c>
      <c r="F750" s="86" t="str">
        <f>IF(B750="","",(VLOOKUP(Application!B750,'App Background'!A:F,5,0)))</f>
        <v/>
      </c>
      <c r="G750" s="91"/>
      <c r="H750" s="94" t="str">
        <f>IF(B:B="","",(VLOOKUP(Application!B750,'App Background'!A:F,6,0)))</f>
        <v/>
      </c>
      <c r="I750" s="92" t="str">
        <f t="shared" si="127"/>
        <v/>
      </c>
      <c r="J750" s="93" t="str">
        <f t="shared" si="128"/>
        <v/>
      </c>
      <c r="K750" s="93" t="str">
        <f t="shared" si="129"/>
        <v/>
      </c>
      <c r="L750" s="93" t="str">
        <f t="shared" si="130"/>
        <v/>
      </c>
      <c r="M750" s="93" t="str">
        <f t="shared" si="131"/>
        <v/>
      </c>
      <c r="N750" s="93" t="str">
        <f t="shared" si="132"/>
        <v/>
      </c>
      <c r="O750" s="93" t="str">
        <f t="shared" si="133"/>
        <v/>
      </c>
      <c r="P750" s="87"/>
      <c r="Q750" s="17" t="str">
        <f t="shared" si="134"/>
        <v/>
      </c>
      <c r="R750" s="28" t="str">
        <f t="shared" si="135"/>
        <v/>
      </c>
      <c r="S750" s="28" t="str">
        <f t="shared" si="136"/>
        <v/>
      </c>
      <c r="T750" s="28"/>
      <c r="U750" s="86"/>
      <c r="V750" s="86"/>
      <c r="W750" s="85"/>
      <c r="X750" s="106"/>
      <c r="Y750" s="98" t="str">
        <f t="shared" si="137"/>
        <v/>
      </c>
      <c r="Z750" s="107"/>
      <c r="AA750" s="91"/>
      <c r="AB750" s="91"/>
      <c r="AC750" s="91"/>
      <c r="AD750" s="91"/>
      <c r="AE750" s="91"/>
      <c r="AF750" s="91"/>
      <c r="AG750" s="88"/>
      <c r="AH750" s="88"/>
      <c r="AI750" s="88"/>
      <c r="AJ750" s="88"/>
      <c r="AK750" s="88"/>
      <c r="AL750" s="88"/>
      <c r="AM750" s="88"/>
      <c r="AN750" s="88"/>
      <c r="AO750" s="88"/>
      <c r="AP750" s="28"/>
      <c r="AQ750" s="45"/>
      <c r="AR750" s="87"/>
      <c r="AS750" s="87"/>
      <c r="AT750" s="20"/>
      <c r="AU750" s="20"/>
    </row>
    <row r="751" spans="2:47" ht="15" x14ac:dyDescent="0.25">
      <c r="B751" s="88"/>
      <c r="C751" s="102"/>
      <c r="D751" s="89" t="str">
        <f>IF(B751="","",(VLOOKUP(B751,'App Background'!A:F,2,0)))</f>
        <v/>
      </c>
      <c r="E751" s="90" t="str">
        <f>IF(B751="","",(VLOOKUP(B751,'App Background'!A:F,3,0)))</f>
        <v/>
      </c>
      <c r="F751" s="86" t="str">
        <f>IF(B751="","",(VLOOKUP(Application!B751,'App Background'!A:F,5,0)))</f>
        <v/>
      </c>
      <c r="G751" s="91"/>
      <c r="H751" s="94" t="str">
        <f>IF(B:B="","",(VLOOKUP(Application!B751,'App Background'!A:F,6,0)))</f>
        <v/>
      </c>
      <c r="I751" s="92" t="str">
        <f t="shared" si="127"/>
        <v/>
      </c>
      <c r="J751" s="93" t="str">
        <f t="shared" si="128"/>
        <v/>
      </c>
      <c r="K751" s="93" t="str">
        <f t="shared" si="129"/>
        <v/>
      </c>
      <c r="L751" s="93" t="str">
        <f t="shared" si="130"/>
        <v/>
      </c>
      <c r="M751" s="93" t="str">
        <f t="shared" si="131"/>
        <v/>
      </c>
      <c r="N751" s="93" t="str">
        <f t="shared" si="132"/>
        <v/>
      </c>
      <c r="O751" s="93" t="str">
        <f t="shared" si="133"/>
        <v/>
      </c>
      <c r="P751" s="87"/>
      <c r="Q751" s="17" t="str">
        <f t="shared" si="134"/>
        <v/>
      </c>
      <c r="R751" s="28" t="str">
        <f t="shared" si="135"/>
        <v/>
      </c>
      <c r="S751" s="28" t="str">
        <f t="shared" si="136"/>
        <v/>
      </c>
      <c r="T751" s="28"/>
      <c r="U751" s="86"/>
      <c r="V751" s="86"/>
      <c r="W751" s="85"/>
      <c r="X751" s="106"/>
      <c r="Y751" s="98" t="str">
        <f t="shared" si="137"/>
        <v/>
      </c>
      <c r="Z751" s="107"/>
      <c r="AA751" s="91"/>
      <c r="AB751" s="91"/>
      <c r="AC751" s="91"/>
      <c r="AD751" s="91"/>
      <c r="AE751" s="91"/>
      <c r="AF751" s="91"/>
      <c r="AG751" s="88"/>
      <c r="AH751" s="88"/>
      <c r="AI751" s="88"/>
      <c r="AJ751" s="88"/>
      <c r="AK751" s="88"/>
      <c r="AL751" s="88"/>
      <c r="AM751" s="88"/>
      <c r="AN751" s="88"/>
      <c r="AO751" s="88"/>
      <c r="AP751" s="28"/>
      <c r="AQ751" s="45"/>
      <c r="AR751" s="87"/>
      <c r="AS751" s="87"/>
      <c r="AT751" s="20"/>
      <c r="AU751" s="20"/>
    </row>
    <row r="752" spans="2:47" ht="15" x14ac:dyDescent="0.25">
      <c r="B752" s="88"/>
      <c r="C752" s="102"/>
      <c r="D752" s="89" t="str">
        <f>IF(B752="","",(VLOOKUP(B752,'App Background'!A:F,2,0)))</f>
        <v/>
      </c>
      <c r="E752" s="90" t="str">
        <f>IF(B752="","",(VLOOKUP(B752,'App Background'!A:F,3,0)))</f>
        <v/>
      </c>
      <c r="F752" s="86" t="str">
        <f>IF(B752="","",(VLOOKUP(Application!B752,'App Background'!A:F,5,0)))</f>
        <v/>
      </c>
      <c r="G752" s="91"/>
      <c r="H752" s="94" t="str">
        <f>IF(B:B="","",(VLOOKUP(Application!B752,'App Background'!A:F,6,0)))</f>
        <v/>
      </c>
      <c r="I752" s="92" t="str">
        <f t="shared" si="127"/>
        <v/>
      </c>
      <c r="J752" s="93" t="str">
        <f t="shared" si="128"/>
        <v/>
      </c>
      <c r="K752" s="93" t="str">
        <f t="shared" si="129"/>
        <v/>
      </c>
      <c r="L752" s="93" t="str">
        <f t="shared" si="130"/>
        <v/>
      </c>
      <c r="M752" s="93" t="str">
        <f t="shared" si="131"/>
        <v/>
      </c>
      <c r="N752" s="93" t="str">
        <f t="shared" si="132"/>
        <v/>
      </c>
      <c r="O752" s="93" t="str">
        <f t="shared" si="133"/>
        <v/>
      </c>
      <c r="P752" s="87"/>
      <c r="Q752" s="17" t="str">
        <f t="shared" si="134"/>
        <v/>
      </c>
      <c r="R752" s="28" t="str">
        <f t="shared" si="135"/>
        <v/>
      </c>
      <c r="S752" s="28" t="str">
        <f t="shared" si="136"/>
        <v/>
      </c>
      <c r="T752" s="28"/>
      <c r="U752" s="86"/>
      <c r="V752" s="86"/>
      <c r="W752" s="85"/>
      <c r="X752" s="106"/>
      <c r="Y752" s="98" t="str">
        <f t="shared" si="137"/>
        <v/>
      </c>
      <c r="Z752" s="107"/>
      <c r="AA752" s="91"/>
      <c r="AB752" s="91"/>
      <c r="AC752" s="91"/>
      <c r="AD752" s="91"/>
      <c r="AE752" s="91"/>
      <c r="AF752" s="91"/>
      <c r="AG752" s="88"/>
      <c r="AH752" s="88"/>
      <c r="AI752" s="88"/>
      <c r="AJ752" s="88"/>
      <c r="AK752" s="88"/>
      <c r="AL752" s="88"/>
      <c r="AM752" s="88"/>
      <c r="AN752" s="88"/>
      <c r="AO752" s="88"/>
      <c r="AP752" s="28"/>
      <c r="AQ752" s="45"/>
      <c r="AR752" s="87"/>
      <c r="AS752" s="87"/>
      <c r="AT752" s="20"/>
      <c r="AU752" s="20"/>
    </row>
    <row r="753" spans="2:47" ht="15" x14ac:dyDescent="0.25">
      <c r="B753" s="88"/>
      <c r="C753" s="102"/>
      <c r="D753" s="89" t="str">
        <f>IF(B753="","",(VLOOKUP(B753,'App Background'!A:F,2,0)))</f>
        <v/>
      </c>
      <c r="E753" s="90" t="str">
        <f>IF(B753="","",(VLOOKUP(B753,'App Background'!A:F,3,0)))</f>
        <v/>
      </c>
      <c r="F753" s="86" t="str">
        <f>IF(B753="","",(VLOOKUP(Application!B753,'App Background'!A:F,5,0)))</f>
        <v/>
      </c>
      <c r="G753" s="91"/>
      <c r="H753" s="94" t="str">
        <f>IF(B:B="","",(VLOOKUP(Application!B753,'App Background'!A:F,6,0)))</f>
        <v/>
      </c>
      <c r="I753" s="92" t="str">
        <f t="shared" si="127"/>
        <v/>
      </c>
      <c r="J753" s="93" t="str">
        <f t="shared" si="128"/>
        <v/>
      </c>
      <c r="K753" s="93" t="str">
        <f t="shared" si="129"/>
        <v/>
      </c>
      <c r="L753" s="93" t="str">
        <f t="shared" si="130"/>
        <v/>
      </c>
      <c r="M753" s="93" t="str">
        <f t="shared" si="131"/>
        <v/>
      </c>
      <c r="N753" s="93" t="str">
        <f t="shared" si="132"/>
        <v/>
      </c>
      <c r="O753" s="93" t="str">
        <f t="shared" si="133"/>
        <v/>
      </c>
      <c r="P753" s="87"/>
      <c r="Q753" s="17" t="str">
        <f t="shared" si="134"/>
        <v/>
      </c>
      <c r="R753" s="28" t="str">
        <f t="shared" si="135"/>
        <v/>
      </c>
      <c r="S753" s="28" t="str">
        <f t="shared" si="136"/>
        <v/>
      </c>
      <c r="T753" s="28"/>
      <c r="U753" s="86"/>
      <c r="V753" s="86"/>
      <c r="W753" s="85"/>
      <c r="X753" s="106"/>
      <c r="Y753" s="98" t="str">
        <f t="shared" si="137"/>
        <v/>
      </c>
      <c r="Z753" s="107"/>
      <c r="AA753" s="91"/>
      <c r="AB753" s="91"/>
      <c r="AC753" s="91"/>
      <c r="AD753" s="91"/>
      <c r="AE753" s="91"/>
      <c r="AF753" s="91"/>
      <c r="AG753" s="88"/>
      <c r="AH753" s="88"/>
      <c r="AI753" s="88"/>
      <c r="AJ753" s="88"/>
      <c r="AK753" s="88"/>
      <c r="AL753" s="88"/>
      <c r="AM753" s="88"/>
      <c r="AN753" s="88"/>
      <c r="AO753" s="88"/>
      <c r="AP753" s="28"/>
      <c r="AQ753" s="45"/>
      <c r="AR753" s="87"/>
      <c r="AS753" s="87"/>
      <c r="AT753" s="20"/>
      <c r="AU753" s="20"/>
    </row>
    <row r="754" spans="2:47" ht="15" x14ac:dyDescent="0.25">
      <c r="B754" s="88"/>
      <c r="C754" s="102"/>
      <c r="D754" s="89" t="str">
        <f>IF(B754="","",(VLOOKUP(B754,'App Background'!A:F,2,0)))</f>
        <v/>
      </c>
      <c r="E754" s="90" t="str">
        <f>IF(B754="","",(VLOOKUP(B754,'App Background'!A:F,3,0)))</f>
        <v/>
      </c>
      <c r="F754" s="86" t="str">
        <f>IF(B754="","",(VLOOKUP(Application!B754,'App Background'!A:F,5,0)))</f>
        <v/>
      </c>
      <c r="G754" s="91"/>
      <c r="H754" s="94" t="str">
        <f>IF(B:B="","",(VLOOKUP(Application!B754,'App Background'!A:F,6,0)))</f>
        <v/>
      </c>
      <c r="I754" s="92" t="str">
        <f t="shared" si="127"/>
        <v/>
      </c>
      <c r="J754" s="93" t="str">
        <f t="shared" si="128"/>
        <v/>
      </c>
      <c r="K754" s="93" t="str">
        <f t="shared" si="129"/>
        <v/>
      </c>
      <c r="L754" s="93" t="str">
        <f t="shared" si="130"/>
        <v/>
      </c>
      <c r="M754" s="93" t="str">
        <f t="shared" si="131"/>
        <v/>
      </c>
      <c r="N754" s="93" t="str">
        <f t="shared" si="132"/>
        <v/>
      </c>
      <c r="O754" s="93" t="str">
        <f t="shared" si="133"/>
        <v/>
      </c>
      <c r="P754" s="87"/>
      <c r="Q754" s="17" t="str">
        <f t="shared" si="134"/>
        <v/>
      </c>
      <c r="R754" s="28" t="str">
        <f t="shared" si="135"/>
        <v/>
      </c>
      <c r="S754" s="28" t="str">
        <f t="shared" si="136"/>
        <v/>
      </c>
      <c r="T754" s="28"/>
      <c r="U754" s="86"/>
      <c r="V754" s="86"/>
      <c r="W754" s="85"/>
      <c r="X754" s="106"/>
      <c r="Y754" s="98" t="str">
        <f t="shared" si="137"/>
        <v/>
      </c>
      <c r="Z754" s="107"/>
      <c r="AA754" s="91"/>
      <c r="AB754" s="91"/>
      <c r="AC754" s="91"/>
      <c r="AD754" s="91"/>
      <c r="AE754" s="91"/>
      <c r="AF754" s="91"/>
      <c r="AG754" s="88"/>
      <c r="AH754" s="88"/>
      <c r="AI754" s="88"/>
      <c r="AJ754" s="88"/>
      <c r="AK754" s="88"/>
      <c r="AL754" s="88"/>
      <c r="AM754" s="88"/>
      <c r="AN754" s="88"/>
      <c r="AO754" s="88"/>
      <c r="AP754" s="28"/>
      <c r="AQ754" s="45"/>
      <c r="AR754" s="87"/>
      <c r="AS754" s="87"/>
      <c r="AT754" s="20"/>
      <c r="AU754" s="20"/>
    </row>
    <row r="755" spans="2:47" ht="15" x14ac:dyDescent="0.25">
      <c r="B755" s="88"/>
      <c r="C755" s="102"/>
      <c r="D755" s="89" t="str">
        <f>IF(B755="","",(VLOOKUP(B755,'App Background'!A:F,2,0)))</f>
        <v/>
      </c>
      <c r="E755" s="90" t="str">
        <f>IF(B755="","",(VLOOKUP(B755,'App Background'!A:F,3,0)))</f>
        <v/>
      </c>
      <c r="F755" s="86" t="str">
        <f>IF(B755="","",(VLOOKUP(Application!B755,'App Background'!A:F,5,0)))</f>
        <v/>
      </c>
      <c r="G755" s="91"/>
      <c r="H755" s="94" t="str">
        <f>IF(B:B="","",(VLOOKUP(Application!B755,'App Background'!A:F,6,0)))</f>
        <v/>
      </c>
      <c r="I755" s="92" t="str">
        <f t="shared" si="127"/>
        <v/>
      </c>
      <c r="J755" s="93" t="str">
        <f t="shared" si="128"/>
        <v/>
      </c>
      <c r="K755" s="93" t="str">
        <f t="shared" si="129"/>
        <v/>
      </c>
      <c r="L755" s="93" t="str">
        <f t="shared" si="130"/>
        <v/>
      </c>
      <c r="M755" s="93" t="str">
        <f t="shared" si="131"/>
        <v/>
      </c>
      <c r="N755" s="93" t="str">
        <f t="shared" si="132"/>
        <v/>
      </c>
      <c r="O755" s="93" t="str">
        <f t="shared" si="133"/>
        <v/>
      </c>
      <c r="P755" s="87"/>
      <c r="Q755" s="17" t="str">
        <f t="shared" si="134"/>
        <v/>
      </c>
      <c r="R755" s="28" t="str">
        <f t="shared" si="135"/>
        <v/>
      </c>
      <c r="S755" s="28" t="str">
        <f t="shared" si="136"/>
        <v/>
      </c>
      <c r="T755" s="28"/>
      <c r="U755" s="86"/>
      <c r="V755" s="86"/>
      <c r="W755" s="85"/>
      <c r="X755" s="106"/>
      <c r="Y755" s="98" t="str">
        <f t="shared" si="137"/>
        <v/>
      </c>
      <c r="Z755" s="107"/>
      <c r="AA755" s="91"/>
      <c r="AB755" s="91"/>
      <c r="AC755" s="91"/>
      <c r="AD755" s="91"/>
      <c r="AE755" s="91"/>
      <c r="AF755" s="91"/>
      <c r="AG755" s="88"/>
      <c r="AH755" s="88"/>
      <c r="AI755" s="88"/>
      <c r="AJ755" s="88"/>
      <c r="AK755" s="88"/>
      <c r="AL755" s="88"/>
      <c r="AM755" s="88"/>
      <c r="AN755" s="88"/>
      <c r="AO755" s="88"/>
      <c r="AP755" s="28"/>
      <c r="AQ755" s="45"/>
      <c r="AR755" s="87"/>
      <c r="AS755" s="87"/>
      <c r="AT755" s="20"/>
      <c r="AU755" s="20"/>
    </row>
    <row r="756" spans="2:47" ht="15" x14ac:dyDescent="0.25">
      <c r="B756" s="88"/>
      <c r="C756" s="102"/>
      <c r="D756" s="89" t="str">
        <f>IF(B756="","",(VLOOKUP(B756,'App Background'!A:F,2,0)))</f>
        <v/>
      </c>
      <c r="E756" s="90" t="str">
        <f>IF(B756="","",(VLOOKUP(B756,'App Background'!A:F,3,0)))</f>
        <v/>
      </c>
      <c r="F756" s="86" t="str">
        <f>IF(B756="","",(VLOOKUP(Application!B756,'App Background'!A:F,5,0)))</f>
        <v/>
      </c>
      <c r="G756" s="91"/>
      <c r="H756" s="94" t="str">
        <f>IF(B:B="","",(VLOOKUP(Application!B756,'App Background'!A:F,6,0)))</f>
        <v/>
      </c>
      <c r="I756" s="92" t="str">
        <f t="shared" si="127"/>
        <v/>
      </c>
      <c r="J756" s="93" t="str">
        <f t="shared" si="128"/>
        <v/>
      </c>
      <c r="K756" s="93" t="str">
        <f t="shared" si="129"/>
        <v/>
      </c>
      <c r="L756" s="93" t="str">
        <f t="shared" si="130"/>
        <v/>
      </c>
      <c r="M756" s="93" t="str">
        <f t="shared" si="131"/>
        <v/>
      </c>
      <c r="N756" s="93" t="str">
        <f t="shared" si="132"/>
        <v/>
      </c>
      <c r="O756" s="93" t="str">
        <f t="shared" si="133"/>
        <v/>
      </c>
      <c r="P756" s="87"/>
      <c r="Q756" s="17" t="str">
        <f t="shared" si="134"/>
        <v/>
      </c>
      <c r="R756" s="28" t="str">
        <f t="shared" si="135"/>
        <v/>
      </c>
      <c r="S756" s="28" t="str">
        <f t="shared" si="136"/>
        <v/>
      </c>
      <c r="T756" s="28"/>
      <c r="U756" s="86"/>
      <c r="V756" s="86"/>
      <c r="W756" s="85"/>
      <c r="X756" s="106"/>
      <c r="Y756" s="98" t="str">
        <f t="shared" si="137"/>
        <v/>
      </c>
      <c r="Z756" s="107"/>
      <c r="AA756" s="91"/>
      <c r="AB756" s="91"/>
      <c r="AC756" s="91"/>
      <c r="AD756" s="91"/>
      <c r="AE756" s="91"/>
      <c r="AF756" s="91"/>
      <c r="AG756" s="88"/>
      <c r="AH756" s="88"/>
      <c r="AI756" s="88"/>
      <c r="AJ756" s="88"/>
      <c r="AK756" s="88"/>
      <c r="AL756" s="88"/>
      <c r="AM756" s="88"/>
      <c r="AN756" s="88"/>
      <c r="AO756" s="88"/>
      <c r="AP756" s="28"/>
      <c r="AQ756" s="45"/>
      <c r="AR756" s="87"/>
      <c r="AS756" s="87"/>
      <c r="AT756" s="20"/>
      <c r="AU756" s="20"/>
    </row>
    <row r="757" spans="2:47" ht="15" x14ac:dyDescent="0.25">
      <c r="B757" s="88"/>
      <c r="C757" s="102"/>
      <c r="D757" s="89" t="str">
        <f>IF(B757="","",(VLOOKUP(B757,'App Background'!A:F,2,0)))</f>
        <v/>
      </c>
      <c r="E757" s="90" t="str">
        <f>IF(B757="","",(VLOOKUP(B757,'App Background'!A:F,3,0)))</f>
        <v/>
      </c>
      <c r="F757" s="86" t="str">
        <f>IF(B757="","",(VLOOKUP(Application!B757,'App Background'!A:F,5,0)))</f>
        <v/>
      </c>
      <c r="G757" s="91"/>
      <c r="H757" s="94" t="str">
        <f>IF(B:B="","",(VLOOKUP(Application!B757,'App Background'!A:F,6,0)))</f>
        <v/>
      </c>
      <c r="I757" s="92" t="str">
        <f t="shared" si="127"/>
        <v/>
      </c>
      <c r="J757" s="93" t="str">
        <f t="shared" si="128"/>
        <v/>
      </c>
      <c r="K757" s="93" t="str">
        <f t="shared" si="129"/>
        <v/>
      </c>
      <c r="L757" s="93" t="str">
        <f t="shared" si="130"/>
        <v/>
      </c>
      <c r="M757" s="93" t="str">
        <f t="shared" si="131"/>
        <v/>
      </c>
      <c r="N757" s="93" t="str">
        <f t="shared" si="132"/>
        <v/>
      </c>
      <c r="O757" s="93" t="str">
        <f t="shared" si="133"/>
        <v/>
      </c>
      <c r="P757" s="87"/>
      <c r="Q757" s="17" t="str">
        <f t="shared" si="134"/>
        <v/>
      </c>
      <c r="R757" s="28" t="str">
        <f t="shared" si="135"/>
        <v/>
      </c>
      <c r="S757" s="28" t="str">
        <f t="shared" si="136"/>
        <v/>
      </c>
      <c r="T757" s="28"/>
      <c r="U757" s="86"/>
      <c r="V757" s="86"/>
      <c r="W757" s="85"/>
      <c r="X757" s="106"/>
      <c r="Y757" s="98" t="str">
        <f t="shared" si="137"/>
        <v/>
      </c>
      <c r="Z757" s="107"/>
      <c r="AA757" s="91"/>
      <c r="AB757" s="91"/>
      <c r="AC757" s="91"/>
      <c r="AD757" s="91"/>
      <c r="AE757" s="91"/>
      <c r="AF757" s="91"/>
      <c r="AG757" s="88"/>
      <c r="AH757" s="88"/>
      <c r="AI757" s="88"/>
      <c r="AJ757" s="88"/>
      <c r="AK757" s="88"/>
      <c r="AL757" s="88"/>
      <c r="AM757" s="88"/>
      <c r="AN757" s="88"/>
      <c r="AO757" s="88"/>
      <c r="AP757" s="28"/>
      <c r="AQ757" s="45"/>
      <c r="AR757" s="87"/>
      <c r="AS757" s="87"/>
      <c r="AT757" s="20"/>
      <c r="AU757" s="20"/>
    </row>
    <row r="758" spans="2:47" ht="15" x14ac:dyDescent="0.25">
      <c r="B758" s="88"/>
      <c r="C758" s="102"/>
      <c r="D758" s="89" t="str">
        <f>IF(B758="","",(VLOOKUP(B758,'App Background'!A:F,2,0)))</f>
        <v/>
      </c>
      <c r="E758" s="90" t="str">
        <f>IF(B758="","",(VLOOKUP(B758,'App Background'!A:F,3,0)))</f>
        <v/>
      </c>
      <c r="F758" s="86" t="str">
        <f>IF(B758="","",(VLOOKUP(Application!B758,'App Background'!A:F,5,0)))</f>
        <v/>
      </c>
      <c r="G758" s="91"/>
      <c r="H758" s="94" t="str">
        <f>IF(B:B="","",(VLOOKUP(Application!B758,'App Background'!A:F,6,0)))</f>
        <v/>
      </c>
      <c r="I758" s="92" t="str">
        <f t="shared" si="127"/>
        <v/>
      </c>
      <c r="J758" s="93" t="str">
        <f t="shared" si="128"/>
        <v/>
      </c>
      <c r="K758" s="93" t="str">
        <f t="shared" si="129"/>
        <v/>
      </c>
      <c r="L758" s="93" t="str">
        <f t="shared" si="130"/>
        <v/>
      </c>
      <c r="M758" s="93" t="str">
        <f t="shared" si="131"/>
        <v/>
      </c>
      <c r="N758" s="93" t="str">
        <f t="shared" si="132"/>
        <v/>
      </c>
      <c r="O758" s="93" t="str">
        <f t="shared" si="133"/>
        <v/>
      </c>
      <c r="P758" s="87"/>
      <c r="Q758" s="17" t="str">
        <f t="shared" si="134"/>
        <v/>
      </c>
      <c r="R758" s="28" t="str">
        <f t="shared" si="135"/>
        <v/>
      </c>
      <c r="S758" s="28" t="str">
        <f t="shared" si="136"/>
        <v/>
      </c>
      <c r="T758" s="28"/>
      <c r="U758" s="86"/>
      <c r="V758" s="86"/>
      <c r="W758" s="85"/>
      <c r="X758" s="106"/>
      <c r="Y758" s="98" t="str">
        <f t="shared" si="137"/>
        <v/>
      </c>
      <c r="Z758" s="107"/>
      <c r="AA758" s="91"/>
      <c r="AB758" s="91"/>
      <c r="AC758" s="91"/>
      <c r="AD758" s="91"/>
      <c r="AE758" s="91"/>
      <c r="AF758" s="91"/>
      <c r="AG758" s="88"/>
      <c r="AH758" s="88"/>
      <c r="AI758" s="88"/>
      <c r="AJ758" s="88"/>
      <c r="AK758" s="88"/>
      <c r="AL758" s="88"/>
      <c r="AM758" s="88"/>
      <c r="AN758" s="88"/>
      <c r="AO758" s="88"/>
      <c r="AP758" s="28"/>
      <c r="AQ758" s="45"/>
      <c r="AR758" s="87"/>
      <c r="AS758" s="87"/>
      <c r="AT758" s="20"/>
      <c r="AU758" s="20"/>
    </row>
    <row r="759" spans="2:47" ht="15" x14ac:dyDescent="0.25">
      <c r="B759" s="88"/>
      <c r="C759" s="102"/>
      <c r="D759" s="89" t="str">
        <f>IF(B759="","",(VLOOKUP(B759,'App Background'!A:F,2,0)))</f>
        <v/>
      </c>
      <c r="E759" s="90" t="str">
        <f>IF(B759="","",(VLOOKUP(B759,'App Background'!A:F,3,0)))</f>
        <v/>
      </c>
      <c r="F759" s="86" t="str">
        <f>IF(B759="","",(VLOOKUP(Application!B759,'App Background'!A:F,5,0)))</f>
        <v/>
      </c>
      <c r="G759" s="91"/>
      <c r="H759" s="94" t="str">
        <f>IF(B:B="","",(VLOOKUP(Application!B759,'App Background'!A:F,6,0)))</f>
        <v/>
      </c>
      <c r="I759" s="92" t="str">
        <f t="shared" si="127"/>
        <v/>
      </c>
      <c r="J759" s="93" t="str">
        <f t="shared" si="128"/>
        <v/>
      </c>
      <c r="K759" s="93" t="str">
        <f t="shared" si="129"/>
        <v/>
      </c>
      <c r="L759" s="93" t="str">
        <f t="shared" si="130"/>
        <v/>
      </c>
      <c r="M759" s="93" t="str">
        <f t="shared" si="131"/>
        <v/>
      </c>
      <c r="N759" s="93" t="str">
        <f t="shared" si="132"/>
        <v/>
      </c>
      <c r="O759" s="93" t="str">
        <f t="shared" si="133"/>
        <v/>
      </c>
      <c r="P759" s="87"/>
      <c r="Q759" s="17" t="str">
        <f t="shared" si="134"/>
        <v/>
      </c>
      <c r="R759" s="28" t="str">
        <f t="shared" si="135"/>
        <v/>
      </c>
      <c r="S759" s="28" t="str">
        <f t="shared" si="136"/>
        <v/>
      </c>
      <c r="T759" s="28"/>
      <c r="U759" s="86"/>
      <c r="V759" s="86"/>
      <c r="W759" s="85"/>
      <c r="X759" s="106"/>
      <c r="Y759" s="98" t="str">
        <f t="shared" si="137"/>
        <v/>
      </c>
      <c r="Z759" s="107"/>
      <c r="AA759" s="91"/>
      <c r="AB759" s="91"/>
      <c r="AC759" s="91"/>
      <c r="AD759" s="91"/>
      <c r="AE759" s="91"/>
      <c r="AF759" s="91"/>
      <c r="AG759" s="88"/>
      <c r="AH759" s="88"/>
      <c r="AI759" s="88"/>
      <c r="AJ759" s="88"/>
      <c r="AK759" s="88"/>
      <c r="AL759" s="88"/>
      <c r="AM759" s="88"/>
      <c r="AN759" s="88"/>
      <c r="AO759" s="88"/>
      <c r="AP759" s="28"/>
      <c r="AQ759" s="45"/>
      <c r="AR759" s="87"/>
      <c r="AS759" s="87"/>
      <c r="AT759" s="20"/>
      <c r="AU759" s="20"/>
    </row>
    <row r="760" spans="2:47" ht="15" x14ac:dyDescent="0.25">
      <c r="B760" s="88"/>
      <c r="C760" s="102"/>
      <c r="D760" s="89" t="str">
        <f>IF(B760="","",(VLOOKUP(B760,'App Background'!A:F,2,0)))</f>
        <v/>
      </c>
      <c r="E760" s="90" t="str">
        <f>IF(B760="","",(VLOOKUP(B760,'App Background'!A:F,3,0)))</f>
        <v/>
      </c>
      <c r="F760" s="86" t="str">
        <f>IF(B760="","",(VLOOKUP(Application!B760,'App Background'!A:F,5,0)))</f>
        <v/>
      </c>
      <c r="G760" s="91"/>
      <c r="H760" s="94" t="str">
        <f>IF(B:B="","",(VLOOKUP(Application!B760,'App Background'!A:F,6,0)))</f>
        <v/>
      </c>
      <c r="I760" s="92" t="str">
        <f t="shared" si="127"/>
        <v/>
      </c>
      <c r="J760" s="93" t="str">
        <f t="shared" si="128"/>
        <v/>
      </c>
      <c r="K760" s="93" t="str">
        <f t="shared" si="129"/>
        <v/>
      </c>
      <c r="L760" s="93" t="str">
        <f t="shared" si="130"/>
        <v/>
      </c>
      <c r="M760" s="93" t="str">
        <f t="shared" si="131"/>
        <v/>
      </c>
      <c r="N760" s="93" t="str">
        <f t="shared" si="132"/>
        <v/>
      </c>
      <c r="O760" s="93" t="str">
        <f t="shared" si="133"/>
        <v/>
      </c>
      <c r="P760" s="87"/>
      <c r="Q760" s="17" t="str">
        <f t="shared" si="134"/>
        <v/>
      </c>
      <c r="R760" s="28" t="str">
        <f t="shared" si="135"/>
        <v/>
      </c>
      <c r="S760" s="28" t="str">
        <f t="shared" si="136"/>
        <v/>
      </c>
      <c r="T760" s="28"/>
      <c r="U760" s="86"/>
      <c r="V760" s="86"/>
      <c r="W760" s="85"/>
      <c r="X760" s="106"/>
      <c r="Y760" s="98" t="str">
        <f t="shared" si="137"/>
        <v/>
      </c>
      <c r="Z760" s="107"/>
      <c r="AA760" s="91"/>
      <c r="AB760" s="91"/>
      <c r="AC760" s="91"/>
      <c r="AD760" s="91"/>
      <c r="AE760" s="91"/>
      <c r="AF760" s="91"/>
      <c r="AG760" s="88"/>
      <c r="AH760" s="88"/>
      <c r="AI760" s="88"/>
      <c r="AJ760" s="88"/>
      <c r="AK760" s="88"/>
      <c r="AL760" s="88"/>
      <c r="AM760" s="88"/>
      <c r="AN760" s="88"/>
      <c r="AO760" s="88"/>
      <c r="AP760" s="28"/>
      <c r="AQ760" s="45"/>
      <c r="AR760" s="87"/>
      <c r="AS760" s="87"/>
      <c r="AT760" s="20"/>
      <c r="AU760" s="20"/>
    </row>
    <row r="761" spans="2:47" ht="15" x14ac:dyDescent="0.25">
      <c r="B761" s="88"/>
      <c r="C761" s="102"/>
      <c r="D761" s="89" t="str">
        <f>IF(B761="","",(VLOOKUP(B761,'App Background'!A:F,2,0)))</f>
        <v/>
      </c>
      <c r="E761" s="90" t="str">
        <f>IF(B761="","",(VLOOKUP(B761,'App Background'!A:F,3,0)))</f>
        <v/>
      </c>
      <c r="F761" s="86" t="str">
        <f>IF(B761="","",(VLOOKUP(Application!B761,'App Background'!A:F,5,0)))</f>
        <v/>
      </c>
      <c r="G761" s="91"/>
      <c r="H761" s="94" t="str">
        <f>IF(B:B="","",(VLOOKUP(Application!B761,'App Background'!A:F,6,0)))</f>
        <v/>
      </c>
      <c r="I761" s="92" t="str">
        <f t="shared" si="127"/>
        <v/>
      </c>
      <c r="J761" s="93" t="str">
        <f t="shared" si="128"/>
        <v/>
      </c>
      <c r="K761" s="93" t="str">
        <f t="shared" si="129"/>
        <v/>
      </c>
      <c r="L761" s="93" t="str">
        <f t="shared" si="130"/>
        <v/>
      </c>
      <c r="M761" s="93" t="str">
        <f t="shared" si="131"/>
        <v/>
      </c>
      <c r="N761" s="93" t="str">
        <f t="shared" si="132"/>
        <v/>
      </c>
      <c r="O761" s="93" t="str">
        <f t="shared" si="133"/>
        <v/>
      </c>
      <c r="P761" s="87"/>
      <c r="Q761" s="17" t="str">
        <f t="shared" si="134"/>
        <v/>
      </c>
      <c r="R761" s="28" t="str">
        <f t="shared" si="135"/>
        <v/>
      </c>
      <c r="S761" s="28" t="str">
        <f t="shared" si="136"/>
        <v/>
      </c>
      <c r="T761" s="28"/>
      <c r="U761" s="86"/>
      <c r="V761" s="86"/>
      <c r="W761" s="85"/>
      <c r="X761" s="106"/>
      <c r="Y761" s="98" t="str">
        <f t="shared" si="137"/>
        <v/>
      </c>
      <c r="Z761" s="107"/>
      <c r="AA761" s="91"/>
      <c r="AB761" s="91"/>
      <c r="AC761" s="91"/>
      <c r="AD761" s="91"/>
      <c r="AE761" s="91"/>
      <c r="AF761" s="91"/>
      <c r="AG761" s="88"/>
      <c r="AH761" s="88"/>
      <c r="AI761" s="88"/>
      <c r="AJ761" s="88"/>
      <c r="AK761" s="88"/>
      <c r="AL761" s="88"/>
      <c r="AM761" s="88"/>
      <c r="AN761" s="88"/>
      <c r="AO761" s="88"/>
      <c r="AP761" s="28"/>
      <c r="AQ761" s="45"/>
      <c r="AR761" s="87"/>
      <c r="AS761" s="87"/>
      <c r="AT761" s="20"/>
      <c r="AU761" s="20"/>
    </row>
    <row r="762" spans="2:47" ht="15" x14ac:dyDescent="0.25">
      <c r="B762" s="88"/>
      <c r="C762" s="102"/>
      <c r="D762" s="89" t="str">
        <f>IF(B762="","",(VLOOKUP(B762,'App Background'!A:F,2,0)))</f>
        <v/>
      </c>
      <c r="E762" s="90" t="str">
        <f>IF(B762="","",(VLOOKUP(B762,'App Background'!A:F,3,0)))</f>
        <v/>
      </c>
      <c r="F762" s="86" t="str">
        <f>IF(B762="","",(VLOOKUP(Application!B762,'App Background'!A:F,5,0)))</f>
        <v/>
      </c>
      <c r="G762" s="91"/>
      <c r="H762" s="94" t="str">
        <f>IF(B:B="","",(VLOOKUP(Application!B762,'App Background'!A:F,6,0)))</f>
        <v/>
      </c>
      <c r="I762" s="92" t="str">
        <f t="shared" si="127"/>
        <v/>
      </c>
      <c r="J762" s="93" t="str">
        <f t="shared" si="128"/>
        <v/>
      </c>
      <c r="K762" s="93" t="str">
        <f t="shared" si="129"/>
        <v/>
      </c>
      <c r="L762" s="93" t="str">
        <f t="shared" si="130"/>
        <v/>
      </c>
      <c r="M762" s="93" t="str">
        <f t="shared" si="131"/>
        <v/>
      </c>
      <c r="N762" s="93" t="str">
        <f t="shared" si="132"/>
        <v/>
      </c>
      <c r="O762" s="93" t="str">
        <f t="shared" si="133"/>
        <v/>
      </c>
      <c r="P762" s="87"/>
      <c r="Q762" s="17" t="str">
        <f t="shared" si="134"/>
        <v/>
      </c>
      <c r="R762" s="28" t="str">
        <f t="shared" si="135"/>
        <v/>
      </c>
      <c r="S762" s="28" t="str">
        <f t="shared" si="136"/>
        <v/>
      </c>
      <c r="T762" s="28"/>
      <c r="U762" s="86"/>
      <c r="V762" s="86"/>
      <c r="W762" s="85"/>
      <c r="X762" s="106"/>
      <c r="Y762" s="98" t="str">
        <f t="shared" si="137"/>
        <v/>
      </c>
      <c r="Z762" s="107"/>
      <c r="AA762" s="91"/>
      <c r="AB762" s="91"/>
      <c r="AC762" s="91"/>
      <c r="AD762" s="91"/>
      <c r="AE762" s="91"/>
      <c r="AF762" s="91"/>
      <c r="AG762" s="88"/>
      <c r="AH762" s="88"/>
      <c r="AI762" s="88"/>
      <c r="AJ762" s="88"/>
      <c r="AK762" s="88"/>
      <c r="AL762" s="88"/>
      <c r="AM762" s="88"/>
      <c r="AN762" s="88"/>
      <c r="AO762" s="88"/>
      <c r="AP762" s="28"/>
      <c r="AQ762" s="45"/>
      <c r="AR762" s="87"/>
      <c r="AS762" s="87"/>
      <c r="AT762" s="20"/>
      <c r="AU762" s="20"/>
    </row>
    <row r="763" spans="2:47" ht="15" x14ac:dyDescent="0.25">
      <c r="B763" s="88"/>
      <c r="C763" s="102"/>
      <c r="D763" s="89" t="str">
        <f>IF(B763="","",(VLOOKUP(B763,'App Background'!A:F,2,0)))</f>
        <v/>
      </c>
      <c r="E763" s="90" t="str">
        <f>IF(B763="","",(VLOOKUP(B763,'App Background'!A:F,3,0)))</f>
        <v/>
      </c>
      <c r="F763" s="86" t="str">
        <f>IF(B763="","",(VLOOKUP(Application!B763,'App Background'!A:F,5,0)))</f>
        <v/>
      </c>
      <c r="G763" s="91"/>
      <c r="H763" s="94" t="str">
        <f>IF(B:B="","",(VLOOKUP(Application!B763,'App Background'!A:F,6,0)))</f>
        <v/>
      </c>
      <c r="I763" s="92" t="str">
        <f t="shared" si="127"/>
        <v/>
      </c>
      <c r="J763" s="93" t="str">
        <f t="shared" si="128"/>
        <v/>
      </c>
      <c r="K763" s="93" t="str">
        <f t="shared" si="129"/>
        <v/>
      </c>
      <c r="L763" s="93" t="str">
        <f t="shared" si="130"/>
        <v/>
      </c>
      <c r="M763" s="93" t="str">
        <f t="shared" si="131"/>
        <v/>
      </c>
      <c r="N763" s="93" t="str">
        <f t="shared" si="132"/>
        <v/>
      </c>
      <c r="O763" s="93" t="str">
        <f t="shared" si="133"/>
        <v/>
      </c>
      <c r="P763" s="87"/>
      <c r="Q763" s="17" t="str">
        <f t="shared" si="134"/>
        <v/>
      </c>
      <c r="R763" s="28" t="str">
        <f t="shared" si="135"/>
        <v/>
      </c>
      <c r="S763" s="28" t="str">
        <f t="shared" si="136"/>
        <v/>
      </c>
      <c r="T763" s="28"/>
      <c r="U763" s="86"/>
      <c r="V763" s="86"/>
      <c r="W763" s="85"/>
      <c r="X763" s="106"/>
      <c r="Y763" s="98" t="str">
        <f t="shared" si="137"/>
        <v/>
      </c>
      <c r="Z763" s="107"/>
      <c r="AA763" s="91"/>
      <c r="AB763" s="91"/>
      <c r="AC763" s="91"/>
      <c r="AD763" s="91"/>
      <c r="AE763" s="91"/>
      <c r="AF763" s="91"/>
      <c r="AG763" s="88"/>
      <c r="AH763" s="88"/>
      <c r="AI763" s="88"/>
      <c r="AJ763" s="88"/>
      <c r="AK763" s="88"/>
      <c r="AL763" s="88"/>
      <c r="AM763" s="88"/>
      <c r="AN763" s="88"/>
      <c r="AO763" s="88"/>
      <c r="AP763" s="28"/>
      <c r="AQ763" s="45"/>
      <c r="AR763" s="87"/>
      <c r="AS763" s="87"/>
      <c r="AT763" s="20"/>
      <c r="AU763" s="20"/>
    </row>
    <row r="764" spans="2:47" ht="15" x14ac:dyDescent="0.25">
      <c r="B764" s="88"/>
      <c r="C764" s="102"/>
      <c r="D764" s="89" t="str">
        <f>IF(B764="","",(VLOOKUP(B764,'App Background'!A:F,2,0)))</f>
        <v/>
      </c>
      <c r="E764" s="90" t="str">
        <f>IF(B764="","",(VLOOKUP(B764,'App Background'!A:F,3,0)))</f>
        <v/>
      </c>
      <c r="F764" s="86" t="str">
        <f>IF(B764="","",(VLOOKUP(Application!B764,'App Background'!A:F,5,0)))</f>
        <v/>
      </c>
      <c r="G764" s="91"/>
      <c r="H764" s="94" t="str">
        <f>IF(B:B="","",(VLOOKUP(Application!B764,'App Background'!A:F,6,0)))</f>
        <v/>
      </c>
      <c r="I764" s="92" t="str">
        <f t="shared" si="127"/>
        <v/>
      </c>
      <c r="J764" s="93" t="str">
        <f t="shared" si="128"/>
        <v/>
      </c>
      <c r="K764" s="93" t="str">
        <f t="shared" si="129"/>
        <v/>
      </c>
      <c r="L764" s="93" t="str">
        <f t="shared" si="130"/>
        <v/>
      </c>
      <c r="M764" s="93" t="str">
        <f t="shared" si="131"/>
        <v/>
      </c>
      <c r="N764" s="93" t="str">
        <f t="shared" si="132"/>
        <v/>
      </c>
      <c r="O764" s="93" t="str">
        <f t="shared" si="133"/>
        <v/>
      </c>
      <c r="P764" s="87"/>
      <c r="Q764" s="17" t="str">
        <f t="shared" si="134"/>
        <v/>
      </c>
      <c r="R764" s="28" t="str">
        <f t="shared" si="135"/>
        <v/>
      </c>
      <c r="S764" s="28" t="str">
        <f t="shared" si="136"/>
        <v/>
      </c>
      <c r="T764" s="28"/>
      <c r="U764" s="86"/>
      <c r="V764" s="86"/>
      <c r="W764" s="85"/>
      <c r="X764" s="106"/>
      <c r="Y764" s="98" t="str">
        <f t="shared" si="137"/>
        <v/>
      </c>
      <c r="Z764" s="107"/>
      <c r="AA764" s="91"/>
      <c r="AB764" s="91"/>
      <c r="AC764" s="91"/>
      <c r="AD764" s="91"/>
      <c r="AE764" s="91"/>
      <c r="AF764" s="91"/>
      <c r="AG764" s="88"/>
      <c r="AH764" s="88"/>
      <c r="AI764" s="88"/>
      <c r="AJ764" s="88"/>
      <c r="AK764" s="88"/>
      <c r="AL764" s="88"/>
      <c r="AM764" s="88"/>
      <c r="AN764" s="88"/>
      <c r="AO764" s="88"/>
      <c r="AP764" s="28"/>
      <c r="AQ764" s="45"/>
      <c r="AR764" s="87"/>
      <c r="AS764" s="87"/>
      <c r="AT764" s="20"/>
      <c r="AU764" s="20"/>
    </row>
    <row r="765" spans="2:47" ht="15" x14ac:dyDescent="0.25">
      <c r="B765" s="88"/>
      <c r="C765" s="102"/>
      <c r="D765" s="89" t="str">
        <f>IF(B765="","",(VLOOKUP(B765,'App Background'!A:F,2,0)))</f>
        <v/>
      </c>
      <c r="E765" s="90" t="str">
        <f>IF(B765="","",(VLOOKUP(B765,'App Background'!A:F,3,0)))</f>
        <v/>
      </c>
      <c r="F765" s="86" t="str">
        <f>IF(B765="","",(VLOOKUP(Application!B765,'App Background'!A:F,5,0)))</f>
        <v/>
      </c>
      <c r="G765" s="91"/>
      <c r="H765" s="94" t="str">
        <f>IF(B:B="","",(VLOOKUP(Application!B765,'App Background'!A:F,6,0)))</f>
        <v/>
      </c>
      <c r="I765" s="92" t="str">
        <f t="shared" si="127"/>
        <v/>
      </c>
      <c r="J765" s="93" t="str">
        <f t="shared" si="128"/>
        <v/>
      </c>
      <c r="K765" s="93" t="str">
        <f t="shared" si="129"/>
        <v/>
      </c>
      <c r="L765" s="93" t="str">
        <f t="shared" si="130"/>
        <v/>
      </c>
      <c r="M765" s="93" t="str">
        <f t="shared" si="131"/>
        <v/>
      </c>
      <c r="N765" s="93" t="str">
        <f t="shared" si="132"/>
        <v/>
      </c>
      <c r="O765" s="93" t="str">
        <f t="shared" si="133"/>
        <v/>
      </c>
      <c r="P765" s="87"/>
      <c r="Q765" s="17" t="str">
        <f t="shared" si="134"/>
        <v/>
      </c>
      <c r="R765" s="28" t="str">
        <f t="shared" si="135"/>
        <v/>
      </c>
      <c r="S765" s="28" t="str">
        <f t="shared" si="136"/>
        <v/>
      </c>
      <c r="T765" s="28"/>
      <c r="U765" s="86"/>
      <c r="V765" s="86"/>
      <c r="W765" s="85"/>
      <c r="X765" s="106"/>
      <c r="Y765" s="98" t="str">
        <f t="shared" si="137"/>
        <v/>
      </c>
      <c r="Z765" s="107"/>
      <c r="AA765" s="91"/>
      <c r="AB765" s="91"/>
      <c r="AC765" s="91"/>
      <c r="AD765" s="91"/>
      <c r="AE765" s="91"/>
      <c r="AF765" s="91"/>
      <c r="AG765" s="88"/>
      <c r="AH765" s="88"/>
      <c r="AI765" s="88"/>
      <c r="AJ765" s="88"/>
      <c r="AK765" s="88"/>
      <c r="AL765" s="88"/>
      <c r="AM765" s="88"/>
      <c r="AN765" s="88"/>
      <c r="AO765" s="88"/>
      <c r="AP765" s="28"/>
      <c r="AQ765" s="45"/>
      <c r="AR765" s="87"/>
      <c r="AS765" s="87"/>
      <c r="AT765" s="20"/>
      <c r="AU765" s="20"/>
    </row>
    <row r="766" spans="2:47" ht="15" x14ac:dyDescent="0.25">
      <c r="B766" s="88"/>
      <c r="C766" s="102"/>
      <c r="D766" s="89" t="str">
        <f>IF(B766="","",(VLOOKUP(B766,'App Background'!A:F,2,0)))</f>
        <v/>
      </c>
      <c r="E766" s="90" t="str">
        <f>IF(B766="","",(VLOOKUP(B766,'App Background'!A:F,3,0)))</f>
        <v/>
      </c>
      <c r="F766" s="86" t="str">
        <f>IF(B766="","",(VLOOKUP(Application!B766,'App Background'!A:F,5,0)))</f>
        <v/>
      </c>
      <c r="G766" s="91"/>
      <c r="H766" s="94" t="str">
        <f>IF(B:B="","",(VLOOKUP(Application!B766,'App Background'!A:F,6,0)))</f>
        <v/>
      </c>
      <c r="I766" s="92" t="str">
        <f t="shared" si="127"/>
        <v/>
      </c>
      <c r="J766" s="93" t="str">
        <f t="shared" si="128"/>
        <v/>
      </c>
      <c r="K766" s="93" t="str">
        <f t="shared" si="129"/>
        <v/>
      </c>
      <c r="L766" s="93" t="str">
        <f t="shared" si="130"/>
        <v/>
      </c>
      <c r="M766" s="93" t="str">
        <f t="shared" si="131"/>
        <v/>
      </c>
      <c r="N766" s="93" t="str">
        <f t="shared" si="132"/>
        <v/>
      </c>
      <c r="O766" s="93" t="str">
        <f t="shared" si="133"/>
        <v/>
      </c>
      <c r="P766" s="87"/>
      <c r="Q766" s="17" t="str">
        <f t="shared" si="134"/>
        <v/>
      </c>
      <c r="R766" s="28" t="str">
        <f t="shared" si="135"/>
        <v/>
      </c>
      <c r="S766" s="28" t="str">
        <f t="shared" si="136"/>
        <v/>
      </c>
      <c r="T766" s="28"/>
      <c r="U766" s="86"/>
      <c r="V766" s="86"/>
      <c r="W766" s="85"/>
      <c r="X766" s="106"/>
      <c r="Y766" s="98" t="str">
        <f t="shared" si="137"/>
        <v/>
      </c>
      <c r="Z766" s="107"/>
      <c r="AA766" s="91"/>
      <c r="AB766" s="91"/>
      <c r="AC766" s="91"/>
      <c r="AD766" s="91"/>
      <c r="AE766" s="91"/>
      <c r="AF766" s="91"/>
      <c r="AG766" s="88"/>
      <c r="AH766" s="88"/>
      <c r="AI766" s="88"/>
      <c r="AJ766" s="88"/>
      <c r="AK766" s="88"/>
      <c r="AL766" s="88"/>
      <c r="AM766" s="88"/>
      <c r="AN766" s="88"/>
      <c r="AO766" s="88"/>
      <c r="AP766" s="28"/>
      <c r="AQ766" s="45"/>
      <c r="AR766" s="87"/>
      <c r="AS766" s="87"/>
      <c r="AT766" s="20"/>
      <c r="AU766" s="20"/>
    </row>
    <row r="767" spans="2:47" ht="15" x14ac:dyDescent="0.25">
      <c r="B767" s="88"/>
      <c r="C767" s="102"/>
      <c r="D767" s="89" t="str">
        <f>IF(B767="","",(VLOOKUP(B767,'App Background'!A:F,2,0)))</f>
        <v/>
      </c>
      <c r="E767" s="90" t="str">
        <f>IF(B767="","",(VLOOKUP(B767,'App Background'!A:F,3,0)))</f>
        <v/>
      </c>
      <c r="F767" s="86" t="str">
        <f>IF(B767="","",(VLOOKUP(Application!B767,'App Background'!A:F,5,0)))</f>
        <v/>
      </c>
      <c r="G767" s="91"/>
      <c r="H767" s="94" t="str">
        <f>IF(B:B="","",(VLOOKUP(Application!B767,'App Background'!A:F,6,0)))</f>
        <v/>
      </c>
      <c r="I767" s="92" t="str">
        <f t="shared" si="127"/>
        <v/>
      </c>
      <c r="J767" s="93" t="str">
        <f t="shared" si="128"/>
        <v/>
      </c>
      <c r="K767" s="93" t="str">
        <f t="shared" si="129"/>
        <v/>
      </c>
      <c r="L767" s="93" t="str">
        <f t="shared" si="130"/>
        <v/>
      </c>
      <c r="M767" s="93" t="str">
        <f t="shared" si="131"/>
        <v/>
      </c>
      <c r="N767" s="93" t="str">
        <f t="shared" si="132"/>
        <v/>
      </c>
      <c r="O767" s="93" t="str">
        <f t="shared" si="133"/>
        <v/>
      </c>
      <c r="P767" s="87"/>
      <c r="Q767" s="17" t="str">
        <f t="shared" si="134"/>
        <v/>
      </c>
      <c r="R767" s="28" t="str">
        <f t="shared" si="135"/>
        <v/>
      </c>
      <c r="S767" s="28" t="str">
        <f t="shared" si="136"/>
        <v/>
      </c>
      <c r="T767" s="28"/>
      <c r="U767" s="86"/>
      <c r="V767" s="86"/>
      <c r="W767" s="85"/>
      <c r="X767" s="106"/>
      <c r="Y767" s="98" t="str">
        <f t="shared" si="137"/>
        <v/>
      </c>
      <c r="Z767" s="107"/>
      <c r="AA767" s="91"/>
      <c r="AB767" s="91"/>
      <c r="AC767" s="91"/>
      <c r="AD767" s="91"/>
      <c r="AE767" s="91"/>
      <c r="AF767" s="91"/>
      <c r="AG767" s="88"/>
      <c r="AH767" s="88"/>
      <c r="AI767" s="88"/>
      <c r="AJ767" s="88"/>
      <c r="AK767" s="88"/>
      <c r="AL767" s="88"/>
      <c r="AM767" s="88"/>
      <c r="AN767" s="88"/>
      <c r="AO767" s="88"/>
      <c r="AP767" s="28"/>
      <c r="AQ767" s="45"/>
      <c r="AR767" s="87"/>
      <c r="AS767" s="87"/>
      <c r="AT767" s="20"/>
      <c r="AU767" s="20"/>
    </row>
    <row r="768" spans="2:47" ht="15" x14ac:dyDescent="0.25">
      <c r="B768" s="88"/>
      <c r="C768" s="102"/>
      <c r="D768" s="89" t="str">
        <f>IF(B768="","",(VLOOKUP(B768,'App Background'!A:F,2,0)))</f>
        <v/>
      </c>
      <c r="E768" s="90" t="str">
        <f>IF(B768="","",(VLOOKUP(B768,'App Background'!A:F,3,0)))</f>
        <v/>
      </c>
      <c r="F768" s="86" t="str">
        <f>IF(B768="","",(VLOOKUP(Application!B768,'App Background'!A:F,5,0)))</f>
        <v/>
      </c>
      <c r="G768" s="91"/>
      <c r="H768" s="94" t="str">
        <f>IF(B:B="","",(VLOOKUP(Application!B768,'App Background'!A:F,6,0)))</f>
        <v/>
      </c>
      <c r="I768" s="92" t="str">
        <f t="shared" si="127"/>
        <v/>
      </c>
      <c r="J768" s="93" t="str">
        <f t="shared" si="128"/>
        <v/>
      </c>
      <c r="K768" s="93" t="str">
        <f t="shared" si="129"/>
        <v/>
      </c>
      <c r="L768" s="93" t="str">
        <f t="shared" si="130"/>
        <v/>
      </c>
      <c r="M768" s="93" t="str">
        <f t="shared" si="131"/>
        <v/>
      </c>
      <c r="N768" s="93" t="str">
        <f t="shared" si="132"/>
        <v/>
      </c>
      <c r="O768" s="93" t="str">
        <f t="shared" si="133"/>
        <v/>
      </c>
      <c r="P768" s="87"/>
      <c r="Q768" s="17" t="str">
        <f t="shared" si="134"/>
        <v/>
      </c>
      <c r="R768" s="28" t="str">
        <f t="shared" si="135"/>
        <v/>
      </c>
      <c r="S768" s="28" t="str">
        <f t="shared" si="136"/>
        <v/>
      </c>
      <c r="T768" s="28"/>
      <c r="U768" s="86"/>
      <c r="V768" s="86"/>
      <c r="W768" s="85"/>
      <c r="X768" s="106"/>
      <c r="Y768" s="98" t="str">
        <f t="shared" si="137"/>
        <v/>
      </c>
      <c r="Z768" s="107"/>
      <c r="AA768" s="91"/>
      <c r="AB768" s="91"/>
      <c r="AC768" s="91"/>
      <c r="AD768" s="91"/>
      <c r="AE768" s="91"/>
      <c r="AF768" s="91"/>
      <c r="AG768" s="88"/>
      <c r="AH768" s="88"/>
      <c r="AI768" s="88"/>
      <c r="AJ768" s="88"/>
      <c r="AK768" s="88"/>
      <c r="AL768" s="88"/>
      <c r="AM768" s="88"/>
      <c r="AN768" s="88"/>
      <c r="AO768" s="88"/>
      <c r="AP768" s="28"/>
      <c r="AQ768" s="45"/>
      <c r="AR768" s="87"/>
      <c r="AS768" s="87"/>
      <c r="AT768" s="20"/>
      <c r="AU768" s="20"/>
    </row>
    <row r="769" spans="2:47" ht="15" x14ac:dyDescent="0.25">
      <c r="B769" s="88"/>
      <c r="C769" s="102"/>
      <c r="D769" s="89" t="str">
        <f>IF(B769="","",(VLOOKUP(B769,'App Background'!A:F,2,0)))</f>
        <v/>
      </c>
      <c r="E769" s="90" t="str">
        <f>IF(B769="","",(VLOOKUP(B769,'App Background'!A:F,3,0)))</f>
        <v/>
      </c>
      <c r="F769" s="86" t="str">
        <f>IF(B769="","",(VLOOKUP(Application!B769,'App Background'!A:F,5,0)))</f>
        <v/>
      </c>
      <c r="G769" s="91"/>
      <c r="H769" s="94" t="str">
        <f>IF(B:B="","",(VLOOKUP(Application!B769,'App Background'!A:F,6,0)))</f>
        <v/>
      </c>
      <c r="I769" s="92" t="str">
        <f t="shared" si="127"/>
        <v/>
      </c>
      <c r="J769" s="93" t="str">
        <f t="shared" si="128"/>
        <v/>
      </c>
      <c r="K769" s="93" t="str">
        <f t="shared" si="129"/>
        <v/>
      </c>
      <c r="L769" s="93" t="str">
        <f t="shared" si="130"/>
        <v/>
      </c>
      <c r="M769" s="93" t="str">
        <f t="shared" si="131"/>
        <v/>
      </c>
      <c r="N769" s="93" t="str">
        <f t="shared" si="132"/>
        <v/>
      </c>
      <c r="O769" s="93" t="str">
        <f t="shared" si="133"/>
        <v/>
      </c>
      <c r="P769" s="87"/>
      <c r="Q769" s="17" t="str">
        <f t="shared" si="134"/>
        <v/>
      </c>
      <c r="R769" s="28" t="str">
        <f t="shared" si="135"/>
        <v/>
      </c>
      <c r="S769" s="28" t="str">
        <f t="shared" si="136"/>
        <v/>
      </c>
      <c r="T769" s="28"/>
      <c r="U769" s="86"/>
      <c r="V769" s="86"/>
      <c r="W769" s="85"/>
      <c r="X769" s="106"/>
      <c r="Y769" s="98" t="str">
        <f t="shared" si="137"/>
        <v/>
      </c>
      <c r="Z769" s="107"/>
      <c r="AA769" s="91"/>
      <c r="AB769" s="91"/>
      <c r="AC769" s="91"/>
      <c r="AD769" s="91"/>
      <c r="AE769" s="91"/>
      <c r="AF769" s="91"/>
      <c r="AG769" s="88"/>
      <c r="AH769" s="88"/>
      <c r="AI769" s="88"/>
      <c r="AJ769" s="88"/>
      <c r="AK769" s="88"/>
      <c r="AL769" s="88"/>
      <c r="AM769" s="88"/>
      <c r="AN769" s="88"/>
      <c r="AO769" s="88"/>
      <c r="AP769" s="28"/>
      <c r="AQ769" s="45"/>
      <c r="AR769" s="87"/>
      <c r="AS769" s="87"/>
      <c r="AT769" s="20"/>
      <c r="AU769" s="20"/>
    </row>
    <row r="770" spans="2:47" ht="15" x14ac:dyDescent="0.25">
      <c r="B770" s="88"/>
      <c r="C770" s="102"/>
      <c r="D770" s="89" t="str">
        <f>IF(B770="","",(VLOOKUP(B770,'App Background'!A:F,2,0)))</f>
        <v/>
      </c>
      <c r="E770" s="90" t="str">
        <f>IF(B770="","",(VLOOKUP(B770,'App Background'!A:F,3,0)))</f>
        <v/>
      </c>
      <c r="F770" s="86" t="str">
        <f>IF(B770="","",(VLOOKUP(Application!B770,'App Background'!A:F,5,0)))</f>
        <v/>
      </c>
      <c r="G770" s="91"/>
      <c r="H770" s="94" t="str">
        <f>IF(B:B="","",(VLOOKUP(Application!B770,'App Background'!A:F,6,0)))</f>
        <v/>
      </c>
      <c r="I770" s="92" t="str">
        <f t="shared" si="127"/>
        <v/>
      </c>
      <c r="J770" s="93" t="str">
        <f t="shared" si="128"/>
        <v/>
      </c>
      <c r="K770" s="93" t="str">
        <f t="shared" si="129"/>
        <v/>
      </c>
      <c r="L770" s="93" t="str">
        <f t="shared" si="130"/>
        <v/>
      </c>
      <c r="M770" s="93" t="str">
        <f t="shared" si="131"/>
        <v/>
      </c>
      <c r="N770" s="93" t="str">
        <f t="shared" si="132"/>
        <v/>
      </c>
      <c r="O770" s="93" t="str">
        <f t="shared" si="133"/>
        <v/>
      </c>
      <c r="P770" s="87"/>
      <c r="Q770" s="17" t="str">
        <f t="shared" si="134"/>
        <v/>
      </c>
      <c r="R770" s="28" t="str">
        <f t="shared" si="135"/>
        <v/>
      </c>
      <c r="S770" s="28" t="str">
        <f t="shared" si="136"/>
        <v/>
      </c>
      <c r="T770" s="28"/>
      <c r="U770" s="86"/>
      <c r="V770" s="86"/>
      <c r="W770" s="85"/>
      <c r="X770" s="106"/>
      <c r="Y770" s="98" t="str">
        <f t="shared" si="137"/>
        <v/>
      </c>
      <c r="Z770" s="107"/>
      <c r="AA770" s="91"/>
      <c r="AB770" s="91"/>
      <c r="AC770" s="91"/>
      <c r="AD770" s="91"/>
      <c r="AE770" s="91"/>
      <c r="AF770" s="91"/>
      <c r="AG770" s="88"/>
      <c r="AH770" s="88"/>
      <c r="AI770" s="88"/>
      <c r="AJ770" s="88"/>
      <c r="AK770" s="88"/>
      <c r="AL770" s="88"/>
      <c r="AM770" s="88"/>
      <c r="AN770" s="88"/>
      <c r="AO770" s="88"/>
      <c r="AP770" s="28"/>
      <c r="AQ770" s="45"/>
      <c r="AR770" s="87"/>
      <c r="AS770" s="87"/>
      <c r="AT770" s="20"/>
      <c r="AU770" s="20"/>
    </row>
    <row r="771" spans="2:47" ht="15" x14ac:dyDescent="0.25">
      <c r="B771" s="88"/>
      <c r="C771" s="102"/>
      <c r="D771" s="89" t="str">
        <f>IF(B771="","",(VLOOKUP(B771,'App Background'!A:F,2,0)))</f>
        <v/>
      </c>
      <c r="E771" s="90" t="str">
        <f>IF(B771="","",(VLOOKUP(B771,'App Background'!A:F,3,0)))</f>
        <v/>
      </c>
      <c r="F771" s="86" t="str">
        <f>IF(B771="","",(VLOOKUP(Application!B771,'App Background'!A:F,5,0)))</f>
        <v/>
      </c>
      <c r="G771" s="91"/>
      <c r="H771" s="94" t="str">
        <f>IF(B:B="","",(VLOOKUP(Application!B771,'App Background'!A:F,6,0)))</f>
        <v/>
      </c>
      <c r="I771" s="92" t="str">
        <f t="shared" si="127"/>
        <v/>
      </c>
      <c r="J771" s="93" t="str">
        <f t="shared" si="128"/>
        <v/>
      </c>
      <c r="K771" s="93" t="str">
        <f t="shared" si="129"/>
        <v/>
      </c>
      <c r="L771" s="93" t="str">
        <f t="shared" si="130"/>
        <v/>
      </c>
      <c r="M771" s="93" t="str">
        <f t="shared" si="131"/>
        <v/>
      </c>
      <c r="N771" s="93" t="str">
        <f t="shared" si="132"/>
        <v/>
      </c>
      <c r="O771" s="93" t="str">
        <f t="shared" si="133"/>
        <v/>
      </c>
      <c r="P771" s="87"/>
      <c r="Q771" s="17" t="str">
        <f t="shared" si="134"/>
        <v/>
      </c>
      <c r="R771" s="28" t="str">
        <f t="shared" si="135"/>
        <v/>
      </c>
      <c r="S771" s="28" t="str">
        <f t="shared" si="136"/>
        <v/>
      </c>
      <c r="T771" s="28"/>
      <c r="U771" s="86"/>
      <c r="V771" s="86"/>
      <c r="W771" s="85"/>
      <c r="X771" s="106"/>
      <c r="Y771" s="98" t="str">
        <f t="shared" si="137"/>
        <v/>
      </c>
      <c r="Z771" s="107"/>
      <c r="AA771" s="91"/>
      <c r="AB771" s="91"/>
      <c r="AC771" s="91"/>
      <c r="AD771" s="91"/>
      <c r="AE771" s="91"/>
      <c r="AF771" s="91"/>
      <c r="AG771" s="88"/>
      <c r="AH771" s="88"/>
      <c r="AI771" s="88"/>
      <c r="AJ771" s="88"/>
      <c r="AK771" s="88"/>
      <c r="AL771" s="88"/>
      <c r="AM771" s="88"/>
      <c r="AN771" s="88"/>
      <c r="AO771" s="88"/>
      <c r="AP771" s="28"/>
      <c r="AQ771" s="45"/>
      <c r="AR771" s="87"/>
      <c r="AS771" s="87"/>
      <c r="AT771" s="20"/>
      <c r="AU771" s="20"/>
    </row>
    <row r="772" spans="2:47" ht="15" x14ac:dyDescent="0.25">
      <c r="B772" s="88"/>
      <c r="C772" s="102"/>
      <c r="D772" s="89" t="str">
        <f>IF(B772="","",(VLOOKUP(B772,'App Background'!A:F,2,0)))</f>
        <v/>
      </c>
      <c r="E772" s="90" t="str">
        <f>IF(B772="","",(VLOOKUP(B772,'App Background'!A:F,3,0)))</f>
        <v/>
      </c>
      <c r="F772" s="86" t="str">
        <f>IF(B772="","",(VLOOKUP(Application!B772,'App Background'!A:F,5,0)))</f>
        <v/>
      </c>
      <c r="G772" s="91"/>
      <c r="H772" s="94" t="str">
        <f>IF(B:B="","",(VLOOKUP(Application!B772,'App Background'!A:F,6,0)))</f>
        <v/>
      </c>
      <c r="I772" s="92" t="str">
        <f t="shared" si="127"/>
        <v/>
      </c>
      <c r="J772" s="93" t="str">
        <f t="shared" si="128"/>
        <v/>
      </c>
      <c r="K772" s="93" t="str">
        <f t="shared" si="129"/>
        <v/>
      </c>
      <c r="L772" s="93" t="str">
        <f t="shared" si="130"/>
        <v/>
      </c>
      <c r="M772" s="93" t="str">
        <f t="shared" si="131"/>
        <v/>
      </c>
      <c r="N772" s="93" t="str">
        <f t="shared" si="132"/>
        <v/>
      </c>
      <c r="O772" s="93" t="str">
        <f t="shared" si="133"/>
        <v/>
      </c>
      <c r="P772" s="87"/>
      <c r="Q772" s="17" t="str">
        <f t="shared" si="134"/>
        <v/>
      </c>
      <c r="R772" s="28" t="str">
        <f t="shared" si="135"/>
        <v/>
      </c>
      <c r="S772" s="28" t="str">
        <f t="shared" si="136"/>
        <v/>
      </c>
      <c r="T772" s="28"/>
      <c r="U772" s="86"/>
      <c r="V772" s="86"/>
      <c r="W772" s="85"/>
      <c r="X772" s="106"/>
      <c r="Y772" s="98" t="str">
        <f t="shared" si="137"/>
        <v/>
      </c>
      <c r="Z772" s="107"/>
      <c r="AA772" s="91"/>
      <c r="AB772" s="91"/>
      <c r="AC772" s="91"/>
      <c r="AD772" s="91"/>
      <c r="AE772" s="91"/>
      <c r="AF772" s="91"/>
      <c r="AG772" s="88"/>
      <c r="AH772" s="88"/>
      <c r="AI772" s="88"/>
      <c r="AJ772" s="88"/>
      <c r="AK772" s="88"/>
      <c r="AL772" s="88"/>
      <c r="AM772" s="88"/>
      <c r="AN772" s="88"/>
      <c r="AO772" s="88"/>
      <c r="AP772" s="28"/>
      <c r="AQ772" s="45"/>
      <c r="AR772" s="87"/>
      <c r="AS772" s="87"/>
      <c r="AT772" s="20"/>
      <c r="AU772" s="20"/>
    </row>
    <row r="773" spans="2:47" ht="15" x14ac:dyDescent="0.25">
      <c r="B773" s="88"/>
      <c r="C773" s="102"/>
      <c r="D773" s="89" t="str">
        <f>IF(B773="","",(VLOOKUP(B773,'App Background'!A:F,2,0)))</f>
        <v/>
      </c>
      <c r="E773" s="90" t="str">
        <f>IF(B773="","",(VLOOKUP(B773,'App Background'!A:F,3,0)))</f>
        <v/>
      </c>
      <c r="F773" s="86" t="str">
        <f>IF(B773="","",(VLOOKUP(Application!B773,'App Background'!A:F,5,0)))</f>
        <v/>
      </c>
      <c r="G773" s="91"/>
      <c r="H773" s="94" t="str">
        <f>IF(B:B="","",(VLOOKUP(Application!B773,'App Background'!A:F,6,0)))</f>
        <v/>
      </c>
      <c r="I773" s="92" t="str">
        <f t="shared" si="127"/>
        <v/>
      </c>
      <c r="J773" s="93" t="str">
        <f t="shared" si="128"/>
        <v/>
      </c>
      <c r="K773" s="93" t="str">
        <f t="shared" si="129"/>
        <v/>
      </c>
      <c r="L773" s="93" t="str">
        <f t="shared" si="130"/>
        <v/>
      </c>
      <c r="M773" s="93" t="str">
        <f t="shared" si="131"/>
        <v/>
      </c>
      <c r="N773" s="93" t="str">
        <f t="shared" si="132"/>
        <v/>
      </c>
      <c r="O773" s="93" t="str">
        <f t="shared" si="133"/>
        <v/>
      </c>
      <c r="P773" s="87"/>
      <c r="Q773" s="17" t="str">
        <f t="shared" si="134"/>
        <v/>
      </c>
      <c r="R773" s="28" t="str">
        <f t="shared" si="135"/>
        <v/>
      </c>
      <c r="S773" s="28" t="str">
        <f t="shared" si="136"/>
        <v/>
      </c>
      <c r="T773" s="28"/>
      <c r="U773" s="86"/>
      <c r="V773" s="86"/>
      <c r="W773" s="85"/>
      <c r="X773" s="106"/>
      <c r="Y773" s="98" t="str">
        <f t="shared" si="137"/>
        <v/>
      </c>
      <c r="Z773" s="107"/>
      <c r="AA773" s="91"/>
      <c r="AB773" s="91"/>
      <c r="AC773" s="91"/>
      <c r="AD773" s="91"/>
      <c r="AE773" s="91"/>
      <c r="AF773" s="91"/>
      <c r="AG773" s="88"/>
      <c r="AH773" s="88"/>
      <c r="AI773" s="88"/>
      <c r="AJ773" s="88"/>
      <c r="AK773" s="88"/>
      <c r="AL773" s="88"/>
      <c r="AM773" s="88"/>
      <c r="AN773" s="88"/>
      <c r="AO773" s="88"/>
      <c r="AP773" s="28"/>
      <c r="AQ773" s="45"/>
      <c r="AR773" s="87"/>
      <c r="AS773" s="87"/>
      <c r="AT773" s="20"/>
      <c r="AU773" s="20"/>
    </row>
    <row r="774" spans="2:47" ht="15" x14ac:dyDescent="0.25">
      <c r="B774" s="88"/>
      <c r="C774" s="102"/>
      <c r="D774" s="89" t="str">
        <f>IF(B774="","",(VLOOKUP(B774,'App Background'!A:F,2,0)))</f>
        <v/>
      </c>
      <c r="E774" s="90" t="str">
        <f>IF(B774="","",(VLOOKUP(B774,'App Background'!A:F,3,0)))</f>
        <v/>
      </c>
      <c r="F774" s="86" t="str">
        <f>IF(B774="","",(VLOOKUP(Application!B774,'App Background'!A:F,5,0)))</f>
        <v/>
      </c>
      <c r="G774" s="91"/>
      <c r="H774" s="94" t="str">
        <f>IF(B:B="","",(VLOOKUP(Application!B774,'App Background'!A:F,6,0)))</f>
        <v/>
      </c>
      <c r="I774" s="92" t="str">
        <f t="shared" si="127"/>
        <v/>
      </c>
      <c r="J774" s="93" t="str">
        <f t="shared" si="128"/>
        <v/>
      </c>
      <c r="K774" s="93" t="str">
        <f t="shared" si="129"/>
        <v/>
      </c>
      <c r="L774" s="93" t="str">
        <f t="shared" si="130"/>
        <v/>
      </c>
      <c r="M774" s="93" t="str">
        <f t="shared" si="131"/>
        <v/>
      </c>
      <c r="N774" s="93" t="str">
        <f t="shared" si="132"/>
        <v/>
      </c>
      <c r="O774" s="93" t="str">
        <f t="shared" si="133"/>
        <v/>
      </c>
      <c r="P774" s="87"/>
      <c r="Q774" s="17" t="str">
        <f t="shared" si="134"/>
        <v/>
      </c>
      <c r="R774" s="28" t="str">
        <f t="shared" si="135"/>
        <v/>
      </c>
      <c r="S774" s="28" t="str">
        <f t="shared" si="136"/>
        <v/>
      </c>
      <c r="T774" s="28"/>
      <c r="U774" s="86"/>
      <c r="V774" s="86"/>
      <c r="W774" s="85"/>
      <c r="X774" s="106"/>
      <c r="Y774" s="98" t="str">
        <f t="shared" si="137"/>
        <v/>
      </c>
      <c r="Z774" s="107"/>
      <c r="AA774" s="91"/>
      <c r="AB774" s="91"/>
      <c r="AC774" s="91"/>
      <c r="AD774" s="91"/>
      <c r="AE774" s="91"/>
      <c r="AF774" s="91"/>
      <c r="AG774" s="88"/>
      <c r="AH774" s="88"/>
      <c r="AI774" s="88"/>
      <c r="AJ774" s="88"/>
      <c r="AK774" s="88"/>
      <c r="AL774" s="88"/>
      <c r="AM774" s="88"/>
      <c r="AN774" s="88"/>
      <c r="AO774" s="88"/>
      <c r="AP774" s="28"/>
      <c r="AQ774" s="45"/>
      <c r="AR774" s="87"/>
      <c r="AS774" s="87"/>
      <c r="AT774" s="20"/>
      <c r="AU774" s="20"/>
    </row>
    <row r="775" spans="2:47" ht="15" x14ac:dyDescent="0.25">
      <c r="B775" s="88"/>
      <c r="C775" s="102"/>
      <c r="D775" s="89" t="str">
        <f>IF(B775="","",(VLOOKUP(B775,'App Background'!A:F,2,0)))</f>
        <v/>
      </c>
      <c r="E775" s="90" t="str">
        <f>IF(B775="","",(VLOOKUP(B775,'App Background'!A:F,3,0)))</f>
        <v/>
      </c>
      <c r="F775" s="86" t="str">
        <f>IF(B775="","",(VLOOKUP(Application!B775,'App Background'!A:F,5,0)))</f>
        <v/>
      </c>
      <c r="G775" s="91"/>
      <c r="H775" s="94" t="str">
        <f>IF(B:B="","",(VLOOKUP(Application!B775,'App Background'!A:F,6,0)))</f>
        <v/>
      </c>
      <c r="I775" s="92" t="str">
        <f t="shared" si="127"/>
        <v/>
      </c>
      <c r="J775" s="93" t="str">
        <f t="shared" si="128"/>
        <v/>
      </c>
      <c r="K775" s="93" t="str">
        <f t="shared" si="129"/>
        <v/>
      </c>
      <c r="L775" s="93" t="str">
        <f t="shared" si="130"/>
        <v/>
      </c>
      <c r="M775" s="93" t="str">
        <f t="shared" si="131"/>
        <v/>
      </c>
      <c r="N775" s="93" t="str">
        <f t="shared" si="132"/>
        <v/>
      </c>
      <c r="O775" s="93" t="str">
        <f t="shared" si="133"/>
        <v/>
      </c>
      <c r="P775" s="87"/>
      <c r="Q775" s="17" t="str">
        <f t="shared" si="134"/>
        <v/>
      </c>
      <c r="R775" s="28" t="str">
        <f t="shared" si="135"/>
        <v/>
      </c>
      <c r="S775" s="28" t="str">
        <f t="shared" si="136"/>
        <v/>
      </c>
      <c r="T775" s="28"/>
      <c r="U775" s="86"/>
      <c r="V775" s="86"/>
      <c r="W775" s="85"/>
      <c r="X775" s="106"/>
      <c r="Y775" s="98" t="str">
        <f t="shared" si="137"/>
        <v/>
      </c>
      <c r="Z775" s="107"/>
      <c r="AA775" s="91"/>
      <c r="AB775" s="91"/>
      <c r="AC775" s="91"/>
      <c r="AD775" s="91"/>
      <c r="AE775" s="91"/>
      <c r="AF775" s="91"/>
      <c r="AG775" s="88"/>
      <c r="AH775" s="88"/>
      <c r="AI775" s="88"/>
      <c r="AJ775" s="88"/>
      <c r="AK775" s="88"/>
      <c r="AL775" s="88"/>
      <c r="AM775" s="88"/>
      <c r="AN775" s="88"/>
      <c r="AO775" s="88"/>
      <c r="AP775" s="28"/>
      <c r="AQ775" s="45"/>
      <c r="AR775" s="87"/>
      <c r="AS775" s="87"/>
      <c r="AT775" s="20"/>
      <c r="AU775" s="20"/>
    </row>
    <row r="776" spans="2:47" ht="15" x14ac:dyDescent="0.25">
      <c r="B776" s="88"/>
      <c r="C776" s="102"/>
      <c r="D776" s="89" t="str">
        <f>IF(B776="","",(VLOOKUP(B776,'App Background'!A:F,2,0)))</f>
        <v/>
      </c>
      <c r="E776" s="90" t="str">
        <f>IF(B776="","",(VLOOKUP(B776,'App Background'!A:F,3,0)))</f>
        <v/>
      </c>
      <c r="F776" s="86" t="str">
        <f>IF(B776="","",(VLOOKUP(Application!B776,'App Background'!A:F,5,0)))</f>
        <v/>
      </c>
      <c r="G776" s="91"/>
      <c r="H776" s="94" t="str">
        <f>IF(B:B="","",(VLOOKUP(Application!B776,'App Background'!A:F,6,0)))</f>
        <v/>
      </c>
      <c r="I776" s="92" t="str">
        <f t="shared" si="127"/>
        <v/>
      </c>
      <c r="J776" s="93" t="str">
        <f t="shared" si="128"/>
        <v/>
      </c>
      <c r="K776" s="93" t="str">
        <f t="shared" si="129"/>
        <v/>
      </c>
      <c r="L776" s="93" t="str">
        <f t="shared" si="130"/>
        <v/>
      </c>
      <c r="M776" s="93" t="str">
        <f t="shared" si="131"/>
        <v/>
      </c>
      <c r="N776" s="93" t="str">
        <f t="shared" si="132"/>
        <v/>
      </c>
      <c r="O776" s="93" t="str">
        <f t="shared" si="133"/>
        <v/>
      </c>
      <c r="P776" s="87"/>
      <c r="Q776" s="17" t="str">
        <f t="shared" si="134"/>
        <v/>
      </c>
      <c r="R776" s="28" t="str">
        <f t="shared" si="135"/>
        <v/>
      </c>
      <c r="S776" s="28" t="str">
        <f t="shared" si="136"/>
        <v/>
      </c>
      <c r="T776" s="28"/>
      <c r="U776" s="86"/>
      <c r="V776" s="86"/>
      <c r="W776" s="85"/>
      <c r="X776" s="106"/>
      <c r="Y776" s="98" t="str">
        <f t="shared" si="137"/>
        <v/>
      </c>
      <c r="Z776" s="107"/>
      <c r="AA776" s="91"/>
      <c r="AB776" s="91"/>
      <c r="AC776" s="91"/>
      <c r="AD776" s="91"/>
      <c r="AE776" s="91"/>
      <c r="AF776" s="91"/>
      <c r="AG776" s="88"/>
      <c r="AH776" s="88"/>
      <c r="AI776" s="88"/>
      <c r="AJ776" s="88"/>
      <c r="AK776" s="88"/>
      <c r="AL776" s="88"/>
      <c r="AM776" s="88"/>
      <c r="AN776" s="88"/>
      <c r="AO776" s="88"/>
      <c r="AP776" s="28"/>
      <c r="AQ776" s="45"/>
      <c r="AR776" s="87"/>
      <c r="AS776" s="87"/>
      <c r="AT776" s="20"/>
      <c r="AU776" s="20"/>
    </row>
    <row r="777" spans="2:47" ht="15" x14ac:dyDescent="0.25">
      <c r="B777" s="88"/>
      <c r="C777" s="102"/>
      <c r="D777" s="89" t="str">
        <f>IF(B777="","",(VLOOKUP(B777,'App Background'!A:F,2,0)))</f>
        <v/>
      </c>
      <c r="E777" s="90" t="str">
        <f>IF(B777="","",(VLOOKUP(B777,'App Background'!A:F,3,0)))</f>
        <v/>
      </c>
      <c r="F777" s="86" t="str">
        <f>IF(B777="","",(VLOOKUP(Application!B777,'App Background'!A:F,5,0)))</f>
        <v/>
      </c>
      <c r="G777" s="91"/>
      <c r="H777" s="94" t="str">
        <f>IF(B:B="","",(VLOOKUP(Application!B777,'App Background'!A:F,6,0)))</f>
        <v/>
      </c>
      <c r="I777" s="92" t="str">
        <f t="shared" si="127"/>
        <v/>
      </c>
      <c r="J777" s="93" t="str">
        <f t="shared" si="128"/>
        <v/>
      </c>
      <c r="K777" s="93" t="str">
        <f t="shared" si="129"/>
        <v/>
      </c>
      <c r="L777" s="93" t="str">
        <f t="shared" si="130"/>
        <v/>
      </c>
      <c r="M777" s="93" t="str">
        <f t="shared" si="131"/>
        <v/>
      </c>
      <c r="N777" s="93" t="str">
        <f t="shared" si="132"/>
        <v/>
      </c>
      <c r="O777" s="93" t="str">
        <f t="shared" si="133"/>
        <v/>
      </c>
      <c r="P777" s="87"/>
      <c r="Q777" s="17" t="str">
        <f t="shared" si="134"/>
        <v/>
      </c>
      <c r="R777" s="28" t="str">
        <f t="shared" si="135"/>
        <v/>
      </c>
      <c r="S777" s="28" t="str">
        <f t="shared" si="136"/>
        <v/>
      </c>
      <c r="T777" s="28"/>
      <c r="U777" s="86"/>
      <c r="V777" s="86"/>
      <c r="W777" s="85"/>
      <c r="X777" s="106"/>
      <c r="Y777" s="98" t="str">
        <f t="shared" si="137"/>
        <v/>
      </c>
      <c r="Z777" s="107"/>
      <c r="AA777" s="91"/>
      <c r="AB777" s="91"/>
      <c r="AC777" s="91"/>
      <c r="AD777" s="91"/>
      <c r="AE777" s="91"/>
      <c r="AF777" s="91"/>
      <c r="AG777" s="88"/>
      <c r="AH777" s="88"/>
      <c r="AI777" s="88"/>
      <c r="AJ777" s="88"/>
      <c r="AK777" s="88"/>
      <c r="AL777" s="88"/>
      <c r="AM777" s="88"/>
      <c r="AN777" s="88"/>
      <c r="AO777" s="88"/>
      <c r="AP777" s="28"/>
      <c r="AQ777" s="45"/>
      <c r="AR777" s="87"/>
      <c r="AS777" s="87"/>
      <c r="AT777" s="20"/>
      <c r="AU777" s="20"/>
    </row>
    <row r="778" spans="2:47" ht="15" x14ac:dyDescent="0.25">
      <c r="B778" s="88"/>
      <c r="C778" s="102"/>
      <c r="D778" s="89" t="str">
        <f>IF(B778="","",(VLOOKUP(B778,'App Background'!A:F,2,0)))</f>
        <v/>
      </c>
      <c r="E778" s="90" t="str">
        <f>IF(B778="","",(VLOOKUP(B778,'App Background'!A:F,3,0)))</f>
        <v/>
      </c>
      <c r="F778" s="86" t="str">
        <f>IF(B778="","",(VLOOKUP(Application!B778,'App Background'!A:F,5,0)))</f>
        <v/>
      </c>
      <c r="G778" s="91"/>
      <c r="H778" s="94" t="str">
        <f>IF(B:B="","",(VLOOKUP(Application!B778,'App Background'!A:F,6,0)))</f>
        <v/>
      </c>
      <c r="I778" s="92" t="str">
        <f t="shared" si="127"/>
        <v/>
      </c>
      <c r="J778" s="93" t="str">
        <f t="shared" si="128"/>
        <v/>
      </c>
      <c r="K778" s="93" t="str">
        <f t="shared" si="129"/>
        <v/>
      </c>
      <c r="L778" s="93" t="str">
        <f t="shared" si="130"/>
        <v/>
      </c>
      <c r="M778" s="93" t="str">
        <f t="shared" si="131"/>
        <v/>
      </c>
      <c r="N778" s="93" t="str">
        <f t="shared" si="132"/>
        <v/>
      </c>
      <c r="O778" s="93" t="str">
        <f t="shared" si="133"/>
        <v/>
      </c>
      <c r="P778" s="87"/>
      <c r="Q778" s="17" t="str">
        <f t="shared" si="134"/>
        <v/>
      </c>
      <c r="R778" s="28" t="str">
        <f t="shared" si="135"/>
        <v/>
      </c>
      <c r="S778" s="28" t="str">
        <f t="shared" si="136"/>
        <v/>
      </c>
      <c r="T778" s="28"/>
      <c r="U778" s="86"/>
      <c r="V778" s="86"/>
      <c r="W778" s="85"/>
      <c r="X778" s="106"/>
      <c r="Y778" s="98" t="str">
        <f t="shared" si="137"/>
        <v/>
      </c>
      <c r="Z778" s="107"/>
      <c r="AA778" s="91"/>
      <c r="AB778" s="91"/>
      <c r="AC778" s="91"/>
      <c r="AD778" s="91"/>
      <c r="AE778" s="91"/>
      <c r="AF778" s="91"/>
      <c r="AG778" s="88"/>
      <c r="AH778" s="88"/>
      <c r="AI778" s="88"/>
      <c r="AJ778" s="88"/>
      <c r="AK778" s="88"/>
      <c r="AL778" s="88"/>
      <c r="AM778" s="88"/>
      <c r="AN778" s="88"/>
      <c r="AO778" s="88"/>
      <c r="AP778" s="28"/>
      <c r="AQ778" s="45"/>
      <c r="AR778" s="87"/>
      <c r="AS778" s="87"/>
      <c r="AT778" s="20"/>
      <c r="AU778" s="20"/>
    </row>
    <row r="779" spans="2:47" ht="15" x14ac:dyDescent="0.25">
      <c r="B779" s="88"/>
      <c r="C779" s="102"/>
      <c r="D779" s="89" t="str">
        <f>IF(B779="","",(VLOOKUP(B779,'App Background'!A:F,2,0)))</f>
        <v/>
      </c>
      <c r="E779" s="90" t="str">
        <f>IF(B779="","",(VLOOKUP(B779,'App Background'!A:F,3,0)))</f>
        <v/>
      </c>
      <c r="F779" s="86" t="str">
        <f>IF(B779="","",(VLOOKUP(Application!B779,'App Background'!A:F,5,0)))</f>
        <v/>
      </c>
      <c r="G779" s="91"/>
      <c r="H779" s="94" t="str">
        <f>IF(B:B="","",(VLOOKUP(Application!B779,'App Background'!A:F,6,0)))</f>
        <v/>
      </c>
      <c r="I779" s="92" t="str">
        <f t="shared" si="127"/>
        <v/>
      </c>
      <c r="J779" s="93" t="str">
        <f t="shared" si="128"/>
        <v/>
      </c>
      <c r="K779" s="93" t="str">
        <f t="shared" si="129"/>
        <v/>
      </c>
      <c r="L779" s="93" t="str">
        <f t="shared" si="130"/>
        <v/>
      </c>
      <c r="M779" s="93" t="str">
        <f t="shared" si="131"/>
        <v/>
      </c>
      <c r="N779" s="93" t="str">
        <f t="shared" si="132"/>
        <v/>
      </c>
      <c r="O779" s="93" t="str">
        <f t="shared" si="133"/>
        <v/>
      </c>
      <c r="P779" s="87"/>
      <c r="Q779" s="17" t="str">
        <f t="shared" si="134"/>
        <v/>
      </c>
      <c r="R779" s="28" t="str">
        <f t="shared" si="135"/>
        <v/>
      </c>
      <c r="S779" s="28" t="str">
        <f t="shared" si="136"/>
        <v/>
      </c>
      <c r="T779" s="28"/>
      <c r="U779" s="86"/>
      <c r="V779" s="86"/>
      <c r="W779" s="85"/>
      <c r="X779" s="106"/>
      <c r="Y779" s="98" t="str">
        <f t="shared" si="137"/>
        <v/>
      </c>
      <c r="Z779" s="107"/>
      <c r="AA779" s="91"/>
      <c r="AB779" s="91"/>
      <c r="AC779" s="91"/>
      <c r="AD779" s="91"/>
      <c r="AE779" s="91"/>
      <c r="AF779" s="91"/>
      <c r="AG779" s="88"/>
      <c r="AH779" s="88"/>
      <c r="AI779" s="88"/>
      <c r="AJ779" s="88"/>
      <c r="AK779" s="88"/>
      <c r="AL779" s="88"/>
      <c r="AM779" s="88"/>
      <c r="AN779" s="88"/>
      <c r="AO779" s="88"/>
      <c r="AP779" s="28"/>
      <c r="AQ779" s="45"/>
      <c r="AR779" s="87"/>
      <c r="AS779" s="87"/>
      <c r="AT779" s="20"/>
      <c r="AU779" s="20"/>
    </row>
    <row r="780" spans="2:47" ht="15" x14ac:dyDescent="0.25">
      <c r="B780" s="88"/>
      <c r="C780" s="102"/>
      <c r="D780" s="89" t="str">
        <f>IF(B780="","",(VLOOKUP(B780,'App Background'!A:F,2,0)))</f>
        <v/>
      </c>
      <c r="E780" s="90" t="str">
        <f>IF(B780="","",(VLOOKUP(B780,'App Background'!A:F,3,0)))</f>
        <v/>
      </c>
      <c r="F780" s="86" t="str">
        <f>IF(B780="","",(VLOOKUP(Application!B780,'App Background'!A:F,5,0)))</f>
        <v/>
      </c>
      <c r="G780" s="91"/>
      <c r="H780" s="94" t="str">
        <f>IF(B:B="","",(VLOOKUP(Application!B780,'App Background'!A:F,6,0)))</f>
        <v/>
      </c>
      <c r="I780" s="92" t="str">
        <f t="shared" si="127"/>
        <v/>
      </c>
      <c r="J780" s="93" t="str">
        <f t="shared" si="128"/>
        <v/>
      </c>
      <c r="K780" s="93" t="str">
        <f t="shared" si="129"/>
        <v/>
      </c>
      <c r="L780" s="93" t="str">
        <f t="shared" si="130"/>
        <v/>
      </c>
      <c r="M780" s="93" t="str">
        <f t="shared" si="131"/>
        <v/>
      </c>
      <c r="N780" s="93" t="str">
        <f t="shared" si="132"/>
        <v/>
      </c>
      <c r="O780" s="93" t="str">
        <f t="shared" si="133"/>
        <v/>
      </c>
      <c r="P780" s="87"/>
      <c r="Q780" s="17" t="str">
        <f t="shared" si="134"/>
        <v/>
      </c>
      <c r="R780" s="28" t="str">
        <f t="shared" si="135"/>
        <v/>
      </c>
      <c r="S780" s="28" t="str">
        <f t="shared" si="136"/>
        <v/>
      </c>
      <c r="T780" s="28"/>
      <c r="U780" s="86"/>
      <c r="V780" s="86"/>
      <c r="W780" s="85"/>
      <c r="X780" s="106"/>
      <c r="Y780" s="98" t="str">
        <f t="shared" si="137"/>
        <v/>
      </c>
      <c r="Z780" s="107"/>
      <c r="AA780" s="91"/>
      <c r="AB780" s="91"/>
      <c r="AC780" s="91"/>
      <c r="AD780" s="91"/>
      <c r="AE780" s="91"/>
      <c r="AF780" s="91"/>
      <c r="AG780" s="88"/>
      <c r="AH780" s="88"/>
      <c r="AI780" s="88"/>
      <c r="AJ780" s="88"/>
      <c r="AK780" s="88"/>
      <c r="AL780" s="88"/>
      <c r="AM780" s="88"/>
      <c r="AN780" s="88"/>
      <c r="AO780" s="88"/>
      <c r="AP780" s="28"/>
      <c r="AQ780" s="45"/>
      <c r="AR780" s="87"/>
      <c r="AS780" s="87"/>
      <c r="AT780" s="20"/>
      <c r="AU780" s="20"/>
    </row>
    <row r="781" spans="2:47" ht="15" x14ac:dyDescent="0.25">
      <c r="B781" s="88"/>
      <c r="C781" s="102"/>
      <c r="D781" s="89" t="str">
        <f>IF(B781="","",(VLOOKUP(B781,'App Background'!A:F,2,0)))</f>
        <v/>
      </c>
      <c r="E781" s="90" t="str">
        <f>IF(B781="","",(VLOOKUP(B781,'App Background'!A:F,3,0)))</f>
        <v/>
      </c>
      <c r="F781" s="86" t="str">
        <f>IF(B781="","",(VLOOKUP(Application!B781,'App Background'!A:F,5,0)))</f>
        <v/>
      </c>
      <c r="G781" s="91"/>
      <c r="H781" s="94" t="str">
        <f>IF(B:B="","",(VLOOKUP(Application!B781,'App Background'!A:F,6,0)))</f>
        <v/>
      </c>
      <c r="I781" s="92" t="str">
        <f t="shared" ref="I781:I844" si="138">IF(B:B="","",P781/F781)</f>
        <v/>
      </c>
      <c r="J781" s="93" t="str">
        <f t="shared" ref="J781:J844" si="139">IF(B:B="","",IF(AND(I781&gt;0),1,""))</f>
        <v/>
      </c>
      <c r="K781" s="93" t="str">
        <f t="shared" ref="K781:K844" si="140">IF(OR(H781="Wine",H781="Refreshment Beverage",H781="Beer",E781="",F781=""),"",IF(AND(I781=""),"",IF((I781*100)&gt;=5,"",1)))</f>
        <v/>
      </c>
      <c r="L781" s="93" t="str">
        <f t="shared" ref="L781:L844" si="141">IF(B:B="","",IF(OR(G781="",H781="Spirits",B781="",D781="",E781="",F781=""),"",IF(AND(I781=""),"",IF(AND(G781="Hot Buy",(I781*100)&lt;=20),1,IF((I781*100)&gt;=10,"",1)))))</f>
        <v/>
      </c>
      <c r="M781" s="93" t="str">
        <f t="shared" ref="M781:M844" si="142">IF(B:B="","",IF(OR(G781="",H781="",B781="",D781="",E781="",F781=""),1,IF(AND(P781=""),1,"")))</f>
        <v/>
      </c>
      <c r="N781" s="93" t="str">
        <f t="shared" ref="N781:N844" si="143">IF(OR(G781="",B781="",D781="",E781="",F781=""),"",IF(AND(I781=""),"",IF((I781*100)&lt;=20,"",1)))</f>
        <v/>
      </c>
      <c r="O781" s="93" t="str">
        <f t="shared" ref="O781:O844" si="144">IF(OR(D781="",E781="",F781=""),"",IF(AND(J781=""),"",IF(AND(G781="LTO"),"",IF((I781*100)&gt;=15,"",1))))</f>
        <v/>
      </c>
      <c r="P781" s="87"/>
      <c r="Q781" s="17" t="str">
        <f t="shared" ref="Q781:Q844" si="145">IF(G781="","",(F781-P781))</f>
        <v/>
      </c>
      <c r="R781" s="28" t="str">
        <f t="shared" ref="R781:R844" si="146">IF(G781="","",IF(OR(K781=1,L781=1,M781=1,P781="",O781=1),"No","Yes"))</f>
        <v/>
      </c>
      <c r="S781" s="28" t="str">
        <f t="shared" ref="S781:S844" si="147">IF(G781="","",IF(R781=1,"Yes",IF(M781=1,"Missing Field(s)",IF(O781=1,"Hot Buy disc % too low",IF(OR(K781=1,L781=1),"Disc % too low",IF(AND(G781&lt;&gt;"Hot Buy",N781=1),"Qualifies for Hot Buy",""))))))</f>
        <v/>
      </c>
      <c r="T781" s="28"/>
      <c r="U781" s="86"/>
      <c r="V781" s="86"/>
      <c r="W781" s="85"/>
      <c r="X781" s="106"/>
      <c r="Y781" s="98" t="str">
        <f t="shared" ref="Y781:Y844" si="148">IF(B:B="","",IF(U781="Multi-sku buy 3",ROUNDUP(SUM(AVERAGEIF(W:W,W781,F:F)*3/1.99),0),IF(U781="Multi-sku buy 2",ROUNDUP(SUM((AVERAGEIF(W:W,W781,F:F)*2)/1.99),0),IF(U781="Max Miles",ROUNDUP(SUM(F781/1.5),0),IF(AND(OR(U781="At Shelf",U781="BUNDLE BUY"),F781&lt;10),2,IF(AND(OR(U781="At Shelf",U781="BUNDLE BUY"),F781&lt;15),3,IF(AND(OR(U781="At Shelf",U781="BUNDLE BUY"),F781&lt;20),4,IF(AND(OR(U781="At Shelf",U781="BUNDLE BUY"),F781&lt;30),6,IF(AND(OR(U781="At Shelf",U781="BUNDLE BUY"),F781&lt;40),8,IF(AND(OR(U781="At Shelf",U781="BUNDLE BUY"),F781&lt;50),10,IF(AND(OR(U781="At Shelf",U781="BUNDLE BUY"),F781&gt;49.99),12,"")))))))))))</f>
        <v/>
      </c>
      <c r="Z781" s="107"/>
      <c r="AA781" s="91"/>
      <c r="AB781" s="91"/>
      <c r="AC781" s="91"/>
      <c r="AD781" s="91"/>
      <c r="AE781" s="91"/>
      <c r="AF781" s="91"/>
      <c r="AG781" s="88"/>
      <c r="AH781" s="88"/>
      <c r="AI781" s="88"/>
      <c r="AJ781" s="88"/>
      <c r="AK781" s="88"/>
      <c r="AL781" s="88"/>
      <c r="AM781" s="88"/>
      <c r="AN781" s="88"/>
      <c r="AO781" s="88"/>
      <c r="AP781" s="28"/>
      <c r="AQ781" s="45"/>
      <c r="AR781" s="87"/>
      <c r="AS781" s="87"/>
      <c r="AT781" s="20"/>
      <c r="AU781" s="20"/>
    </row>
    <row r="782" spans="2:47" ht="15" x14ac:dyDescent="0.25">
      <c r="B782" s="88"/>
      <c r="C782" s="102"/>
      <c r="D782" s="89" t="str">
        <f>IF(B782="","",(VLOOKUP(B782,'App Background'!A:F,2,0)))</f>
        <v/>
      </c>
      <c r="E782" s="90" t="str">
        <f>IF(B782="","",(VLOOKUP(B782,'App Background'!A:F,3,0)))</f>
        <v/>
      </c>
      <c r="F782" s="86" t="str">
        <f>IF(B782="","",(VLOOKUP(Application!B782,'App Background'!A:F,5,0)))</f>
        <v/>
      </c>
      <c r="G782" s="91"/>
      <c r="H782" s="94" t="str">
        <f>IF(B:B="","",(VLOOKUP(Application!B782,'App Background'!A:F,6,0)))</f>
        <v/>
      </c>
      <c r="I782" s="92" t="str">
        <f t="shared" si="138"/>
        <v/>
      </c>
      <c r="J782" s="93" t="str">
        <f t="shared" si="139"/>
        <v/>
      </c>
      <c r="K782" s="93" t="str">
        <f t="shared" si="140"/>
        <v/>
      </c>
      <c r="L782" s="93" t="str">
        <f t="shared" si="141"/>
        <v/>
      </c>
      <c r="M782" s="93" t="str">
        <f t="shared" si="142"/>
        <v/>
      </c>
      <c r="N782" s="93" t="str">
        <f t="shared" si="143"/>
        <v/>
      </c>
      <c r="O782" s="93" t="str">
        <f t="shared" si="144"/>
        <v/>
      </c>
      <c r="P782" s="87"/>
      <c r="Q782" s="17" t="str">
        <f t="shared" si="145"/>
        <v/>
      </c>
      <c r="R782" s="28" t="str">
        <f t="shared" si="146"/>
        <v/>
      </c>
      <c r="S782" s="28" t="str">
        <f t="shared" si="147"/>
        <v/>
      </c>
      <c r="T782" s="28"/>
      <c r="U782" s="86"/>
      <c r="V782" s="86"/>
      <c r="W782" s="85"/>
      <c r="X782" s="106"/>
      <c r="Y782" s="98" t="str">
        <f t="shared" si="148"/>
        <v/>
      </c>
      <c r="Z782" s="107"/>
      <c r="AA782" s="91"/>
      <c r="AB782" s="91"/>
      <c r="AC782" s="91"/>
      <c r="AD782" s="91"/>
      <c r="AE782" s="91"/>
      <c r="AF782" s="91"/>
      <c r="AG782" s="88"/>
      <c r="AH782" s="88"/>
      <c r="AI782" s="88"/>
      <c r="AJ782" s="88"/>
      <c r="AK782" s="88"/>
      <c r="AL782" s="88"/>
      <c r="AM782" s="88"/>
      <c r="AN782" s="88"/>
      <c r="AO782" s="88"/>
      <c r="AP782" s="28"/>
      <c r="AQ782" s="45"/>
      <c r="AR782" s="87"/>
      <c r="AS782" s="87"/>
      <c r="AT782" s="20"/>
      <c r="AU782" s="20"/>
    </row>
    <row r="783" spans="2:47" ht="15" x14ac:dyDescent="0.25">
      <c r="B783" s="88"/>
      <c r="C783" s="102"/>
      <c r="D783" s="89" t="str">
        <f>IF(B783="","",(VLOOKUP(B783,'App Background'!A:F,2,0)))</f>
        <v/>
      </c>
      <c r="E783" s="90" t="str">
        <f>IF(B783="","",(VLOOKUP(B783,'App Background'!A:F,3,0)))</f>
        <v/>
      </c>
      <c r="F783" s="86" t="str">
        <f>IF(B783="","",(VLOOKUP(Application!B783,'App Background'!A:F,5,0)))</f>
        <v/>
      </c>
      <c r="G783" s="91"/>
      <c r="H783" s="94" t="str">
        <f>IF(B:B="","",(VLOOKUP(Application!B783,'App Background'!A:F,6,0)))</f>
        <v/>
      </c>
      <c r="I783" s="92" t="str">
        <f t="shared" si="138"/>
        <v/>
      </c>
      <c r="J783" s="93" t="str">
        <f t="shared" si="139"/>
        <v/>
      </c>
      <c r="K783" s="93" t="str">
        <f t="shared" si="140"/>
        <v/>
      </c>
      <c r="L783" s="93" t="str">
        <f t="shared" si="141"/>
        <v/>
      </c>
      <c r="M783" s="93" t="str">
        <f t="shared" si="142"/>
        <v/>
      </c>
      <c r="N783" s="93" t="str">
        <f t="shared" si="143"/>
        <v/>
      </c>
      <c r="O783" s="93" t="str">
        <f t="shared" si="144"/>
        <v/>
      </c>
      <c r="P783" s="87"/>
      <c r="Q783" s="17" t="str">
        <f t="shared" si="145"/>
        <v/>
      </c>
      <c r="R783" s="28" t="str">
        <f t="shared" si="146"/>
        <v/>
      </c>
      <c r="S783" s="28" t="str">
        <f t="shared" si="147"/>
        <v/>
      </c>
      <c r="T783" s="28"/>
      <c r="U783" s="86"/>
      <c r="V783" s="86"/>
      <c r="W783" s="85"/>
      <c r="X783" s="106"/>
      <c r="Y783" s="98" t="str">
        <f t="shared" si="148"/>
        <v/>
      </c>
      <c r="Z783" s="107"/>
      <c r="AA783" s="91"/>
      <c r="AB783" s="91"/>
      <c r="AC783" s="91"/>
      <c r="AD783" s="91"/>
      <c r="AE783" s="91"/>
      <c r="AF783" s="91"/>
      <c r="AG783" s="88"/>
      <c r="AH783" s="88"/>
      <c r="AI783" s="88"/>
      <c r="AJ783" s="88"/>
      <c r="AK783" s="88"/>
      <c r="AL783" s="88"/>
      <c r="AM783" s="88"/>
      <c r="AN783" s="88"/>
      <c r="AO783" s="88"/>
      <c r="AP783" s="28"/>
      <c r="AQ783" s="45"/>
      <c r="AR783" s="87"/>
      <c r="AS783" s="87"/>
      <c r="AT783" s="20"/>
      <c r="AU783" s="20"/>
    </row>
    <row r="784" spans="2:47" ht="15" x14ac:dyDescent="0.25">
      <c r="B784" s="88"/>
      <c r="C784" s="102"/>
      <c r="D784" s="89" t="str">
        <f>IF(B784="","",(VLOOKUP(B784,'App Background'!A:F,2,0)))</f>
        <v/>
      </c>
      <c r="E784" s="90" t="str">
        <f>IF(B784="","",(VLOOKUP(B784,'App Background'!A:F,3,0)))</f>
        <v/>
      </c>
      <c r="F784" s="86" t="str">
        <f>IF(B784="","",(VLOOKUP(Application!B784,'App Background'!A:F,5,0)))</f>
        <v/>
      </c>
      <c r="G784" s="91"/>
      <c r="H784" s="94" t="str">
        <f>IF(B:B="","",(VLOOKUP(Application!B784,'App Background'!A:F,6,0)))</f>
        <v/>
      </c>
      <c r="I784" s="92" t="str">
        <f t="shared" si="138"/>
        <v/>
      </c>
      <c r="J784" s="93" t="str">
        <f t="shared" si="139"/>
        <v/>
      </c>
      <c r="K784" s="93" t="str">
        <f t="shared" si="140"/>
        <v/>
      </c>
      <c r="L784" s="93" t="str">
        <f t="shared" si="141"/>
        <v/>
      </c>
      <c r="M784" s="93" t="str">
        <f t="shared" si="142"/>
        <v/>
      </c>
      <c r="N784" s="93" t="str">
        <f t="shared" si="143"/>
        <v/>
      </c>
      <c r="O784" s="93" t="str">
        <f t="shared" si="144"/>
        <v/>
      </c>
      <c r="P784" s="87"/>
      <c r="Q784" s="17" t="str">
        <f t="shared" si="145"/>
        <v/>
      </c>
      <c r="R784" s="28" t="str">
        <f t="shared" si="146"/>
        <v/>
      </c>
      <c r="S784" s="28" t="str">
        <f t="shared" si="147"/>
        <v/>
      </c>
      <c r="T784" s="28"/>
      <c r="U784" s="86"/>
      <c r="V784" s="86"/>
      <c r="W784" s="85"/>
      <c r="X784" s="106"/>
      <c r="Y784" s="98" t="str">
        <f t="shared" si="148"/>
        <v/>
      </c>
      <c r="Z784" s="107"/>
      <c r="AA784" s="91"/>
      <c r="AB784" s="91"/>
      <c r="AC784" s="91"/>
      <c r="AD784" s="91"/>
      <c r="AE784" s="91"/>
      <c r="AF784" s="91"/>
      <c r="AG784" s="88"/>
      <c r="AH784" s="88"/>
      <c r="AI784" s="88"/>
      <c r="AJ784" s="88"/>
      <c r="AK784" s="88"/>
      <c r="AL784" s="88"/>
      <c r="AM784" s="88"/>
      <c r="AN784" s="88"/>
      <c r="AO784" s="88"/>
      <c r="AP784" s="28"/>
      <c r="AQ784" s="45"/>
      <c r="AR784" s="87"/>
      <c r="AS784" s="87"/>
      <c r="AT784" s="20"/>
      <c r="AU784" s="20"/>
    </row>
    <row r="785" spans="2:47" ht="15" x14ac:dyDescent="0.25">
      <c r="B785" s="88"/>
      <c r="C785" s="102"/>
      <c r="D785" s="89" t="str">
        <f>IF(B785="","",(VLOOKUP(B785,'App Background'!A:F,2,0)))</f>
        <v/>
      </c>
      <c r="E785" s="90" t="str">
        <f>IF(B785="","",(VLOOKUP(B785,'App Background'!A:F,3,0)))</f>
        <v/>
      </c>
      <c r="F785" s="86" t="str">
        <f>IF(B785="","",(VLOOKUP(Application!B785,'App Background'!A:F,5,0)))</f>
        <v/>
      </c>
      <c r="G785" s="91"/>
      <c r="H785" s="94" t="str">
        <f>IF(B:B="","",(VLOOKUP(Application!B785,'App Background'!A:F,6,0)))</f>
        <v/>
      </c>
      <c r="I785" s="92" t="str">
        <f t="shared" si="138"/>
        <v/>
      </c>
      <c r="J785" s="93" t="str">
        <f t="shared" si="139"/>
        <v/>
      </c>
      <c r="K785" s="93" t="str">
        <f t="shared" si="140"/>
        <v/>
      </c>
      <c r="L785" s="93" t="str">
        <f t="shared" si="141"/>
        <v/>
      </c>
      <c r="M785" s="93" t="str">
        <f t="shared" si="142"/>
        <v/>
      </c>
      <c r="N785" s="93" t="str">
        <f t="shared" si="143"/>
        <v/>
      </c>
      <c r="O785" s="93" t="str">
        <f t="shared" si="144"/>
        <v/>
      </c>
      <c r="P785" s="87"/>
      <c r="Q785" s="17" t="str">
        <f t="shared" si="145"/>
        <v/>
      </c>
      <c r="R785" s="28" t="str">
        <f t="shared" si="146"/>
        <v/>
      </c>
      <c r="S785" s="28" t="str">
        <f t="shared" si="147"/>
        <v/>
      </c>
      <c r="T785" s="28"/>
      <c r="U785" s="86"/>
      <c r="V785" s="86"/>
      <c r="W785" s="85"/>
      <c r="X785" s="106"/>
      <c r="Y785" s="98" t="str">
        <f t="shared" si="148"/>
        <v/>
      </c>
      <c r="Z785" s="107"/>
      <c r="AA785" s="91"/>
      <c r="AB785" s="91"/>
      <c r="AC785" s="91"/>
      <c r="AD785" s="91"/>
      <c r="AE785" s="91"/>
      <c r="AF785" s="91"/>
      <c r="AG785" s="88"/>
      <c r="AH785" s="88"/>
      <c r="AI785" s="88"/>
      <c r="AJ785" s="88"/>
      <c r="AK785" s="88"/>
      <c r="AL785" s="88"/>
      <c r="AM785" s="88"/>
      <c r="AN785" s="88"/>
      <c r="AO785" s="88"/>
      <c r="AP785" s="28"/>
      <c r="AQ785" s="45"/>
      <c r="AR785" s="87"/>
      <c r="AS785" s="87"/>
      <c r="AT785" s="20"/>
      <c r="AU785" s="20"/>
    </row>
    <row r="786" spans="2:47" ht="15" x14ac:dyDescent="0.25">
      <c r="B786" s="88"/>
      <c r="C786" s="102"/>
      <c r="D786" s="89" t="str">
        <f>IF(B786="","",(VLOOKUP(B786,'App Background'!A:F,2,0)))</f>
        <v/>
      </c>
      <c r="E786" s="90" t="str">
        <f>IF(B786="","",(VLOOKUP(B786,'App Background'!A:F,3,0)))</f>
        <v/>
      </c>
      <c r="F786" s="86" t="str">
        <f>IF(B786="","",(VLOOKUP(Application!B786,'App Background'!A:F,5,0)))</f>
        <v/>
      </c>
      <c r="G786" s="91"/>
      <c r="H786" s="94" t="str">
        <f>IF(B:B="","",(VLOOKUP(Application!B786,'App Background'!A:F,6,0)))</f>
        <v/>
      </c>
      <c r="I786" s="92" t="str">
        <f t="shared" si="138"/>
        <v/>
      </c>
      <c r="J786" s="93" t="str">
        <f t="shared" si="139"/>
        <v/>
      </c>
      <c r="K786" s="93" t="str">
        <f t="shared" si="140"/>
        <v/>
      </c>
      <c r="L786" s="93" t="str">
        <f t="shared" si="141"/>
        <v/>
      </c>
      <c r="M786" s="93" t="str">
        <f t="shared" si="142"/>
        <v/>
      </c>
      <c r="N786" s="93" t="str">
        <f t="shared" si="143"/>
        <v/>
      </c>
      <c r="O786" s="93" t="str">
        <f t="shared" si="144"/>
        <v/>
      </c>
      <c r="P786" s="87"/>
      <c r="Q786" s="17" t="str">
        <f t="shared" si="145"/>
        <v/>
      </c>
      <c r="R786" s="28" t="str">
        <f t="shared" si="146"/>
        <v/>
      </c>
      <c r="S786" s="28" t="str">
        <f t="shared" si="147"/>
        <v/>
      </c>
      <c r="T786" s="28"/>
      <c r="U786" s="86"/>
      <c r="V786" s="86"/>
      <c r="W786" s="85"/>
      <c r="X786" s="106"/>
      <c r="Y786" s="98" t="str">
        <f t="shared" si="148"/>
        <v/>
      </c>
      <c r="Z786" s="107"/>
      <c r="AA786" s="91"/>
      <c r="AB786" s="91"/>
      <c r="AC786" s="91"/>
      <c r="AD786" s="91"/>
      <c r="AE786" s="91"/>
      <c r="AF786" s="91"/>
      <c r="AG786" s="88"/>
      <c r="AH786" s="88"/>
      <c r="AI786" s="88"/>
      <c r="AJ786" s="88"/>
      <c r="AK786" s="88"/>
      <c r="AL786" s="88"/>
      <c r="AM786" s="88"/>
      <c r="AN786" s="88"/>
      <c r="AO786" s="88"/>
      <c r="AP786" s="28"/>
      <c r="AQ786" s="45"/>
      <c r="AR786" s="87"/>
      <c r="AS786" s="87"/>
      <c r="AT786" s="20"/>
      <c r="AU786" s="20"/>
    </row>
    <row r="787" spans="2:47" ht="15" x14ac:dyDescent="0.25">
      <c r="B787" s="88"/>
      <c r="C787" s="102"/>
      <c r="D787" s="89" t="str">
        <f>IF(B787="","",(VLOOKUP(B787,'App Background'!A:F,2,0)))</f>
        <v/>
      </c>
      <c r="E787" s="90" t="str">
        <f>IF(B787="","",(VLOOKUP(B787,'App Background'!A:F,3,0)))</f>
        <v/>
      </c>
      <c r="F787" s="86" t="str">
        <f>IF(B787="","",(VLOOKUP(Application!B787,'App Background'!A:F,5,0)))</f>
        <v/>
      </c>
      <c r="G787" s="91"/>
      <c r="H787" s="94" t="str">
        <f>IF(B:B="","",(VLOOKUP(Application!B787,'App Background'!A:F,6,0)))</f>
        <v/>
      </c>
      <c r="I787" s="92" t="str">
        <f t="shared" si="138"/>
        <v/>
      </c>
      <c r="J787" s="93" t="str">
        <f t="shared" si="139"/>
        <v/>
      </c>
      <c r="K787" s="93" t="str">
        <f t="shared" si="140"/>
        <v/>
      </c>
      <c r="L787" s="93" t="str">
        <f t="shared" si="141"/>
        <v/>
      </c>
      <c r="M787" s="93" t="str">
        <f t="shared" si="142"/>
        <v/>
      </c>
      <c r="N787" s="93" t="str">
        <f t="shared" si="143"/>
        <v/>
      </c>
      <c r="O787" s="93" t="str">
        <f t="shared" si="144"/>
        <v/>
      </c>
      <c r="P787" s="87"/>
      <c r="Q787" s="17" t="str">
        <f t="shared" si="145"/>
        <v/>
      </c>
      <c r="R787" s="28" t="str">
        <f t="shared" si="146"/>
        <v/>
      </c>
      <c r="S787" s="28" t="str">
        <f t="shared" si="147"/>
        <v/>
      </c>
      <c r="T787" s="28"/>
      <c r="U787" s="86"/>
      <c r="V787" s="86"/>
      <c r="W787" s="85"/>
      <c r="X787" s="106"/>
      <c r="Y787" s="98" t="str">
        <f t="shared" si="148"/>
        <v/>
      </c>
      <c r="Z787" s="107"/>
      <c r="AA787" s="91"/>
      <c r="AB787" s="91"/>
      <c r="AC787" s="91"/>
      <c r="AD787" s="91"/>
      <c r="AE787" s="91"/>
      <c r="AF787" s="91"/>
      <c r="AG787" s="88"/>
      <c r="AH787" s="88"/>
      <c r="AI787" s="88"/>
      <c r="AJ787" s="88"/>
      <c r="AK787" s="88"/>
      <c r="AL787" s="88"/>
      <c r="AM787" s="88"/>
      <c r="AN787" s="88"/>
      <c r="AO787" s="88"/>
      <c r="AP787" s="28"/>
      <c r="AQ787" s="45"/>
      <c r="AR787" s="87"/>
      <c r="AS787" s="87"/>
      <c r="AT787" s="20"/>
      <c r="AU787" s="20"/>
    </row>
    <row r="788" spans="2:47" ht="15" x14ac:dyDescent="0.25">
      <c r="B788" s="88"/>
      <c r="C788" s="102"/>
      <c r="D788" s="89" t="str">
        <f>IF(B788="","",(VLOOKUP(B788,'App Background'!A:F,2,0)))</f>
        <v/>
      </c>
      <c r="E788" s="90" t="str">
        <f>IF(B788="","",(VLOOKUP(B788,'App Background'!A:F,3,0)))</f>
        <v/>
      </c>
      <c r="F788" s="86" t="str">
        <f>IF(B788="","",(VLOOKUP(Application!B788,'App Background'!A:F,5,0)))</f>
        <v/>
      </c>
      <c r="G788" s="91"/>
      <c r="H788" s="94" t="str">
        <f>IF(B:B="","",(VLOOKUP(Application!B788,'App Background'!A:F,6,0)))</f>
        <v/>
      </c>
      <c r="I788" s="92" t="str">
        <f t="shared" si="138"/>
        <v/>
      </c>
      <c r="J788" s="93" t="str">
        <f t="shared" si="139"/>
        <v/>
      </c>
      <c r="K788" s="93" t="str">
        <f t="shared" si="140"/>
        <v/>
      </c>
      <c r="L788" s="93" t="str">
        <f t="shared" si="141"/>
        <v/>
      </c>
      <c r="M788" s="93" t="str">
        <f t="shared" si="142"/>
        <v/>
      </c>
      <c r="N788" s="93" t="str">
        <f t="shared" si="143"/>
        <v/>
      </c>
      <c r="O788" s="93" t="str">
        <f t="shared" si="144"/>
        <v/>
      </c>
      <c r="P788" s="87"/>
      <c r="Q788" s="17" t="str">
        <f t="shared" si="145"/>
        <v/>
      </c>
      <c r="R788" s="28" t="str">
        <f t="shared" si="146"/>
        <v/>
      </c>
      <c r="S788" s="28" t="str">
        <f t="shared" si="147"/>
        <v/>
      </c>
      <c r="T788" s="28"/>
      <c r="U788" s="86"/>
      <c r="V788" s="86"/>
      <c r="W788" s="85"/>
      <c r="X788" s="106"/>
      <c r="Y788" s="98" t="str">
        <f t="shared" si="148"/>
        <v/>
      </c>
      <c r="Z788" s="107"/>
      <c r="AA788" s="91"/>
      <c r="AB788" s="91"/>
      <c r="AC788" s="91"/>
      <c r="AD788" s="91"/>
      <c r="AE788" s="91"/>
      <c r="AF788" s="91"/>
      <c r="AG788" s="88"/>
      <c r="AH788" s="88"/>
      <c r="AI788" s="88"/>
      <c r="AJ788" s="88"/>
      <c r="AK788" s="88"/>
      <c r="AL788" s="88"/>
      <c r="AM788" s="88"/>
      <c r="AN788" s="88"/>
      <c r="AO788" s="88"/>
      <c r="AP788" s="28"/>
      <c r="AQ788" s="45"/>
      <c r="AR788" s="87"/>
      <c r="AS788" s="87"/>
      <c r="AT788" s="20"/>
      <c r="AU788" s="20"/>
    </row>
    <row r="789" spans="2:47" ht="15" x14ac:dyDescent="0.25">
      <c r="B789" s="88"/>
      <c r="C789" s="102"/>
      <c r="D789" s="89" t="str">
        <f>IF(B789="","",(VLOOKUP(B789,'App Background'!A:F,2,0)))</f>
        <v/>
      </c>
      <c r="E789" s="90" t="str">
        <f>IF(B789="","",(VLOOKUP(B789,'App Background'!A:F,3,0)))</f>
        <v/>
      </c>
      <c r="F789" s="86" t="str">
        <f>IF(B789="","",(VLOOKUP(Application!B789,'App Background'!A:F,5,0)))</f>
        <v/>
      </c>
      <c r="G789" s="91"/>
      <c r="H789" s="94" t="str">
        <f>IF(B:B="","",(VLOOKUP(Application!B789,'App Background'!A:F,6,0)))</f>
        <v/>
      </c>
      <c r="I789" s="92" t="str">
        <f t="shared" si="138"/>
        <v/>
      </c>
      <c r="J789" s="93" t="str">
        <f t="shared" si="139"/>
        <v/>
      </c>
      <c r="K789" s="93" t="str">
        <f t="shared" si="140"/>
        <v/>
      </c>
      <c r="L789" s="93" t="str">
        <f t="shared" si="141"/>
        <v/>
      </c>
      <c r="M789" s="93" t="str">
        <f t="shared" si="142"/>
        <v/>
      </c>
      <c r="N789" s="93" t="str">
        <f t="shared" si="143"/>
        <v/>
      </c>
      <c r="O789" s="93" t="str">
        <f t="shared" si="144"/>
        <v/>
      </c>
      <c r="P789" s="87"/>
      <c r="Q789" s="17" t="str">
        <f t="shared" si="145"/>
        <v/>
      </c>
      <c r="R789" s="28" t="str">
        <f t="shared" si="146"/>
        <v/>
      </c>
      <c r="S789" s="28" t="str">
        <f t="shared" si="147"/>
        <v/>
      </c>
      <c r="T789" s="28"/>
      <c r="U789" s="86"/>
      <c r="V789" s="86"/>
      <c r="W789" s="85"/>
      <c r="X789" s="106"/>
      <c r="Y789" s="98" t="str">
        <f t="shared" si="148"/>
        <v/>
      </c>
      <c r="Z789" s="107"/>
      <c r="AA789" s="91"/>
      <c r="AB789" s="91"/>
      <c r="AC789" s="91"/>
      <c r="AD789" s="91"/>
      <c r="AE789" s="91"/>
      <c r="AF789" s="91"/>
      <c r="AG789" s="88"/>
      <c r="AH789" s="88"/>
      <c r="AI789" s="88"/>
      <c r="AJ789" s="88"/>
      <c r="AK789" s="88"/>
      <c r="AL789" s="88"/>
      <c r="AM789" s="88"/>
      <c r="AN789" s="88"/>
      <c r="AO789" s="88"/>
      <c r="AP789" s="28"/>
      <c r="AQ789" s="45"/>
      <c r="AR789" s="87"/>
      <c r="AS789" s="87"/>
      <c r="AT789" s="20"/>
      <c r="AU789" s="20"/>
    </row>
    <row r="790" spans="2:47" ht="15" x14ac:dyDescent="0.25">
      <c r="B790" s="88"/>
      <c r="C790" s="102"/>
      <c r="D790" s="89" t="str">
        <f>IF(B790="","",(VLOOKUP(B790,'App Background'!A:F,2,0)))</f>
        <v/>
      </c>
      <c r="E790" s="90" t="str">
        <f>IF(B790="","",(VLOOKUP(B790,'App Background'!A:F,3,0)))</f>
        <v/>
      </c>
      <c r="F790" s="86" t="str">
        <f>IF(B790="","",(VLOOKUP(Application!B790,'App Background'!A:F,5,0)))</f>
        <v/>
      </c>
      <c r="G790" s="91"/>
      <c r="H790" s="94" t="str">
        <f>IF(B:B="","",(VLOOKUP(Application!B790,'App Background'!A:F,6,0)))</f>
        <v/>
      </c>
      <c r="I790" s="92" t="str">
        <f t="shared" si="138"/>
        <v/>
      </c>
      <c r="J790" s="93" t="str">
        <f t="shared" si="139"/>
        <v/>
      </c>
      <c r="K790" s="93" t="str">
        <f t="shared" si="140"/>
        <v/>
      </c>
      <c r="L790" s="93" t="str">
        <f t="shared" si="141"/>
        <v/>
      </c>
      <c r="M790" s="93" t="str">
        <f t="shared" si="142"/>
        <v/>
      </c>
      <c r="N790" s="93" t="str">
        <f t="shared" si="143"/>
        <v/>
      </c>
      <c r="O790" s="93" t="str">
        <f t="shared" si="144"/>
        <v/>
      </c>
      <c r="P790" s="87"/>
      <c r="Q790" s="17" t="str">
        <f t="shared" si="145"/>
        <v/>
      </c>
      <c r="R790" s="28" t="str">
        <f t="shared" si="146"/>
        <v/>
      </c>
      <c r="S790" s="28" t="str">
        <f t="shared" si="147"/>
        <v/>
      </c>
      <c r="T790" s="28"/>
      <c r="U790" s="86"/>
      <c r="V790" s="86"/>
      <c r="W790" s="85"/>
      <c r="X790" s="106"/>
      <c r="Y790" s="98" t="str">
        <f t="shared" si="148"/>
        <v/>
      </c>
      <c r="Z790" s="107"/>
      <c r="AA790" s="91"/>
      <c r="AB790" s="91"/>
      <c r="AC790" s="91"/>
      <c r="AD790" s="91"/>
      <c r="AE790" s="91"/>
      <c r="AF790" s="91"/>
      <c r="AG790" s="88"/>
      <c r="AH790" s="88"/>
      <c r="AI790" s="88"/>
      <c r="AJ790" s="88"/>
      <c r="AK790" s="88"/>
      <c r="AL790" s="88"/>
      <c r="AM790" s="88"/>
      <c r="AN790" s="88"/>
      <c r="AO790" s="88"/>
      <c r="AP790" s="28"/>
      <c r="AQ790" s="45"/>
      <c r="AR790" s="87"/>
      <c r="AS790" s="87"/>
      <c r="AT790" s="20"/>
      <c r="AU790" s="20"/>
    </row>
    <row r="791" spans="2:47" ht="15" x14ac:dyDescent="0.25">
      <c r="B791" s="88"/>
      <c r="C791" s="102"/>
      <c r="D791" s="89" t="str">
        <f>IF(B791="","",(VLOOKUP(B791,'App Background'!A:F,2,0)))</f>
        <v/>
      </c>
      <c r="E791" s="90" t="str">
        <f>IF(B791="","",(VLOOKUP(B791,'App Background'!A:F,3,0)))</f>
        <v/>
      </c>
      <c r="F791" s="86" t="str">
        <f>IF(B791="","",(VLOOKUP(Application!B791,'App Background'!A:F,5,0)))</f>
        <v/>
      </c>
      <c r="G791" s="91"/>
      <c r="H791" s="94" t="str">
        <f>IF(B:B="","",(VLOOKUP(Application!B791,'App Background'!A:F,6,0)))</f>
        <v/>
      </c>
      <c r="I791" s="92" t="str">
        <f t="shared" si="138"/>
        <v/>
      </c>
      <c r="J791" s="93" t="str">
        <f t="shared" si="139"/>
        <v/>
      </c>
      <c r="K791" s="93" t="str">
        <f t="shared" si="140"/>
        <v/>
      </c>
      <c r="L791" s="93" t="str">
        <f t="shared" si="141"/>
        <v/>
      </c>
      <c r="M791" s="93" t="str">
        <f t="shared" si="142"/>
        <v/>
      </c>
      <c r="N791" s="93" t="str">
        <f t="shared" si="143"/>
        <v/>
      </c>
      <c r="O791" s="93" t="str">
        <f t="shared" si="144"/>
        <v/>
      </c>
      <c r="P791" s="87"/>
      <c r="Q791" s="17" t="str">
        <f t="shared" si="145"/>
        <v/>
      </c>
      <c r="R791" s="28" t="str">
        <f t="shared" si="146"/>
        <v/>
      </c>
      <c r="S791" s="28" t="str">
        <f t="shared" si="147"/>
        <v/>
      </c>
      <c r="T791" s="28"/>
      <c r="U791" s="86"/>
      <c r="V791" s="86"/>
      <c r="W791" s="85"/>
      <c r="X791" s="106"/>
      <c r="Y791" s="98" t="str">
        <f t="shared" si="148"/>
        <v/>
      </c>
      <c r="Z791" s="107"/>
      <c r="AA791" s="91"/>
      <c r="AB791" s="91"/>
      <c r="AC791" s="91"/>
      <c r="AD791" s="91"/>
      <c r="AE791" s="91"/>
      <c r="AF791" s="91"/>
      <c r="AG791" s="88"/>
      <c r="AH791" s="88"/>
      <c r="AI791" s="88"/>
      <c r="AJ791" s="88"/>
      <c r="AK791" s="88"/>
      <c r="AL791" s="88"/>
      <c r="AM791" s="88"/>
      <c r="AN791" s="88"/>
      <c r="AO791" s="88"/>
      <c r="AP791" s="28"/>
      <c r="AQ791" s="45"/>
      <c r="AR791" s="87"/>
      <c r="AS791" s="87"/>
      <c r="AT791" s="20"/>
      <c r="AU791" s="20"/>
    </row>
    <row r="792" spans="2:47" ht="15" x14ac:dyDescent="0.25">
      <c r="B792" s="88"/>
      <c r="C792" s="102"/>
      <c r="D792" s="89" t="str">
        <f>IF(B792="","",(VLOOKUP(B792,'App Background'!A:F,2,0)))</f>
        <v/>
      </c>
      <c r="E792" s="90" t="str">
        <f>IF(B792="","",(VLOOKUP(B792,'App Background'!A:F,3,0)))</f>
        <v/>
      </c>
      <c r="F792" s="86" t="str">
        <f>IF(B792="","",(VLOOKUP(Application!B792,'App Background'!A:F,5,0)))</f>
        <v/>
      </c>
      <c r="G792" s="91"/>
      <c r="H792" s="94" t="str">
        <f>IF(B:B="","",(VLOOKUP(Application!B792,'App Background'!A:F,6,0)))</f>
        <v/>
      </c>
      <c r="I792" s="92" t="str">
        <f t="shared" si="138"/>
        <v/>
      </c>
      <c r="J792" s="93" t="str">
        <f t="shared" si="139"/>
        <v/>
      </c>
      <c r="K792" s="93" t="str">
        <f t="shared" si="140"/>
        <v/>
      </c>
      <c r="L792" s="93" t="str">
        <f t="shared" si="141"/>
        <v/>
      </c>
      <c r="M792" s="93" t="str">
        <f t="shared" si="142"/>
        <v/>
      </c>
      <c r="N792" s="93" t="str">
        <f t="shared" si="143"/>
        <v/>
      </c>
      <c r="O792" s="93" t="str">
        <f t="shared" si="144"/>
        <v/>
      </c>
      <c r="P792" s="87"/>
      <c r="Q792" s="17" t="str">
        <f t="shared" si="145"/>
        <v/>
      </c>
      <c r="R792" s="28" t="str">
        <f t="shared" si="146"/>
        <v/>
      </c>
      <c r="S792" s="28" t="str">
        <f t="shared" si="147"/>
        <v/>
      </c>
      <c r="T792" s="28"/>
      <c r="U792" s="86"/>
      <c r="V792" s="86"/>
      <c r="W792" s="85"/>
      <c r="X792" s="106"/>
      <c r="Y792" s="98" t="str">
        <f t="shared" si="148"/>
        <v/>
      </c>
      <c r="Z792" s="107"/>
      <c r="AA792" s="91"/>
      <c r="AB792" s="91"/>
      <c r="AC792" s="91"/>
      <c r="AD792" s="91"/>
      <c r="AE792" s="91"/>
      <c r="AF792" s="91"/>
      <c r="AG792" s="88"/>
      <c r="AH792" s="88"/>
      <c r="AI792" s="88"/>
      <c r="AJ792" s="88"/>
      <c r="AK792" s="88"/>
      <c r="AL792" s="88"/>
      <c r="AM792" s="88"/>
      <c r="AN792" s="88"/>
      <c r="AO792" s="88"/>
      <c r="AP792" s="28"/>
      <c r="AQ792" s="45"/>
      <c r="AR792" s="87"/>
      <c r="AS792" s="87"/>
      <c r="AT792" s="20"/>
      <c r="AU792" s="20"/>
    </row>
    <row r="793" spans="2:47" ht="15" x14ac:dyDescent="0.25">
      <c r="B793" s="88"/>
      <c r="C793" s="102"/>
      <c r="D793" s="89" t="str">
        <f>IF(B793="","",(VLOOKUP(B793,'App Background'!A:F,2,0)))</f>
        <v/>
      </c>
      <c r="E793" s="90" t="str">
        <f>IF(B793="","",(VLOOKUP(B793,'App Background'!A:F,3,0)))</f>
        <v/>
      </c>
      <c r="F793" s="86" t="str">
        <f>IF(B793="","",(VLOOKUP(Application!B793,'App Background'!A:F,5,0)))</f>
        <v/>
      </c>
      <c r="G793" s="91"/>
      <c r="H793" s="94" t="str">
        <f>IF(B:B="","",(VLOOKUP(Application!B793,'App Background'!A:F,6,0)))</f>
        <v/>
      </c>
      <c r="I793" s="92" t="str">
        <f t="shared" si="138"/>
        <v/>
      </c>
      <c r="J793" s="93" t="str">
        <f t="shared" si="139"/>
        <v/>
      </c>
      <c r="K793" s="93" t="str">
        <f t="shared" si="140"/>
        <v/>
      </c>
      <c r="L793" s="93" t="str">
        <f t="shared" si="141"/>
        <v/>
      </c>
      <c r="M793" s="93" t="str">
        <f t="shared" si="142"/>
        <v/>
      </c>
      <c r="N793" s="93" t="str">
        <f t="shared" si="143"/>
        <v/>
      </c>
      <c r="O793" s="93" t="str">
        <f t="shared" si="144"/>
        <v/>
      </c>
      <c r="P793" s="87"/>
      <c r="Q793" s="17" t="str">
        <f t="shared" si="145"/>
        <v/>
      </c>
      <c r="R793" s="28" t="str">
        <f t="shared" si="146"/>
        <v/>
      </c>
      <c r="S793" s="28" t="str">
        <f t="shared" si="147"/>
        <v/>
      </c>
      <c r="T793" s="28"/>
      <c r="U793" s="86"/>
      <c r="V793" s="86"/>
      <c r="W793" s="85"/>
      <c r="X793" s="106"/>
      <c r="Y793" s="98" t="str">
        <f t="shared" si="148"/>
        <v/>
      </c>
      <c r="Z793" s="107"/>
      <c r="AA793" s="91"/>
      <c r="AB793" s="91"/>
      <c r="AC793" s="91"/>
      <c r="AD793" s="91"/>
      <c r="AE793" s="91"/>
      <c r="AF793" s="91"/>
      <c r="AG793" s="88"/>
      <c r="AH793" s="88"/>
      <c r="AI793" s="88"/>
      <c r="AJ793" s="88"/>
      <c r="AK793" s="88"/>
      <c r="AL793" s="88"/>
      <c r="AM793" s="88"/>
      <c r="AN793" s="88"/>
      <c r="AO793" s="88"/>
      <c r="AP793" s="28"/>
      <c r="AQ793" s="45"/>
      <c r="AR793" s="87"/>
      <c r="AS793" s="87"/>
      <c r="AT793" s="20"/>
      <c r="AU793" s="20"/>
    </row>
    <row r="794" spans="2:47" ht="15" x14ac:dyDescent="0.25">
      <c r="B794" s="88"/>
      <c r="C794" s="102"/>
      <c r="D794" s="89" t="str">
        <f>IF(B794="","",(VLOOKUP(B794,'App Background'!A:F,2,0)))</f>
        <v/>
      </c>
      <c r="E794" s="90" t="str">
        <f>IF(B794="","",(VLOOKUP(B794,'App Background'!A:F,3,0)))</f>
        <v/>
      </c>
      <c r="F794" s="86" t="str">
        <f>IF(B794="","",(VLOOKUP(Application!B794,'App Background'!A:F,5,0)))</f>
        <v/>
      </c>
      <c r="G794" s="91"/>
      <c r="H794" s="94" t="str">
        <f>IF(B:B="","",(VLOOKUP(Application!B794,'App Background'!A:F,6,0)))</f>
        <v/>
      </c>
      <c r="I794" s="92" t="str">
        <f t="shared" si="138"/>
        <v/>
      </c>
      <c r="J794" s="93" t="str">
        <f t="shared" si="139"/>
        <v/>
      </c>
      <c r="K794" s="93" t="str">
        <f t="shared" si="140"/>
        <v/>
      </c>
      <c r="L794" s="93" t="str">
        <f t="shared" si="141"/>
        <v/>
      </c>
      <c r="M794" s="93" t="str">
        <f t="shared" si="142"/>
        <v/>
      </c>
      <c r="N794" s="93" t="str">
        <f t="shared" si="143"/>
        <v/>
      </c>
      <c r="O794" s="93" t="str">
        <f t="shared" si="144"/>
        <v/>
      </c>
      <c r="P794" s="87"/>
      <c r="Q794" s="17" t="str">
        <f t="shared" si="145"/>
        <v/>
      </c>
      <c r="R794" s="28" t="str">
        <f t="shared" si="146"/>
        <v/>
      </c>
      <c r="S794" s="28" t="str">
        <f t="shared" si="147"/>
        <v/>
      </c>
      <c r="T794" s="28"/>
      <c r="U794" s="86"/>
      <c r="V794" s="86"/>
      <c r="W794" s="85"/>
      <c r="X794" s="106"/>
      <c r="Y794" s="98" t="str">
        <f t="shared" si="148"/>
        <v/>
      </c>
      <c r="Z794" s="107"/>
      <c r="AA794" s="91"/>
      <c r="AB794" s="91"/>
      <c r="AC794" s="91"/>
      <c r="AD794" s="91"/>
      <c r="AE794" s="91"/>
      <c r="AF794" s="91"/>
      <c r="AG794" s="88"/>
      <c r="AH794" s="88"/>
      <c r="AI794" s="88"/>
      <c r="AJ794" s="88"/>
      <c r="AK794" s="88"/>
      <c r="AL794" s="88"/>
      <c r="AM794" s="88"/>
      <c r="AN794" s="88"/>
      <c r="AO794" s="88"/>
      <c r="AP794" s="28"/>
      <c r="AQ794" s="45"/>
      <c r="AR794" s="87"/>
      <c r="AS794" s="87"/>
      <c r="AT794" s="20"/>
      <c r="AU794" s="20"/>
    </row>
    <row r="795" spans="2:47" ht="15" x14ac:dyDescent="0.25">
      <c r="B795" s="88"/>
      <c r="C795" s="102"/>
      <c r="D795" s="89" t="str">
        <f>IF(B795="","",(VLOOKUP(B795,'App Background'!A:F,2,0)))</f>
        <v/>
      </c>
      <c r="E795" s="90" t="str">
        <f>IF(B795="","",(VLOOKUP(B795,'App Background'!A:F,3,0)))</f>
        <v/>
      </c>
      <c r="F795" s="86" t="str">
        <f>IF(B795="","",(VLOOKUP(Application!B795,'App Background'!A:F,5,0)))</f>
        <v/>
      </c>
      <c r="G795" s="91"/>
      <c r="H795" s="94" t="str">
        <f>IF(B:B="","",(VLOOKUP(Application!B795,'App Background'!A:F,6,0)))</f>
        <v/>
      </c>
      <c r="I795" s="92" t="str">
        <f t="shared" si="138"/>
        <v/>
      </c>
      <c r="J795" s="93" t="str">
        <f t="shared" si="139"/>
        <v/>
      </c>
      <c r="K795" s="93" t="str">
        <f t="shared" si="140"/>
        <v/>
      </c>
      <c r="L795" s="93" t="str">
        <f t="shared" si="141"/>
        <v/>
      </c>
      <c r="M795" s="93" t="str">
        <f t="shared" si="142"/>
        <v/>
      </c>
      <c r="N795" s="93" t="str">
        <f t="shared" si="143"/>
        <v/>
      </c>
      <c r="O795" s="93" t="str">
        <f t="shared" si="144"/>
        <v/>
      </c>
      <c r="P795" s="87"/>
      <c r="Q795" s="17" t="str">
        <f t="shared" si="145"/>
        <v/>
      </c>
      <c r="R795" s="28" t="str">
        <f t="shared" si="146"/>
        <v/>
      </c>
      <c r="S795" s="28" t="str">
        <f t="shared" si="147"/>
        <v/>
      </c>
      <c r="T795" s="28"/>
      <c r="U795" s="86"/>
      <c r="V795" s="86"/>
      <c r="W795" s="85"/>
      <c r="X795" s="106"/>
      <c r="Y795" s="98" t="str">
        <f t="shared" si="148"/>
        <v/>
      </c>
      <c r="Z795" s="107"/>
      <c r="AA795" s="91"/>
      <c r="AB795" s="91"/>
      <c r="AC795" s="91"/>
      <c r="AD795" s="91"/>
      <c r="AE795" s="91"/>
      <c r="AF795" s="91"/>
      <c r="AG795" s="88"/>
      <c r="AH795" s="88"/>
      <c r="AI795" s="88"/>
      <c r="AJ795" s="88"/>
      <c r="AK795" s="88"/>
      <c r="AL795" s="88"/>
      <c r="AM795" s="88"/>
      <c r="AN795" s="88"/>
      <c r="AO795" s="88"/>
      <c r="AP795" s="28"/>
      <c r="AQ795" s="45"/>
      <c r="AR795" s="87"/>
      <c r="AS795" s="87"/>
      <c r="AT795" s="20"/>
      <c r="AU795" s="20"/>
    </row>
    <row r="796" spans="2:47" ht="15" x14ac:dyDescent="0.25">
      <c r="B796" s="88"/>
      <c r="C796" s="102"/>
      <c r="D796" s="89" t="str">
        <f>IF(B796="","",(VLOOKUP(B796,'App Background'!A:F,2,0)))</f>
        <v/>
      </c>
      <c r="E796" s="90" t="str">
        <f>IF(B796="","",(VLOOKUP(B796,'App Background'!A:F,3,0)))</f>
        <v/>
      </c>
      <c r="F796" s="86" t="str">
        <f>IF(B796="","",(VLOOKUP(Application!B796,'App Background'!A:F,5,0)))</f>
        <v/>
      </c>
      <c r="G796" s="91"/>
      <c r="H796" s="94" t="str">
        <f>IF(B:B="","",(VLOOKUP(Application!B796,'App Background'!A:F,6,0)))</f>
        <v/>
      </c>
      <c r="I796" s="92" t="str">
        <f t="shared" si="138"/>
        <v/>
      </c>
      <c r="J796" s="93" t="str">
        <f t="shared" si="139"/>
        <v/>
      </c>
      <c r="K796" s="93" t="str">
        <f t="shared" si="140"/>
        <v/>
      </c>
      <c r="L796" s="93" t="str">
        <f t="shared" si="141"/>
        <v/>
      </c>
      <c r="M796" s="93" t="str">
        <f t="shared" si="142"/>
        <v/>
      </c>
      <c r="N796" s="93" t="str">
        <f t="shared" si="143"/>
        <v/>
      </c>
      <c r="O796" s="93" t="str">
        <f t="shared" si="144"/>
        <v/>
      </c>
      <c r="P796" s="87"/>
      <c r="Q796" s="17" t="str">
        <f t="shared" si="145"/>
        <v/>
      </c>
      <c r="R796" s="28" t="str">
        <f t="shared" si="146"/>
        <v/>
      </c>
      <c r="S796" s="28" t="str">
        <f t="shared" si="147"/>
        <v/>
      </c>
      <c r="T796" s="28"/>
      <c r="U796" s="86"/>
      <c r="V796" s="86"/>
      <c r="W796" s="85"/>
      <c r="X796" s="106"/>
      <c r="Y796" s="98" t="str">
        <f t="shared" si="148"/>
        <v/>
      </c>
      <c r="Z796" s="107"/>
      <c r="AA796" s="91"/>
      <c r="AB796" s="91"/>
      <c r="AC796" s="91"/>
      <c r="AD796" s="91"/>
      <c r="AE796" s="91"/>
      <c r="AF796" s="91"/>
      <c r="AG796" s="88"/>
      <c r="AH796" s="88"/>
      <c r="AI796" s="88"/>
      <c r="AJ796" s="88"/>
      <c r="AK796" s="88"/>
      <c r="AL796" s="88"/>
      <c r="AM796" s="88"/>
      <c r="AN796" s="88"/>
      <c r="AO796" s="88"/>
      <c r="AP796" s="28"/>
      <c r="AQ796" s="45"/>
      <c r="AR796" s="87"/>
      <c r="AS796" s="87"/>
      <c r="AT796" s="20"/>
      <c r="AU796" s="20"/>
    </row>
    <row r="797" spans="2:47" ht="15" x14ac:dyDescent="0.25">
      <c r="B797" s="88"/>
      <c r="C797" s="102"/>
      <c r="D797" s="89" t="str">
        <f>IF(B797="","",(VLOOKUP(B797,'App Background'!A:F,2,0)))</f>
        <v/>
      </c>
      <c r="E797" s="90" t="str">
        <f>IF(B797="","",(VLOOKUP(B797,'App Background'!A:F,3,0)))</f>
        <v/>
      </c>
      <c r="F797" s="86" t="str">
        <f>IF(B797="","",(VLOOKUP(Application!B797,'App Background'!A:F,5,0)))</f>
        <v/>
      </c>
      <c r="G797" s="91"/>
      <c r="H797" s="94" t="str">
        <f>IF(B:B="","",(VLOOKUP(Application!B797,'App Background'!A:F,6,0)))</f>
        <v/>
      </c>
      <c r="I797" s="92" t="str">
        <f t="shared" si="138"/>
        <v/>
      </c>
      <c r="J797" s="93" t="str">
        <f t="shared" si="139"/>
        <v/>
      </c>
      <c r="K797" s="93" t="str">
        <f t="shared" si="140"/>
        <v/>
      </c>
      <c r="L797" s="93" t="str">
        <f t="shared" si="141"/>
        <v/>
      </c>
      <c r="M797" s="93" t="str">
        <f t="shared" si="142"/>
        <v/>
      </c>
      <c r="N797" s="93" t="str">
        <f t="shared" si="143"/>
        <v/>
      </c>
      <c r="O797" s="93" t="str">
        <f t="shared" si="144"/>
        <v/>
      </c>
      <c r="P797" s="87"/>
      <c r="Q797" s="17" t="str">
        <f t="shared" si="145"/>
        <v/>
      </c>
      <c r="R797" s="28" t="str">
        <f t="shared" si="146"/>
        <v/>
      </c>
      <c r="S797" s="28" t="str">
        <f t="shared" si="147"/>
        <v/>
      </c>
      <c r="T797" s="28"/>
      <c r="U797" s="86"/>
      <c r="V797" s="86"/>
      <c r="W797" s="85"/>
      <c r="X797" s="106"/>
      <c r="Y797" s="98" t="str">
        <f t="shared" si="148"/>
        <v/>
      </c>
      <c r="Z797" s="107"/>
      <c r="AA797" s="91"/>
      <c r="AB797" s="91"/>
      <c r="AC797" s="91"/>
      <c r="AD797" s="91"/>
      <c r="AE797" s="91"/>
      <c r="AF797" s="91"/>
      <c r="AG797" s="88"/>
      <c r="AH797" s="88"/>
      <c r="AI797" s="88"/>
      <c r="AJ797" s="88"/>
      <c r="AK797" s="88"/>
      <c r="AL797" s="88"/>
      <c r="AM797" s="88"/>
      <c r="AN797" s="88"/>
      <c r="AO797" s="88"/>
      <c r="AP797" s="28"/>
      <c r="AQ797" s="45"/>
      <c r="AR797" s="87"/>
      <c r="AS797" s="87"/>
      <c r="AT797" s="20"/>
      <c r="AU797" s="20"/>
    </row>
    <row r="798" spans="2:47" ht="15" x14ac:dyDescent="0.25">
      <c r="B798" s="88"/>
      <c r="C798" s="102"/>
      <c r="D798" s="89" t="str">
        <f>IF(B798="","",(VLOOKUP(B798,'App Background'!A:F,2,0)))</f>
        <v/>
      </c>
      <c r="E798" s="90" t="str">
        <f>IF(B798="","",(VLOOKUP(B798,'App Background'!A:F,3,0)))</f>
        <v/>
      </c>
      <c r="F798" s="86" t="str">
        <f>IF(B798="","",(VLOOKUP(Application!B798,'App Background'!A:F,5,0)))</f>
        <v/>
      </c>
      <c r="G798" s="91"/>
      <c r="H798" s="94" t="str">
        <f>IF(B:B="","",(VLOOKUP(Application!B798,'App Background'!A:F,6,0)))</f>
        <v/>
      </c>
      <c r="I798" s="92" t="str">
        <f t="shared" si="138"/>
        <v/>
      </c>
      <c r="J798" s="93" t="str">
        <f t="shared" si="139"/>
        <v/>
      </c>
      <c r="K798" s="93" t="str">
        <f t="shared" si="140"/>
        <v/>
      </c>
      <c r="L798" s="93" t="str">
        <f t="shared" si="141"/>
        <v/>
      </c>
      <c r="M798" s="93" t="str">
        <f t="shared" si="142"/>
        <v/>
      </c>
      <c r="N798" s="93" t="str">
        <f t="shared" si="143"/>
        <v/>
      </c>
      <c r="O798" s="93" t="str">
        <f t="shared" si="144"/>
        <v/>
      </c>
      <c r="P798" s="87"/>
      <c r="Q798" s="17" t="str">
        <f t="shared" si="145"/>
        <v/>
      </c>
      <c r="R798" s="28" t="str">
        <f t="shared" si="146"/>
        <v/>
      </c>
      <c r="S798" s="28" t="str">
        <f t="shared" si="147"/>
        <v/>
      </c>
      <c r="T798" s="28"/>
      <c r="U798" s="86"/>
      <c r="V798" s="86"/>
      <c r="W798" s="85"/>
      <c r="X798" s="106"/>
      <c r="Y798" s="98" t="str">
        <f t="shared" si="148"/>
        <v/>
      </c>
      <c r="Z798" s="107"/>
      <c r="AA798" s="91"/>
      <c r="AB798" s="91"/>
      <c r="AC798" s="91"/>
      <c r="AD798" s="91"/>
      <c r="AE798" s="91"/>
      <c r="AF798" s="91"/>
      <c r="AG798" s="88"/>
      <c r="AH798" s="88"/>
      <c r="AI798" s="88"/>
      <c r="AJ798" s="88"/>
      <c r="AK798" s="88"/>
      <c r="AL798" s="88"/>
      <c r="AM798" s="88"/>
      <c r="AN798" s="88"/>
      <c r="AO798" s="88"/>
      <c r="AP798" s="28"/>
      <c r="AQ798" s="45"/>
      <c r="AR798" s="87"/>
      <c r="AS798" s="87"/>
      <c r="AT798" s="20"/>
      <c r="AU798" s="20"/>
    </row>
    <row r="799" spans="2:47" ht="15" x14ac:dyDescent="0.25">
      <c r="B799" s="88"/>
      <c r="C799" s="102"/>
      <c r="D799" s="89" t="str">
        <f>IF(B799="","",(VLOOKUP(B799,'App Background'!A:F,2,0)))</f>
        <v/>
      </c>
      <c r="E799" s="90" t="str">
        <f>IF(B799="","",(VLOOKUP(B799,'App Background'!A:F,3,0)))</f>
        <v/>
      </c>
      <c r="F799" s="86" t="str">
        <f>IF(B799="","",(VLOOKUP(Application!B799,'App Background'!A:F,5,0)))</f>
        <v/>
      </c>
      <c r="G799" s="91"/>
      <c r="H799" s="94" t="str">
        <f>IF(B:B="","",(VLOOKUP(Application!B799,'App Background'!A:F,6,0)))</f>
        <v/>
      </c>
      <c r="I799" s="92" t="str">
        <f t="shared" si="138"/>
        <v/>
      </c>
      <c r="J799" s="93" t="str">
        <f t="shared" si="139"/>
        <v/>
      </c>
      <c r="K799" s="93" t="str">
        <f t="shared" si="140"/>
        <v/>
      </c>
      <c r="L799" s="93" t="str">
        <f t="shared" si="141"/>
        <v/>
      </c>
      <c r="M799" s="93" t="str">
        <f t="shared" si="142"/>
        <v/>
      </c>
      <c r="N799" s="93" t="str">
        <f t="shared" si="143"/>
        <v/>
      </c>
      <c r="O799" s="93" t="str">
        <f t="shared" si="144"/>
        <v/>
      </c>
      <c r="P799" s="87"/>
      <c r="Q799" s="17" t="str">
        <f t="shared" si="145"/>
        <v/>
      </c>
      <c r="R799" s="28" t="str">
        <f t="shared" si="146"/>
        <v/>
      </c>
      <c r="S799" s="28" t="str">
        <f t="shared" si="147"/>
        <v/>
      </c>
      <c r="T799" s="28"/>
      <c r="U799" s="86"/>
      <c r="V799" s="86"/>
      <c r="W799" s="85"/>
      <c r="X799" s="106"/>
      <c r="Y799" s="98" t="str">
        <f t="shared" si="148"/>
        <v/>
      </c>
      <c r="Z799" s="107"/>
      <c r="AA799" s="91"/>
      <c r="AB799" s="91"/>
      <c r="AC799" s="91"/>
      <c r="AD799" s="91"/>
      <c r="AE799" s="91"/>
      <c r="AF799" s="91"/>
      <c r="AG799" s="88"/>
      <c r="AH799" s="88"/>
      <c r="AI799" s="88"/>
      <c r="AJ799" s="88"/>
      <c r="AK799" s="88"/>
      <c r="AL799" s="88"/>
      <c r="AM799" s="88"/>
      <c r="AN799" s="88"/>
      <c r="AO799" s="88"/>
      <c r="AP799" s="28"/>
      <c r="AQ799" s="45"/>
      <c r="AR799" s="87"/>
      <c r="AS799" s="87"/>
      <c r="AT799" s="20"/>
      <c r="AU799" s="20"/>
    </row>
    <row r="800" spans="2:47" ht="15" x14ac:dyDescent="0.25">
      <c r="B800" s="88"/>
      <c r="C800" s="102"/>
      <c r="D800" s="89" t="str">
        <f>IF(B800="","",(VLOOKUP(B800,'App Background'!A:F,2,0)))</f>
        <v/>
      </c>
      <c r="E800" s="90" t="str">
        <f>IF(B800="","",(VLOOKUP(B800,'App Background'!A:F,3,0)))</f>
        <v/>
      </c>
      <c r="F800" s="86" t="str">
        <f>IF(B800="","",(VLOOKUP(Application!B800,'App Background'!A:F,5,0)))</f>
        <v/>
      </c>
      <c r="G800" s="91"/>
      <c r="H800" s="94" t="str">
        <f>IF(B:B="","",(VLOOKUP(Application!B800,'App Background'!A:F,6,0)))</f>
        <v/>
      </c>
      <c r="I800" s="92" t="str">
        <f t="shared" si="138"/>
        <v/>
      </c>
      <c r="J800" s="93" t="str">
        <f t="shared" si="139"/>
        <v/>
      </c>
      <c r="K800" s="93" t="str">
        <f t="shared" si="140"/>
        <v/>
      </c>
      <c r="L800" s="93" t="str">
        <f t="shared" si="141"/>
        <v/>
      </c>
      <c r="M800" s="93" t="str">
        <f t="shared" si="142"/>
        <v/>
      </c>
      <c r="N800" s="93" t="str">
        <f t="shared" si="143"/>
        <v/>
      </c>
      <c r="O800" s="93" t="str">
        <f t="shared" si="144"/>
        <v/>
      </c>
      <c r="P800" s="87"/>
      <c r="Q800" s="17" t="str">
        <f t="shared" si="145"/>
        <v/>
      </c>
      <c r="R800" s="28" t="str">
        <f t="shared" si="146"/>
        <v/>
      </c>
      <c r="S800" s="28" t="str">
        <f t="shared" si="147"/>
        <v/>
      </c>
      <c r="T800" s="28"/>
      <c r="U800" s="86"/>
      <c r="V800" s="86"/>
      <c r="W800" s="85"/>
      <c r="X800" s="106"/>
      <c r="Y800" s="98" t="str">
        <f t="shared" si="148"/>
        <v/>
      </c>
      <c r="Z800" s="107"/>
      <c r="AA800" s="91"/>
      <c r="AB800" s="91"/>
      <c r="AC800" s="91"/>
      <c r="AD800" s="91"/>
      <c r="AE800" s="91"/>
      <c r="AF800" s="91"/>
      <c r="AG800" s="88"/>
      <c r="AH800" s="88"/>
      <c r="AI800" s="88"/>
      <c r="AJ800" s="88"/>
      <c r="AK800" s="88"/>
      <c r="AL800" s="88"/>
      <c r="AM800" s="88"/>
      <c r="AN800" s="88"/>
      <c r="AO800" s="88"/>
      <c r="AP800" s="28"/>
      <c r="AQ800" s="45"/>
      <c r="AR800" s="87"/>
      <c r="AS800" s="87"/>
      <c r="AT800" s="20"/>
      <c r="AU800" s="20"/>
    </row>
    <row r="801" spans="2:47" ht="15" x14ac:dyDescent="0.25">
      <c r="B801" s="88"/>
      <c r="C801" s="102"/>
      <c r="D801" s="89" t="str">
        <f>IF(B801="","",(VLOOKUP(B801,'App Background'!A:F,2,0)))</f>
        <v/>
      </c>
      <c r="E801" s="90" t="str">
        <f>IF(B801="","",(VLOOKUP(B801,'App Background'!A:F,3,0)))</f>
        <v/>
      </c>
      <c r="F801" s="86" t="str">
        <f>IF(B801="","",(VLOOKUP(Application!B801,'App Background'!A:F,5,0)))</f>
        <v/>
      </c>
      <c r="G801" s="91"/>
      <c r="H801" s="94" t="str">
        <f>IF(B:B="","",(VLOOKUP(Application!B801,'App Background'!A:F,6,0)))</f>
        <v/>
      </c>
      <c r="I801" s="92" t="str">
        <f t="shared" si="138"/>
        <v/>
      </c>
      <c r="J801" s="93" t="str">
        <f t="shared" si="139"/>
        <v/>
      </c>
      <c r="K801" s="93" t="str">
        <f t="shared" si="140"/>
        <v/>
      </c>
      <c r="L801" s="93" t="str">
        <f t="shared" si="141"/>
        <v/>
      </c>
      <c r="M801" s="93" t="str">
        <f t="shared" si="142"/>
        <v/>
      </c>
      <c r="N801" s="93" t="str">
        <f t="shared" si="143"/>
        <v/>
      </c>
      <c r="O801" s="93" t="str">
        <f t="shared" si="144"/>
        <v/>
      </c>
      <c r="P801" s="87"/>
      <c r="Q801" s="17" t="str">
        <f t="shared" si="145"/>
        <v/>
      </c>
      <c r="R801" s="28" t="str">
        <f t="shared" si="146"/>
        <v/>
      </c>
      <c r="S801" s="28" t="str">
        <f t="shared" si="147"/>
        <v/>
      </c>
      <c r="T801" s="28"/>
      <c r="U801" s="86"/>
      <c r="V801" s="86"/>
      <c r="W801" s="85"/>
      <c r="X801" s="106"/>
      <c r="Y801" s="98" t="str">
        <f t="shared" si="148"/>
        <v/>
      </c>
      <c r="Z801" s="107"/>
      <c r="AA801" s="91"/>
      <c r="AB801" s="91"/>
      <c r="AC801" s="91"/>
      <c r="AD801" s="91"/>
      <c r="AE801" s="91"/>
      <c r="AF801" s="91"/>
      <c r="AG801" s="88"/>
      <c r="AH801" s="88"/>
      <c r="AI801" s="88"/>
      <c r="AJ801" s="88"/>
      <c r="AK801" s="88"/>
      <c r="AL801" s="88"/>
      <c r="AM801" s="88"/>
      <c r="AN801" s="88"/>
      <c r="AO801" s="88"/>
      <c r="AP801" s="28"/>
      <c r="AQ801" s="45"/>
      <c r="AR801" s="87"/>
      <c r="AS801" s="87"/>
      <c r="AT801" s="20"/>
      <c r="AU801" s="20"/>
    </row>
    <row r="802" spans="2:47" ht="15" x14ac:dyDescent="0.25">
      <c r="B802" s="88"/>
      <c r="C802" s="102"/>
      <c r="D802" s="89" t="str">
        <f>IF(B802="","",(VLOOKUP(B802,'App Background'!A:F,2,0)))</f>
        <v/>
      </c>
      <c r="E802" s="90" t="str">
        <f>IF(B802="","",(VLOOKUP(B802,'App Background'!A:F,3,0)))</f>
        <v/>
      </c>
      <c r="F802" s="86" t="str">
        <f>IF(B802="","",(VLOOKUP(Application!B802,'App Background'!A:F,5,0)))</f>
        <v/>
      </c>
      <c r="G802" s="91"/>
      <c r="H802" s="94" t="str">
        <f>IF(B:B="","",(VLOOKUP(Application!B802,'App Background'!A:F,6,0)))</f>
        <v/>
      </c>
      <c r="I802" s="92" t="str">
        <f t="shared" si="138"/>
        <v/>
      </c>
      <c r="J802" s="93" t="str">
        <f t="shared" si="139"/>
        <v/>
      </c>
      <c r="K802" s="93" t="str">
        <f t="shared" si="140"/>
        <v/>
      </c>
      <c r="L802" s="93" t="str">
        <f t="shared" si="141"/>
        <v/>
      </c>
      <c r="M802" s="93" t="str">
        <f t="shared" si="142"/>
        <v/>
      </c>
      <c r="N802" s="93" t="str">
        <f t="shared" si="143"/>
        <v/>
      </c>
      <c r="O802" s="93" t="str">
        <f t="shared" si="144"/>
        <v/>
      </c>
      <c r="P802" s="87"/>
      <c r="Q802" s="17" t="str">
        <f t="shared" si="145"/>
        <v/>
      </c>
      <c r="R802" s="28" t="str">
        <f t="shared" si="146"/>
        <v/>
      </c>
      <c r="S802" s="28" t="str">
        <f t="shared" si="147"/>
        <v/>
      </c>
      <c r="T802" s="28"/>
      <c r="U802" s="86"/>
      <c r="V802" s="86"/>
      <c r="W802" s="85"/>
      <c r="X802" s="106"/>
      <c r="Y802" s="98" t="str">
        <f t="shared" si="148"/>
        <v/>
      </c>
      <c r="Z802" s="107"/>
      <c r="AA802" s="91"/>
      <c r="AB802" s="91"/>
      <c r="AC802" s="91"/>
      <c r="AD802" s="91"/>
      <c r="AE802" s="91"/>
      <c r="AF802" s="91"/>
      <c r="AG802" s="88"/>
      <c r="AH802" s="88"/>
      <c r="AI802" s="88"/>
      <c r="AJ802" s="88"/>
      <c r="AK802" s="88"/>
      <c r="AL802" s="88"/>
      <c r="AM802" s="88"/>
      <c r="AN802" s="88"/>
      <c r="AO802" s="88"/>
      <c r="AP802" s="28"/>
      <c r="AQ802" s="45"/>
      <c r="AR802" s="87"/>
      <c r="AS802" s="87"/>
      <c r="AT802" s="20"/>
      <c r="AU802" s="20"/>
    </row>
    <row r="803" spans="2:47" ht="15" x14ac:dyDescent="0.25">
      <c r="B803" s="88"/>
      <c r="C803" s="102"/>
      <c r="D803" s="89" t="str">
        <f>IF(B803="","",(VLOOKUP(B803,'App Background'!A:F,2,0)))</f>
        <v/>
      </c>
      <c r="E803" s="90" t="str">
        <f>IF(B803="","",(VLOOKUP(B803,'App Background'!A:F,3,0)))</f>
        <v/>
      </c>
      <c r="F803" s="86" t="str">
        <f>IF(B803="","",(VLOOKUP(Application!B803,'App Background'!A:F,5,0)))</f>
        <v/>
      </c>
      <c r="G803" s="91"/>
      <c r="H803" s="94" t="str">
        <f>IF(B:B="","",(VLOOKUP(Application!B803,'App Background'!A:F,6,0)))</f>
        <v/>
      </c>
      <c r="I803" s="92" t="str">
        <f t="shared" si="138"/>
        <v/>
      </c>
      <c r="J803" s="93" t="str">
        <f t="shared" si="139"/>
        <v/>
      </c>
      <c r="K803" s="93" t="str">
        <f t="shared" si="140"/>
        <v/>
      </c>
      <c r="L803" s="93" t="str">
        <f t="shared" si="141"/>
        <v/>
      </c>
      <c r="M803" s="93" t="str">
        <f t="shared" si="142"/>
        <v/>
      </c>
      <c r="N803" s="93" t="str">
        <f t="shared" si="143"/>
        <v/>
      </c>
      <c r="O803" s="93" t="str">
        <f t="shared" si="144"/>
        <v/>
      </c>
      <c r="P803" s="87"/>
      <c r="Q803" s="17" t="str">
        <f t="shared" si="145"/>
        <v/>
      </c>
      <c r="R803" s="28" t="str">
        <f t="shared" si="146"/>
        <v/>
      </c>
      <c r="S803" s="28" t="str">
        <f t="shared" si="147"/>
        <v/>
      </c>
      <c r="T803" s="28"/>
      <c r="U803" s="86"/>
      <c r="V803" s="86"/>
      <c r="W803" s="85"/>
      <c r="X803" s="106"/>
      <c r="Y803" s="98" t="str">
        <f t="shared" si="148"/>
        <v/>
      </c>
      <c r="Z803" s="107"/>
      <c r="AA803" s="91"/>
      <c r="AB803" s="91"/>
      <c r="AC803" s="91"/>
      <c r="AD803" s="91"/>
      <c r="AE803" s="91"/>
      <c r="AF803" s="91"/>
      <c r="AG803" s="88"/>
      <c r="AH803" s="88"/>
      <c r="AI803" s="88"/>
      <c r="AJ803" s="88"/>
      <c r="AK803" s="88"/>
      <c r="AL803" s="88"/>
      <c r="AM803" s="88"/>
      <c r="AN803" s="88"/>
      <c r="AO803" s="88"/>
      <c r="AP803" s="28"/>
      <c r="AQ803" s="45"/>
      <c r="AR803" s="87"/>
      <c r="AS803" s="87"/>
      <c r="AT803" s="20"/>
      <c r="AU803" s="20"/>
    </row>
    <row r="804" spans="2:47" ht="15" x14ac:dyDescent="0.25">
      <c r="B804" s="88"/>
      <c r="C804" s="102"/>
      <c r="D804" s="89" t="str">
        <f>IF(B804="","",(VLOOKUP(B804,'App Background'!A:F,2,0)))</f>
        <v/>
      </c>
      <c r="E804" s="90" t="str">
        <f>IF(B804="","",(VLOOKUP(B804,'App Background'!A:F,3,0)))</f>
        <v/>
      </c>
      <c r="F804" s="86" t="str">
        <f>IF(B804="","",(VLOOKUP(Application!B804,'App Background'!A:F,5,0)))</f>
        <v/>
      </c>
      <c r="G804" s="91"/>
      <c r="H804" s="94" t="str">
        <f>IF(B:B="","",(VLOOKUP(Application!B804,'App Background'!A:F,6,0)))</f>
        <v/>
      </c>
      <c r="I804" s="92" t="str">
        <f t="shared" si="138"/>
        <v/>
      </c>
      <c r="J804" s="93" t="str">
        <f t="shared" si="139"/>
        <v/>
      </c>
      <c r="K804" s="93" t="str">
        <f t="shared" si="140"/>
        <v/>
      </c>
      <c r="L804" s="93" t="str">
        <f t="shared" si="141"/>
        <v/>
      </c>
      <c r="M804" s="93" t="str">
        <f t="shared" si="142"/>
        <v/>
      </c>
      <c r="N804" s="93" t="str">
        <f t="shared" si="143"/>
        <v/>
      </c>
      <c r="O804" s="93" t="str">
        <f t="shared" si="144"/>
        <v/>
      </c>
      <c r="P804" s="87"/>
      <c r="Q804" s="17" t="str">
        <f t="shared" si="145"/>
        <v/>
      </c>
      <c r="R804" s="28" t="str">
        <f t="shared" si="146"/>
        <v/>
      </c>
      <c r="S804" s="28" t="str">
        <f t="shared" si="147"/>
        <v/>
      </c>
      <c r="T804" s="28"/>
      <c r="U804" s="86"/>
      <c r="V804" s="86"/>
      <c r="W804" s="85"/>
      <c r="X804" s="106"/>
      <c r="Y804" s="98" t="str">
        <f t="shared" si="148"/>
        <v/>
      </c>
      <c r="Z804" s="107"/>
      <c r="AA804" s="91"/>
      <c r="AB804" s="91"/>
      <c r="AC804" s="91"/>
      <c r="AD804" s="91"/>
      <c r="AE804" s="91"/>
      <c r="AF804" s="91"/>
      <c r="AG804" s="88"/>
      <c r="AH804" s="88"/>
      <c r="AI804" s="88"/>
      <c r="AJ804" s="88"/>
      <c r="AK804" s="88"/>
      <c r="AL804" s="88"/>
      <c r="AM804" s="88"/>
      <c r="AN804" s="88"/>
      <c r="AO804" s="88"/>
      <c r="AP804" s="28"/>
      <c r="AQ804" s="45"/>
      <c r="AR804" s="87"/>
      <c r="AS804" s="87"/>
      <c r="AT804" s="20"/>
      <c r="AU804" s="20"/>
    </row>
    <row r="805" spans="2:47" ht="15" x14ac:dyDescent="0.25">
      <c r="B805" s="88"/>
      <c r="C805" s="102"/>
      <c r="D805" s="89" t="str">
        <f>IF(B805="","",(VLOOKUP(B805,'App Background'!A:F,2,0)))</f>
        <v/>
      </c>
      <c r="E805" s="90" t="str">
        <f>IF(B805="","",(VLOOKUP(B805,'App Background'!A:F,3,0)))</f>
        <v/>
      </c>
      <c r="F805" s="86" t="str">
        <f>IF(B805="","",(VLOOKUP(Application!B805,'App Background'!A:F,5,0)))</f>
        <v/>
      </c>
      <c r="G805" s="91"/>
      <c r="H805" s="94" t="str">
        <f>IF(B:B="","",(VLOOKUP(Application!B805,'App Background'!A:F,6,0)))</f>
        <v/>
      </c>
      <c r="I805" s="92" t="str">
        <f t="shared" si="138"/>
        <v/>
      </c>
      <c r="J805" s="93" t="str">
        <f t="shared" si="139"/>
        <v/>
      </c>
      <c r="K805" s="93" t="str">
        <f t="shared" si="140"/>
        <v/>
      </c>
      <c r="L805" s="93" t="str">
        <f t="shared" si="141"/>
        <v/>
      </c>
      <c r="M805" s="93" t="str">
        <f t="shared" si="142"/>
        <v/>
      </c>
      <c r="N805" s="93" t="str">
        <f t="shared" si="143"/>
        <v/>
      </c>
      <c r="O805" s="93" t="str">
        <f t="shared" si="144"/>
        <v/>
      </c>
      <c r="P805" s="87"/>
      <c r="Q805" s="17" t="str">
        <f t="shared" si="145"/>
        <v/>
      </c>
      <c r="R805" s="28" t="str">
        <f t="shared" si="146"/>
        <v/>
      </c>
      <c r="S805" s="28" t="str">
        <f t="shared" si="147"/>
        <v/>
      </c>
      <c r="T805" s="28"/>
      <c r="U805" s="86"/>
      <c r="V805" s="86"/>
      <c r="W805" s="85"/>
      <c r="X805" s="106"/>
      <c r="Y805" s="98" t="str">
        <f t="shared" si="148"/>
        <v/>
      </c>
      <c r="Z805" s="107"/>
      <c r="AA805" s="91"/>
      <c r="AB805" s="91"/>
      <c r="AC805" s="91"/>
      <c r="AD805" s="91"/>
      <c r="AE805" s="91"/>
      <c r="AF805" s="91"/>
      <c r="AG805" s="88"/>
      <c r="AH805" s="88"/>
      <c r="AI805" s="88"/>
      <c r="AJ805" s="88"/>
      <c r="AK805" s="88"/>
      <c r="AL805" s="88"/>
      <c r="AM805" s="88"/>
      <c r="AN805" s="88"/>
      <c r="AO805" s="88"/>
      <c r="AP805" s="28"/>
      <c r="AQ805" s="45"/>
      <c r="AR805" s="87"/>
      <c r="AS805" s="87"/>
      <c r="AT805" s="20"/>
      <c r="AU805" s="20"/>
    </row>
    <row r="806" spans="2:47" ht="15" x14ac:dyDescent="0.25">
      <c r="B806" s="88"/>
      <c r="C806" s="102"/>
      <c r="D806" s="89" t="str">
        <f>IF(B806="","",(VLOOKUP(B806,'App Background'!A:F,2,0)))</f>
        <v/>
      </c>
      <c r="E806" s="90" t="str">
        <f>IF(B806="","",(VLOOKUP(B806,'App Background'!A:F,3,0)))</f>
        <v/>
      </c>
      <c r="F806" s="86" t="str">
        <f>IF(B806="","",(VLOOKUP(Application!B806,'App Background'!A:F,5,0)))</f>
        <v/>
      </c>
      <c r="G806" s="91"/>
      <c r="H806" s="94" t="str">
        <f>IF(B:B="","",(VLOOKUP(Application!B806,'App Background'!A:F,6,0)))</f>
        <v/>
      </c>
      <c r="I806" s="92" t="str">
        <f t="shared" si="138"/>
        <v/>
      </c>
      <c r="J806" s="93" t="str">
        <f t="shared" si="139"/>
        <v/>
      </c>
      <c r="K806" s="93" t="str">
        <f t="shared" si="140"/>
        <v/>
      </c>
      <c r="L806" s="93" t="str">
        <f t="shared" si="141"/>
        <v/>
      </c>
      <c r="M806" s="93" t="str">
        <f t="shared" si="142"/>
        <v/>
      </c>
      <c r="N806" s="93" t="str">
        <f t="shared" si="143"/>
        <v/>
      </c>
      <c r="O806" s="93" t="str">
        <f t="shared" si="144"/>
        <v/>
      </c>
      <c r="P806" s="87"/>
      <c r="Q806" s="17" t="str">
        <f t="shared" si="145"/>
        <v/>
      </c>
      <c r="R806" s="28" t="str">
        <f t="shared" si="146"/>
        <v/>
      </c>
      <c r="S806" s="28" t="str">
        <f t="shared" si="147"/>
        <v/>
      </c>
      <c r="T806" s="28"/>
      <c r="U806" s="86"/>
      <c r="V806" s="86"/>
      <c r="W806" s="85"/>
      <c r="X806" s="106"/>
      <c r="Y806" s="98" t="str">
        <f t="shared" si="148"/>
        <v/>
      </c>
      <c r="Z806" s="107"/>
      <c r="AA806" s="91"/>
      <c r="AB806" s="91"/>
      <c r="AC806" s="91"/>
      <c r="AD806" s="91"/>
      <c r="AE806" s="91"/>
      <c r="AF806" s="91"/>
      <c r="AG806" s="88"/>
      <c r="AH806" s="88"/>
      <c r="AI806" s="88"/>
      <c r="AJ806" s="88"/>
      <c r="AK806" s="88"/>
      <c r="AL806" s="88"/>
      <c r="AM806" s="88"/>
      <c r="AN806" s="88"/>
      <c r="AO806" s="88"/>
      <c r="AP806" s="28"/>
      <c r="AQ806" s="45"/>
      <c r="AR806" s="87"/>
      <c r="AS806" s="87"/>
      <c r="AT806" s="20"/>
      <c r="AU806" s="20"/>
    </row>
    <row r="807" spans="2:47" ht="15" x14ac:dyDescent="0.25">
      <c r="B807" s="88"/>
      <c r="C807" s="102"/>
      <c r="D807" s="89" t="str">
        <f>IF(B807="","",(VLOOKUP(B807,'App Background'!A:F,2,0)))</f>
        <v/>
      </c>
      <c r="E807" s="90" t="str">
        <f>IF(B807="","",(VLOOKUP(B807,'App Background'!A:F,3,0)))</f>
        <v/>
      </c>
      <c r="F807" s="86" t="str">
        <f>IF(B807="","",(VLOOKUP(Application!B807,'App Background'!A:F,5,0)))</f>
        <v/>
      </c>
      <c r="G807" s="91"/>
      <c r="H807" s="94" t="str">
        <f>IF(B:B="","",(VLOOKUP(Application!B807,'App Background'!A:F,6,0)))</f>
        <v/>
      </c>
      <c r="I807" s="92" t="str">
        <f t="shared" si="138"/>
        <v/>
      </c>
      <c r="J807" s="93" t="str">
        <f t="shared" si="139"/>
        <v/>
      </c>
      <c r="K807" s="93" t="str">
        <f t="shared" si="140"/>
        <v/>
      </c>
      <c r="L807" s="93" t="str">
        <f t="shared" si="141"/>
        <v/>
      </c>
      <c r="M807" s="93" t="str">
        <f t="shared" si="142"/>
        <v/>
      </c>
      <c r="N807" s="93" t="str">
        <f t="shared" si="143"/>
        <v/>
      </c>
      <c r="O807" s="93" t="str">
        <f t="shared" si="144"/>
        <v/>
      </c>
      <c r="P807" s="87"/>
      <c r="Q807" s="17" t="str">
        <f t="shared" si="145"/>
        <v/>
      </c>
      <c r="R807" s="28" t="str">
        <f t="shared" si="146"/>
        <v/>
      </c>
      <c r="S807" s="28" t="str">
        <f t="shared" si="147"/>
        <v/>
      </c>
      <c r="T807" s="28"/>
      <c r="U807" s="86"/>
      <c r="V807" s="86"/>
      <c r="W807" s="85"/>
      <c r="X807" s="106"/>
      <c r="Y807" s="98" t="str">
        <f t="shared" si="148"/>
        <v/>
      </c>
      <c r="Z807" s="107"/>
      <c r="AA807" s="91"/>
      <c r="AB807" s="91"/>
      <c r="AC807" s="91"/>
      <c r="AD807" s="91"/>
      <c r="AE807" s="91"/>
      <c r="AF807" s="91"/>
      <c r="AG807" s="88"/>
      <c r="AH807" s="88"/>
      <c r="AI807" s="88"/>
      <c r="AJ807" s="88"/>
      <c r="AK807" s="88"/>
      <c r="AL807" s="88"/>
      <c r="AM807" s="88"/>
      <c r="AN807" s="88"/>
      <c r="AO807" s="88"/>
      <c r="AP807" s="28"/>
      <c r="AQ807" s="45"/>
      <c r="AR807" s="87"/>
      <c r="AS807" s="87"/>
      <c r="AT807" s="20"/>
      <c r="AU807" s="20"/>
    </row>
    <row r="808" spans="2:47" ht="15" x14ac:dyDescent="0.25">
      <c r="B808" s="88"/>
      <c r="C808" s="102"/>
      <c r="D808" s="89" t="str">
        <f>IF(B808="","",(VLOOKUP(B808,'App Background'!A:F,2,0)))</f>
        <v/>
      </c>
      <c r="E808" s="90" t="str">
        <f>IF(B808="","",(VLOOKUP(B808,'App Background'!A:F,3,0)))</f>
        <v/>
      </c>
      <c r="F808" s="86" t="str">
        <f>IF(B808="","",(VLOOKUP(Application!B808,'App Background'!A:F,5,0)))</f>
        <v/>
      </c>
      <c r="G808" s="91"/>
      <c r="H808" s="94" t="str">
        <f>IF(B:B="","",(VLOOKUP(Application!B808,'App Background'!A:F,6,0)))</f>
        <v/>
      </c>
      <c r="I808" s="92" t="str">
        <f t="shared" si="138"/>
        <v/>
      </c>
      <c r="J808" s="93" t="str">
        <f t="shared" si="139"/>
        <v/>
      </c>
      <c r="K808" s="93" t="str">
        <f t="shared" si="140"/>
        <v/>
      </c>
      <c r="L808" s="93" t="str">
        <f t="shared" si="141"/>
        <v/>
      </c>
      <c r="M808" s="93" t="str">
        <f t="shared" si="142"/>
        <v/>
      </c>
      <c r="N808" s="93" t="str">
        <f t="shared" si="143"/>
        <v/>
      </c>
      <c r="O808" s="93" t="str">
        <f t="shared" si="144"/>
        <v/>
      </c>
      <c r="P808" s="87"/>
      <c r="Q808" s="17" t="str">
        <f t="shared" si="145"/>
        <v/>
      </c>
      <c r="R808" s="28" t="str">
        <f t="shared" si="146"/>
        <v/>
      </c>
      <c r="S808" s="28" t="str">
        <f t="shared" si="147"/>
        <v/>
      </c>
      <c r="T808" s="28"/>
      <c r="U808" s="86"/>
      <c r="V808" s="86"/>
      <c r="W808" s="85"/>
      <c r="X808" s="106"/>
      <c r="Y808" s="98" t="str">
        <f t="shared" si="148"/>
        <v/>
      </c>
      <c r="Z808" s="107"/>
      <c r="AA808" s="91"/>
      <c r="AB808" s="91"/>
      <c r="AC808" s="91"/>
      <c r="AD808" s="91"/>
      <c r="AE808" s="91"/>
      <c r="AF808" s="91"/>
      <c r="AG808" s="88"/>
      <c r="AH808" s="88"/>
      <c r="AI808" s="88"/>
      <c r="AJ808" s="88"/>
      <c r="AK808" s="88"/>
      <c r="AL808" s="88"/>
      <c r="AM808" s="88"/>
      <c r="AN808" s="88"/>
      <c r="AO808" s="88"/>
      <c r="AP808" s="28"/>
      <c r="AQ808" s="45"/>
      <c r="AR808" s="87"/>
      <c r="AS808" s="87"/>
      <c r="AT808" s="20"/>
      <c r="AU808" s="20"/>
    </row>
    <row r="809" spans="2:47" ht="15" x14ac:dyDescent="0.25">
      <c r="B809" s="88"/>
      <c r="C809" s="102"/>
      <c r="D809" s="89" t="str">
        <f>IF(B809="","",(VLOOKUP(B809,'App Background'!A:F,2,0)))</f>
        <v/>
      </c>
      <c r="E809" s="90" t="str">
        <f>IF(B809="","",(VLOOKUP(B809,'App Background'!A:F,3,0)))</f>
        <v/>
      </c>
      <c r="F809" s="86" t="str">
        <f>IF(B809="","",(VLOOKUP(Application!B809,'App Background'!A:F,5,0)))</f>
        <v/>
      </c>
      <c r="G809" s="91"/>
      <c r="H809" s="94" t="str">
        <f>IF(B:B="","",(VLOOKUP(Application!B809,'App Background'!A:F,6,0)))</f>
        <v/>
      </c>
      <c r="I809" s="92" t="str">
        <f t="shared" si="138"/>
        <v/>
      </c>
      <c r="J809" s="93" t="str">
        <f t="shared" si="139"/>
        <v/>
      </c>
      <c r="K809" s="93" t="str">
        <f t="shared" si="140"/>
        <v/>
      </c>
      <c r="L809" s="93" t="str">
        <f t="shared" si="141"/>
        <v/>
      </c>
      <c r="M809" s="93" t="str">
        <f t="shared" si="142"/>
        <v/>
      </c>
      <c r="N809" s="93" t="str">
        <f t="shared" si="143"/>
        <v/>
      </c>
      <c r="O809" s="93" t="str">
        <f t="shared" si="144"/>
        <v/>
      </c>
      <c r="P809" s="87"/>
      <c r="Q809" s="17" t="str">
        <f t="shared" si="145"/>
        <v/>
      </c>
      <c r="R809" s="28" t="str">
        <f t="shared" si="146"/>
        <v/>
      </c>
      <c r="S809" s="28" t="str">
        <f t="shared" si="147"/>
        <v/>
      </c>
      <c r="T809" s="28"/>
      <c r="U809" s="86"/>
      <c r="V809" s="86"/>
      <c r="W809" s="85"/>
      <c r="X809" s="106"/>
      <c r="Y809" s="98" t="str">
        <f t="shared" si="148"/>
        <v/>
      </c>
      <c r="Z809" s="107"/>
      <c r="AA809" s="91"/>
      <c r="AB809" s="91"/>
      <c r="AC809" s="91"/>
      <c r="AD809" s="91"/>
      <c r="AE809" s="91"/>
      <c r="AF809" s="91"/>
      <c r="AG809" s="88"/>
      <c r="AH809" s="88"/>
      <c r="AI809" s="88"/>
      <c r="AJ809" s="88"/>
      <c r="AK809" s="88"/>
      <c r="AL809" s="88"/>
      <c r="AM809" s="88"/>
      <c r="AN809" s="88"/>
      <c r="AO809" s="88"/>
      <c r="AP809" s="28"/>
      <c r="AQ809" s="45"/>
      <c r="AR809" s="87"/>
      <c r="AS809" s="87"/>
      <c r="AT809" s="20"/>
      <c r="AU809" s="20"/>
    </row>
    <row r="810" spans="2:47" ht="15" x14ac:dyDescent="0.25">
      <c r="B810" s="88"/>
      <c r="C810" s="102"/>
      <c r="D810" s="89" t="str">
        <f>IF(B810="","",(VLOOKUP(B810,'App Background'!A:F,2,0)))</f>
        <v/>
      </c>
      <c r="E810" s="90" t="str">
        <f>IF(B810="","",(VLOOKUP(B810,'App Background'!A:F,3,0)))</f>
        <v/>
      </c>
      <c r="F810" s="86" t="str">
        <f>IF(B810="","",(VLOOKUP(Application!B810,'App Background'!A:F,5,0)))</f>
        <v/>
      </c>
      <c r="G810" s="91"/>
      <c r="H810" s="94" t="str">
        <f>IF(B:B="","",(VLOOKUP(Application!B810,'App Background'!A:F,6,0)))</f>
        <v/>
      </c>
      <c r="I810" s="92" t="str">
        <f t="shared" si="138"/>
        <v/>
      </c>
      <c r="J810" s="93" t="str">
        <f t="shared" si="139"/>
        <v/>
      </c>
      <c r="K810" s="93" t="str">
        <f t="shared" si="140"/>
        <v/>
      </c>
      <c r="L810" s="93" t="str">
        <f t="shared" si="141"/>
        <v/>
      </c>
      <c r="M810" s="93" t="str">
        <f t="shared" si="142"/>
        <v/>
      </c>
      <c r="N810" s="93" t="str">
        <f t="shared" si="143"/>
        <v/>
      </c>
      <c r="O810" s="93" t="str">
        <f t="shared" si="144"/>
        <v/>
      </c>
      <c r="P810" s="87"/>
      <c r="Q810" s="17" t="str">
        <f t="shared" si="145"/>
        <v/>
      </c>
      <c r="R810" s="28" t="str">
        <f t="shared" si="146"/>
        <v/>
      </c>
      <c r="S810" s="28" t="str">
        <f t="shared" si="147"/>
        <v/>
      </c>
      <c r="T810" s="28"/>
      <c r="U810" s="86"/>
      <c r="V810" s="86"/>
      <c r="W810" s="85"/>
      <c r="X810" s="106"/>
      <c r="Y810" s="98" t="str">
        <f t="shared" si="148"/>
        <v/>
      </c>
      <c r="Z810" s="107"/>
      <c r="AA810" s="91"/>
      <c r="AB810" s="91"/>
      <c r="AC810" s="91"/>
      <c r="AD810" s="91"/>
      <c r="AE810" s="91"/>
      <c r="AF810" s="91"/>
      <c r="AG810" s="88"/>
      <c r="AH810" s="88"/>
      <c r="AI810" s="88"/>
      <c r="AJ810" s="88"/>
      <c r="AK810" s="88"/>
      <c r="AL810" s="88"/>
      <c r="AM810" s="88"/>
      <c r="AN810" s="88"/>
      <c r="AO810" s="88"/>
      <c r="AP810" s="28"/>
      <c r="AQ810" s="45"/>
      <c r="AR810" s="87"/>
      <c r="AS810" s="87"/>
      <c r="AT810" s="20"/>
      <c r="AU810" s="20"/>
    </row>
    <row r="811" spans="2:47" ht="15" x14ac:dyDescent="0.25">
      <c r="B811" s="88"/>
      <c r="C811" s="102"/>
      <c r="D811" s="89" t="str">
        <f>IF(B811="","",(VLOOKUP(B811,'App Background'!A:F,2,0)))</f>
        <v/>
      </c>
      <c r="E811" s="90" t="str">
        <f>IF(B811="","",(VLOOKUP(B811,'App Background'!A:F,3,0)))</f>
        <v/>
      </c>
      <c r="F811" s="86" t="str">
        <f>IF(B811="","",(VLOOKUP(Application!B811,'App Background'!A:F,5,0)))</f>
        <v/>
      </c>
      <c r="G811" s="91"/>
      <c r="H811" s="94" t="str">
        <f>IF(B:B="","",(VLOOKUP(Application!B811,'App Background'!A:F,6,0)))</f>
        <v/>
      </c>
      <c r="I811" s="92" t="str">
        <f t="shared" si="138"/>
        <v/>
      </c>
      <c r="J811" s="93" t="str">
        <f t="shared" si="139"/>
        <v/>
      </c>
      <c r="K811" s="93" t="str">
        <f t="shared" si="140"/>
        <v/>
      </c>
      <c r="L811" s="93" t="str">
        <f t="shared" si="141"/>
        <v/>
      </c>
      <c r="M811" s="93" t="str">
        <f t="shared" si="142"/>
        <v/>
      </c>
      <c r="N811" s="93" t="str">
        <f t="shared" si="143"/>
        <v/>
      </c>
      <c r="O811" s="93" t="str">
        <f t="shared" si="144"/>
        <v/>
      </c>
      <c r="P811" s="87"/>
      <c r="Q811" s="17" t="str">
        <f t="shared" si="145"/>
        <v/>
      </c>
      <c r="R811" s="28" t="str">
        <f t="shared" si="146"/>
        <v/>
      </c>
      <c r="S811" s="28" t="str">
        <f t="shared" si="147"/>
        <v/>
      </c>
      <c r="T811" s="28"/>
      <c r="U811" s="86"/>
      <c r="V811" s="86"/>
      <c r="W811" s="85"/>
      <c r="X811" s="106"/>
      <c r="Y811" s="98" t="str">
        <f t="shared" si="148"/>
        <v/>
      </c>
      <c r="Z811" s="107"/>
      <c r="AA811" s="91"/>
      <c r="AB811" s="91"/>
      <c r="AC811" s="91"/>
      <c r="AD811" s="91"/>
      <c r="AE811" s="91"/>
      <c r="AF811" s="91"/>
      <c r="AG811" s="88"/>
      <c r="AH811" s="88"/>
      <c r="AI811" s="88"/>
      <c r="AJ811" s="88"/>
      <c r="AK811" s="88"/>
      <c r="AL811" s="88"/>
      <c r="AM811" s="88"/>
      <c r="AN811" s="88"/>
      <c r="AO811" s="88"/>
      <c r="AP811" s="28"/>
      <c r="AQ811" s="45"/>
      <c r="AR811" s="87"/>
      <c r="AS811" s="87"/>
      <c r="AT811" s="20"/>
      <c r="AU811" s="20"/>
    </row>
    <row r="812" spans="2:47" ht="15" x14ac:dyDescent="0.25">
      <c r="B812" s="88"/>
      <c r="C812" s="102"/>
      <c r="D812" s="89" t="str">
        <f>IF(B812="","",(VLOOKUP(B812,'App Background'!A:F,2,0)))</f>
        <v/>
      </c>
      <c r="E812" s="90" t="str">
        <f>IF(B812="","",(VLOOKUP(B812,'App Background'!A:F,3,0)))</f>
        <v/>
      </c>
      <c r="F812" s="86" t="str">
        <f>IF(B812="","",(VLOOKUP(Application!B812,'App Background'!A:F,5,0)))</f>
        <v/>
      </c>
      <c r="G812" s="91"/>
      <c r="H812" s="94" t="str">
        <f>IF(B:B="","",(VLOOKUP(Application!B812,'App Background'!A:F,6,0)))</f>
        <v/>
      </c>
      <c r="I812" s="92" t="str">
        <f t="shared" si="138"/>
        <v/>
      </c>
      <c r="J812" s="93" t="str">
        <f t="shared" si="139"/>
        <v/>
      </c>
      <c r="K812" s="93" t="str">
        <f t="shared" si="140"/>
        <v/>
      </c>
      <c r="L812" s="93" t="str">
        <f t="shared" si="141"/>
        <v/>
      </c>
      <c r="M812" s="93" t="str">
        <f t="shared" si="142"/>
        <v/>
      </c>
      <c r="N812" s="93" t="str">
        <f t="shared" si="143"/>
        <v/>
      </c>
      <c r="O812" s="93" t="str">
        <f t="shared" si="144"/>
        <v/>
      </c>
      <c r="P812" s="87"/>
      <c r="Q812" s="17" t="str">
        <f t="shared" si="145"/>
        <v/>
      </c>
      <c r="R812" s="28" t="str">
        <f t="shared" si="146"/>
        <v/>
      </c>
      <c r="S812" s="28" t="str">
        <f t="shared" si="147"/>
        <v/>
      </c>
      <c r="T812" s="28"/>
      <c r="U812" s="86"/>
      <c r="V812" s="86"/>
      <c r="W812" s="85"/>
      <c r="X812" s="106"/>
      <c r="Y812" s="98" t="str">
        <f t="shared" si="148"/>
        <v/>
      </c>
      <c r="Z812" s="107"/>
      <c r="AA812" s="91"/>
      <c r="AB812" s="91"/>
      <c r="AC812" s="91"/>
      <c r="AD812" s="91"/>
      <c r="AE812" s="91"/>
      <c r="AF812" s="91"/>
      <c r="AG812" s="88"/>
      <c r="AH812" s="88"/>
      <c r="AI812" s="88"/>
      <c r="AJ812" s="88"/>
      <c r="AK812" s="88"/>
      <c r="AL812" s="88"/>
      <c r="AM812" s="88"/>
      <c r="AN812" s="88"/>
      <c r="AO812" s="88"/>
      <c r="AP812" s="28"/>
      <c r="AQ812" s="45"/>
      <c r="AR812" s="87"/>
      <c r="AS812" s="87"/>
      <c r="AT812" s="20"/>
      <c r="AU812" s="20"/>
    </row>
    <row r="813" spans="2:47" ht="15" x14ac:dyDescent="0.25">
      <c r="B813" s="88"/>
      <c r="C813" s="102"/>
      <c r="D813" s="89" t="str">
        <f>IF(B813="","",(VLOOKUP(B813,'App Background'!A:F,2,0)))</f>
        <v/>
      </c>
      <c r="E813" s="90" t="str">
        <f>IF(B813="","",(VLOOKUP(B813,'App Background'!A:F,3,0)))</f>
        <v/>
      </c>
      <c r="F813" s="86" t="str">
        <f>IF(B813="","",(VLOOKUP(Application!B813,'App Background'!A:F,5,0)))</f>
        <v/>
      </c>
      <c r="G813" s="91"/>
      <c r="H813" s="94" t="str">
        <f>IF(B:B="","",(VLOOKUP(Application!B813,'App Background'!A:F,6,0)))</f>
        <v/>
      </c>
      <c r="I813" s="92" t="str">
        <f t="shared" si="138"/>
        <v/>
      </c>
      <c r="J813" s="93" t="str">
        <f t="shared" si="139"/>
        <v/>
      </c>
      <c r="K813" s="93" t="str">
        <f t="shared" si="140"/>
        <v/>
      </c>
      <c r="L813" s="93" t="str">
        <f t="shared" si="141"/>
        <v/>
      </c>
      <c r="M813" s="93" t="str">
        <f t="shared" si="142"/>
        <v/>
      </c>
      <c r="N813" s="93" t="str">
        <f t="shared" si="143"/>
        <v/>
      </c>
      <c r="O813" s="93" t="str">
        <f t="shared" si="144"/>
        <v/>
      </c>
      <c r="P813" s="87"/>
      <c r="Q813" s="17" t="str">
        <f t="shared" si="145"/>
        <v/>
      </c>
      <c r="R813" s="28" t="str">
        <f t="shared" si="146"/>
        <v/>
      </c>
      <c r="S813" s="28" t="str">
        <f t="shared" si="147"/>
        <v/>
      </c>
      <c r="T813" s="28"/>
      <c r="U813" s="86"/>
      <c r="V813" s="86"/>
      <c r="W813" s="85"/>
      <c r="X813" s="106"/>
      <c r="Y813" s="98" t="str">
        <f t="shared" si="148"/>
        <v/>
      </c>
      <c r="Z813" s="107"/>
      <c r="AA813" s="91"/>
      <c r="AB813" s="91"/>
      <c r="AC813" s="91"/>
      <c r="AD813" s="91"/>
      <c r="AE813" s="91"/>
      <c r="AF813" s="91"/>
      <c r="AG813" s="88"/>
      <c r="AH813" s="88"/>
      <c r="AI813" s="88"/>
      <c r="AJ813" s="88"/>
      <c r="AK813" s="88"/>
      <c r="AL813" s="88"/>
      <c r="AM813" s="88"/>
      <c r="AN813" s="88"/>
      <c r="AO813" s="88"/>
      <c r="AP813" s="28"/>
      <c r="AQ813" s="45"/>
      <c r="AR813" s="87"/>
      <c r="AS813" s="87"/>
      <c r="AT813" s="20"/>
      <c r="AU813" s="20"/>
    </row>
    <row r="814" spans="2:47" ht="15" x14ac:dyDescent="0.25">
      <c r="B814" s="88"/>
      <c r="C814" s="102"/>
      <c r="D814" s="89" t="str">
        <f>IF(B814="","",(VLOOKUP(B814,'App Background'!A:F,2,0)))</f>
        <v/>
      </c>
      <c r="E814" s="90" t="str">
        <f>IF(B814="","",(VLOOKUP(B814,'App Background'!A:F,3,0)))</f>
        <v/>
      </c>
      <c r="F814" s="86" t="str">
        <f>IF(B814="","",(VLOOKUP(Application!B814,'App Background'!A:F,5,0)))</f>
        <v/>
      </c>
      <c r="G814" s="91"/>
      <c r="H814" s="94" t="str">
        <f>IF(B:B="","",(VLOOKUP(Application!B814,'App Background'!A:F,6,0)))</f>
        <v/>
      </c>
      <c r="I814" s="92" t="str">
        <f t="shared" si="138"/>
        <v/>
      </c>
      <c r="J814" s="93" t="str">
        <f t="shared" si="139"/>
        <v/>
      </c>
      <c r="K814" s="93" t="str">
        <f t="shared" si="140"/>
        <v/>
      </c>
      <c r="L814" s="93" t="str">
        <f t="shared" si="141"/>
        <v/>
      </c>
      <c r="M814" s="93" t="str">
        <f t="shared" si="142"/>
        <v/>
      </c>
      <c r="N814" s="93" t="str">
        <f t="shared" si="143"/>
        <v/>
      </c>
      <c r="O814" s="93" t="str">
        <f t="shared" si="144"/>
        <v/>
      </c>
      <c r="P814" s="87"/>
      <c r="Q814" s="17" t="str">
        <f t="shared" si="145"/>
        <v/>
      </c>
      <c r="R814" s="28" t="str">
        <f t="shared" si="146"/>
        <v/>
      </c>
      <c r="S814" s="28" t="str">
        <f t="shared" si="147"/>
        <v/>
      </c>
      <c r="T814" s="28"/>
      <c r="U814" s="86"/>
      <c r="V814" s="86"/>
      <c r="W814" s="85"/>
      <c r="X814" s="106"/>
      <c r="Y814" s="98" t="str">
        <f t="shared" si="148"/>
        <v/>
      </c>
      <c r="Z814" s="107"/>
      <c r="AA814" s="91"/>
      <c r="AB814" s="91"/>
      <c r="AC814" s="91"/>
      <c r="AD814" s="91"/>
      <c r="AE814" s="91"/>
      <c r="AF814" s="91"/>
      <c r="AG814" s="88"/>
      <c r="AH814" s="88"/>
      <c r="AI814" s="88"/>
      <c r="AJ814" s="88"/>
      <c r="AK814" s="88"/>
      <c r="AL814" s="88"/>
      <c r="AM814" s="88"/>
      <c r="AN814" s="88"/>
      <c r="AO814" s="88"/>
      <c r="AP814" s="28"/>
      <c r="AQ814" s="45"/>
      <c r="AR814" s="87"/>
      <c r="AS814" s="87"/>
      <c r="AT814" s="20"/>
      <c r="AU814" s="20"/>
    </row>
    <row r="815" spans="2:47" ht="15" x14ac:dyDescent="0.25">
      <c r="B815" s="88"/>
      <c r="C815" s="102"/>
      <c r="D815" s="89" t="str">
        <f>IF(B815="","",(VLOOKUP(B815,'App Background'!A:F,2,0)))</f>
        <v/>
      </c>
      <c r="E815" s="90" t="str">
        <f>IF(B815="","",(VLOOKUP(B815,'App Background'!A:F,3,0)))</f>
        <v/>
      </c>
      <c r="F815" s="86" t="str">
        <f>IF(B815="","",(VLOOKUP(Application!B815,'App Background'!A:F,5,0)))</f>
        <v/>
      </c>
      <c r="G815" s="91"/>
      <c r="H815" s="94" t="str">
        <f>IF(B:B="","",(VLOOKUP(Application!B815,'App Background'!A:F,6,0)))</f>
        <v/>
      </c>
      <c r="I815" s="92" t="str">
        <f t="shared" si="138"/>
        <v/>
      </c>
      <c r="J815" s="93" t="str">
        <f t="shared" si="139"/>
        <v/>
      </c>
      <c r="K815" s="93" t="str">
        <f t="shared" si="140"/>
        <v/>
      </c>
      <c r="L815" s="93" t="str">
        <f t="shared" si="141"/>
        <v/>
      </c>
      <c r="M815" s="93" t="str">
        <f t="shared" si="142"/>
        <v/>
      </c>
      <c r="N815" s="93" t="str">
        <f t="shared" si="143"/>
        <v/>
      </c>
      <c r="O815" s="93" t="str">
        <f t="shared" si="144"/>
        <v/>
      </c>
      <c r="P815" s="87"/>
      <c r="Q815" s="17" t="str">
        <f t="shared" si="145"/>
        <v/>
      </c>
      <c r="R815" s="28" t="str">
        <f t="shared" si="146"/>
        <v/>
      </c>
      <c r="S815" s="28" t="str">
        <f t="shared" si="147"/>
        <v/>
      </c>
      <c r="T815" s="28"/>
      <c r="U815" s="86"/>
      <c r="V815" s="86"/>
      <c r="W815" s="85"/>
      <c r="X815" s="106"/>
      <c r="Y815" s="98" t="str">
        <f t="shared" si="148"/>
        <v/>
      </c>
      <c r="Z815" s="107"/>
      <c r="AA815" s="91"/>
      <c r="AB815" s="91"/>
      <c r="AC815" s="91"/>
      <c r="AD815" s="91"/>
      <c r="AE815" s="91"/>
      <c r="AF815" s="91"/>
      <c r="AG815" s="88"/>
      <c r="AH815" s="88"/>
      <c r="AI815" s="88"/>
      <c r="AJ815" s="88"/>
      <c r="AK815" s="88"/>
      <c r="AL815" s="88"/>
      <c r="AM815" s="88"/>
      <c r="AN815" s="88"/>
      <c r="AO815" s="88"/>
      <c r="AP815" s="28"/>
      <c r="AQ815" s="45"/>
      <c r="AR815" s="87"/>
      <c r="AS815" s="87"/>
      <c r="AT815" s="20"/>
      <c r="AU815" s="20"/>
    </row>
    <row r="816" spans="2:47" ht="15" x14ac:dyDescent="0.25">
      <c r="B816" s="88"/>
      <c r="C816" s="102"/>
      <c r="D816" s="89" t="str">
        <f>IF(B816="","",(VLOOKUP(B816,'App Background'!A:F,2,0)))</f>
        <v/>
      </c>
      <c r="E816" s="90" t="str">
        <f>IF(B816="","",(VLOOKUP(B816,'App Background'!A:F,3,0)))</f>
        <v/>
      </c>
      <c r="F816" s="86" t="str">
        <f>IF(B816="","",(VLOOKUP(Application!B816,'App Background'!A:F,5,0)))</f>
        <v/>
      </c>
      <c r="G816" s="91"/>
      <c r="H816" s="94" t="str">
        <f>IF(B:B="","",(VLOOKUP(Application!B816,'App Background'!A:F,6,0)))</f>
        <v/>
      </c>
      <c r="I816" s="92" t="str">
        <f t="shared" si="138"/>
        <v/>
      </c>
      <c r="J816" s="93" t="str">
        <f t="shared" si="139"/>
        <v/>
      </c>
      <c r="K816" s="93" t="str">
        <f t="shared" si="140"/>
        <v/>
      </c>
      <c r="L816" s="93" t="str">
        <f t="shared" si="141"/>
        <v/>
      </c>
      <c r="M816" s="93" t="str">
        <f t="shared" si="142"/>
        <v/>
      </c>
      <c r="N816" s="93" t="str">
        <f t="shared" si="143"/>
        <v/>
      </c>
      <c r="O816" s="93" t="str">
        <f t="shared" si="144"/>
        <v/>
      </c>
      <c r="P816" s="87"/>
      <c r="Q816" s="17" t="str">
        <f t="shared" si="145"/>
        <v/>
      </c>
      <c r="R816" s="28" t="str">
        <f t="shared" si="146"/>
        <v/>
      </c>
      <c r="S816" s="28" t="str">
        <f t="shared" si="147"/>
        <v/>
      </c>
      <c r="T816" s="28"/>
      <c r="U816" s="86"/>
      <c r="V816" s="86"/>
      <c r="W816" s="85"/>
      <c r="X816" s="106"/>
      <c r="Y816" s="98" t="str">
        <f t="shared" si="148"/>
        <v/>
      </c>
      <c r="Z816" s="107"/>
      <c r="AA816" s="91"/>
      <c r="AB816" s="91"/>
      <c r="AC816" s="91"/>
      <c r="AD816" s="91"/>
      <c r="AE816" s="91"/>
      <c r="AF816" s="91"/>
      <c r="AG816" s="88"/>
      <c r="AH816" s="88"/>
      <c r="AI816" s="88"/>
      <c r="AJ816" s="88"/>
      <c r="AK816" s="88"/>
      <c r="AL816" s="88"/>
      <c r="AM816" s="88"/>
      <c r="AN816" s="88"/>
      <c r="AO816" s="88"/>
      <c r="AP816" s="28"/>
      <c r="AQ816" s="45"/>
      <c r="AR816" s="87"/>
      <c r="AS816" s="87"/>
      <c r="AT816" s="20"/>
      <c r="AU816" s="20"/>
    </row>
    <row r="817" spans="2:47" ht="15" x14ac:dyDescent="0.25">
      <c r="B817" s="88"/>
      <c r="C817" s="102"/>
      <c r="D817" s="89" t="str">
        <f>IF(B817="","",(VLOOKUP(B817,'App Background'!A:F,2,0)))</f>
        <v/>
      </c>
      <c r="E817" s="90" t="str">
        <f>IF(B817="","",(VLOOKUP(B817,'App Background'!A:F,3,0)))</f>
        <v/>
      </c>
      <c r="F817" s="86" t="str">
        <f>IF(B817="","",(VLOOKUP(Application!B817,'App Background'!A:F,5,0)))</f>
        <v/>
      </c>
      <c r="G817" s="91"/>
      <c r="H817" s="94" t="str">
        <f>IF(B:B="","",(VLOOKUP(Application!B817,'App Background'!A:F,6,0)))</f>
        <v/>
      </c>
      <c r="I817" s="92" t="str">
        <f t="shared" si="138"/>
        <v/>
      </c>
      <c r="J817" s="93" t="str">
        <f t="shared" si="139"/>
        <v/>
      </c>
      <c r="K817" s="93" t="str">
        <f t="shared" si="140"/>
        <v/>
      </c>
      <c r="L817" s="93" t="str">
        <f t="shared" si="141"/>
        <v/>
      </c>
      <c r="M817" s="93" t="str">
        <f t="shared" si="142"/>
        <v/>
      </c>
      <c r="N817" s="93" t="str">
        <f t="shared" si="143"/>
        <v/>
      </c>
      <c r="O817" s="93" t="str">
        <f t="shared" si="144"/>
        <v/>
      </c>
      <c r="P817" s="87"/>
      <c r="Q817" s="17" t="str">
        <f t="shared" si="145"/>
        <v/>
      </c>
      <c r="R817" s="28" t="str">
        <f t="shared" si="146"/>
        <v/>
      </c>
      <c r="S817" s="28" t="str">
        <f t="shared" si="147"/>
        <v/>
      </c>
      <c r="T817" s="28"/>
      <c r="U817" s="86"/>
      <c r="V817" s="86"/>
      <c r="W817" s="85"/>
      <c r="X817" s="106"/>
      <c r="Y817" s="98" t="str">
        <f t="shared" si="148"/>
        <v/>
      </c>
      <c r="Z817" s="107"/>
      <c r="AA817" s="91"/>
      <c r="AB817" s="91"/>
      <c r="AC817" s="91"/>
      <c r="AD817" s="91"/>
      <c r="AE817" s="91"/>
      <c r="AF817" s="91"/>
      <c r="AG817" s="88"/>
      <c r="AH817" s="88"/>
      <c r="AI817" s="88"/>
      <c r="AJ817" s="88"/>
      <c r="AK817" s="88"/>
      <c r="AL817" s="88"/>
      <c r="AM817" s="88"/>
      <c r="AN817" s="88"/>
      <c r="AO817" s="88"/>
      <c r="AP817" s="28"/>
      <c r="AQ817" s="45"/>
      <c r="AR817" s="87"/>
      <c r="AS817" s="87"/>
      <c r="AT817" s="20"/>
      <c r="AU817" s="20"/>
    </row>
    <row r="818" spans="2:47" ht="15" x14ac:dyDescent="0.25">
      <c r="B818" s="88"/>
      <c r="C818" s="102"/>
      <c r="D818" s="89" t="str">
        <f>IF(B818="","",(VLOOKUP(B818,'App Background'!A:F,2,0)))</f>
        <v/>
      </c>
      <c r="E818" s="90" t="str">
        <f>IF(B818="","",(VLOOKUP(B818,'App Background'!A:F,3,0)))</f>
        <v/>
      </c>
      <c r="F818" s="86" t="str">
        <f>IF(B818="","",(VLOOKUP(Application!B818,'App Background'!A:F,5,0)))</f>
        <v/>
      </c>
      <c r="G818" s="91"/>
      <c r="H818" s="94" t="str">
        <f>IF(B:B="","",(VLOOKUP(Application!B818,'App Background'!A:F,6,0)))</f>
        <v/>
      </c>
      <c r="I818" s="92" t="str">
        <f t="shared" si="138"/>
        <v/>
      </c>
      <c r="J818" s="93" t="str">
        <f t="shared" si="139"/>
        <v/>
      </c>
      <c r="K818" s="93" t="str">
        <f t="shared" si="140"/>
        <v/>
      </c>
      <c r="L818" s="93" t="str">
        <f t="shared" si="141"/>
        <v/>
      </c>
      <c r="M818" s="93" t="str">
        <f t="shared" si="142"/>
        <v/>
      </c>
      <c r="N818" s="93" t="str">
        <f t="shared" si="143"/>
        <v/>
      </c>
      <c r="O818" s="93" t="str">
        <f t="shared" si="144"/>
        <v/>
      </c>
      <c r="P818" s="87"/>
      <c r="Q818" s="17" t="str">
        <f t="shared" si="145"/>
        <v/>
      </c>
      <c r="R818" s="28" t="str">
        <f t="shared" si="146"/>
        <v/>
      </c>
      <c r="S818" s="28" t="str">
        <f t="shared" si="147"/>
        <v/>
      </c>
      <c r="T818" s="28"/>
      <c r="U818" s="86"/>
      <c r="V818" s="86"/>
      <c r="W818" s="85"/>
      <c r="X818" s="106"/>
      <c r="Y818" s="98" t="str">
        <f t="shared" si="148"/>
        <v/>
      </c>
      <c r="Z818" s="107"/>
      <c r="AA818" s="91"/>
      <c r="AB818" s="91"/>
      <c r="AC818" s="91"/>
      <c r="AD818" s="91"/>
      <c r="AE818" s="91"/>
      <c r="AF818" s="91"/>
      <c r="AG818" s="88"/>
      <c r="AH818" s="88"/>
      <c r="AI818" s="88"/>
      <c r="AJ818" s="88"/>
      <c r="AK818" s="88"/>
      <c r="AL818" s="88"/>
      <c r="AM818" s="88"/>
      <c r="AN818" s="88"/>
      <c r="AO818" s="88"/>
      <c r="AP818" s="28"/>
      <c r="AQ818" s="45"/>
      <c r="AR818" s="87"/>
      <c r="AS818" s="87"/>
      <c r="AT818" s="20"/>
      <c r="AU818" s="20"/>
    </row>
    <row r="819" spans="2:47" ht="15" x14ac:dyDescent="0.25">
      <c r="B819" s="88"/>
      <c r="C819" s="102"/>
      <c r="D819" s="89" t="str">
        <f>IF(B819="","",(VLOOKUP(B819,'App Background'!A:F,2,0)))</f>
        <v/>
      </c>
      <c r="E819" s="90" t="str">
        <f>IF(B819="","",(VLOOKUP(B819,'App Background'!A:F,3,0)))</f>
        <v/>
      </c>
      <c r="F819" s="86" t="str">
        <f>IF(B819="","",(VLOOKUP(Application!B819,'App Background'!A:F,5,0)))</f>
        <v/>
      </c>
      <c r="G819" s="91"/>
      <c r="H819" s="94" t="str">
        <f>IF(B:B="","",(VLOOKUP(Application!B819,'App Background'!A:F,6,0)))</f>
        <v/>
      </c>
      <c r="I819" s="92" t="str">
        <f t="shared" si="138"/>
        <v/>
      </c>
      <c r="J819" s="93" t="str">
        <f t="shared" si="139"/>
        <v/>
      </c>
      <c r="K819" s="93" t="str">
        <f t="shared" si="140"/>
        <v/>
      </c>
      <c r="L819" s="93" t="str">
        <f t="shared" si="141"/>
        <v/>
      </c>
      <c r="M819" s="93" t="str">
        <f t="shared" si="142"/>
        <v/>
      </c>
      <c r="N819" s="93" t="str">
        <f t="shared" si="143"/>
        <v/>
      </c>
      <c r="O819" s="93" t="str">
        <f t="shared" si="144"/>
        <v/>
      </c>
      <c r="P819" s="87"/>
      <c r="Q819" s="17" t="str">
        <f t="shared" si="145"/>
        <v/>
      </c>
      <c r="R819" s="28" t="str">
        <f t="shared" si="146"/>
        <v/>
      </c>
      <c r="S819" s="28" t="str">
        <f t="shared" si="147"/>
        <v/>
      </c>
      <c r="T819" s="28"/>
      <c r="U819" s="86"/>
      <c r="V819" s="86"/>
      <c r="W819" s="85"/>
      <c r="X819" s="106"/>
      <c r="Y819" s="98" t="str">
        <f t="shared" si="148"/>
        <v/>
      </c>
      <c r="Z819" s="107"/>
      <c r="AA819" s="91"/>
      <c r="AB819" s="91"/>
      <c r="AC819" s="91"/>
      <c r="AD819" s="91"/>
      <c r="AE819" s="91"/>
      <c r="AF819" s="91"/>
      <c r="AG819" s="88"/>
      <c r="AH819" s="88"/>
      <c r="AI819" s="88"/>
      <c r="AJ819" s="88"/>
      <c r="AK819" s="88"/>
      <c r="AL819" s="88"/>
      <c r="AM819" s="88"/>
      <c r="AN819" s="88"/>
      <c r="AO819" s="88"/>
      <c r="AP819" s="28"/>
      <c r="AQ819" s="45"/>
      <c r="AR819" s="87"/>
      <c r="AS819" s="87"/>
      <c r="AT819" s="20"/>
      <c r="AU819" s="20"/>
    </row>
    <row r="820" spans="2:47" ht="15" x14ac:dyDescent="0.25">
      <c r="B820" s="88"/>
      <c r="C820" s="102"/>
      <c r="D820" s="89" t="str">
        <f>IF(B820="","",(VLOOKUP(B820,'App Background'!A:F,2,0)))</f>
        <v/>
      </c>
      <c r="E820" s="90" t="str">
        <f>IF(B820="","",(VLOOKUP(B820,'App Background'!A:F,3,0)))</f>
        <v/>
      </c>
      <c r="F820" s="86" t="str">
        <f>IF(B820="","",(VLOOKUP(Application!B820,'App Background'!A:F,5,0)))</f>
        <v/>
      </c>
      <c r="G820" s="91"/>
      <c r="H820" s="94" t="str">
        <f>IF(B:B="","",(VLOOKUP(Application!B820,'App Background'!A:F,6,0)))</f>
        <v/>
      </c>
      <c r="I820" s="92" t="str">
        <f t="shared" si="138"/>
        <v/>
      </c>
      <c r="J820" s="93" t="str">
        <f t="shared" si="139"/>
        <v/>
      </c>
      <c r="K820" s="93" t="str">
        <f t="shared" si="140"/>
        <v/>
      </c>
      <c r="L820" s="93" t="str">
        <f t="shared" si="141"/>
        <v/>
      </c>
      <c r="M820" s="93" t="str">
        <f t="shared" si="142"/>
        <v/>
      </c>
      <c r="N820" s="93" t="str">
        <f t="shared" si="143"/>
        <v/>
      </c>
      <c r="O820" s="93" t="str">
        <f t="shared" si="144"/>
        <v/>
      </c>
      <c r="P820" s="87"/>
      <c r="Q820" s="17" t="str">
        <f t="shared" si="145"/>
        <v/>
      </c>
      <c r="R820" s="28" t="str">
        <f t="shared" si="146"/>
        <v/>
      </c>
      <c r="S820" s="28" t="str">
        <f t="shared" si="147"/>
        <v/>
      </c>
      <c r="T820" s="28"/>
      <c r="U820" s="86"/>
      <c r="V820" s="86"/>
      <c r="W820" s="85"/>
      <c r="X820" s="106"/>
      <c r="Y820" s="98" t="str">
        <f t="shared" si="148"/>
        <v/>
      </c>
      <c r="Z820" s="107"/>
      <c r="AA820" s="91"/>
      <c r="AB820" s="91"/>
      <c r="AC820" s="91"/>
      <c r="AD820" s="91"/>
      <c r="AE820" s="91"/>
      <c r="AF820" s="91"/>
      <c r="AG820" s="88"/>
      <c r="AH820" s="88"/>
      <c r="AI820" s="88"/>
      <c r="AJ820" s="88"/>
      <c r="AK820" s="88"/>
      <c r="AL820" s="88"/>
      <c r="AM820" s="88"/>
      <c r="AN820" s="88"/>
      <c r="AO820" s="88"/>
      <c r="AP820" s="28"/>
      <c r="AQ820" s="45"/>
      <c r="AR820" s="87"/>
      <c r="AS820" s="87"/>
      <c r="AT820" s="20"/>
      <c r="AU820" s="20"/>
    </row>
    <row r="821" spans="2:47" ht="15" x14ac:dyDescent="0.25">
      <c r="B821" s="88"/>
      <c r="C821" s="102"/>
      <c r="D821" s="89" t="str">
        <f>IF(B821="","",(VLOOKUP(B821,'App Background'!A:F,2,0)))</f>
        <v/>
      </c>
      <c r="E821" s="90" t="str">
        <f>IF(B821="","",(VLOOKUP(B821,'App Background'!A:F,3,0)))</f>
        <v/>
      </c>
      <c r="F821" s="86" t="str">
        <f>IF(B821="","",(VLOOKUP(Application!B821,'App Background'!A:F,5,0)))</f>
        <v/>
      </c>
      <c r="G821" s="91"/>
      <c r="H821" s="94" t="str">
        <f>IF(B:B="","",(VLOOKUP(Application!B821,'App Background'!A:F,6,0)))</f>
        <v/>
      </c>
      <c r="I821" s="92" t="str">
        <f t="shared" si="138"/>
        <v/>
      </c>
      <c r="J821" s="93" t="str">
        <f t="shared" si="139"/>
        <v/>
      </c>
      <c r="K821" s="93" t="str">
        <f t="shared" si="140"/>
        <v/>
      </c>
      <c r="L821" s="93" t="str">
        <f t="shared" si="141"/>
        <v/>
      </c>
      <c r="M821" s="93" t="str">
        <f t="shared" si="142"/>
        <v/>
      </c>
      <c r="N821" s="93" t="str">
        <f t="shared" si="143"/>
        <v/>
      </c>
      <c r="O821" s="93" t="str">
        <f t="shared" si="144"/>
        <v/>
      </c>
      <c r="P821" s="87"/>
      <c r="Q821" s="17" t="str">
        <f t="shared" si="145"/>
        <v/>
      </c>
      <c r="R821" s="28" t="str">
        <f t="shared" si="146"/>
        <v/>
      </c>
      <c r="S821" s="28" t="str">
        <f t="shared" si="147"/>
        <v/>
      </c>
      <c r="T821" s="28"/>
      <c r="U821" s="86"/>
      <c r="V821" s="86"/>
      <c r="W821" s="85"/>
      <c r="X821" s="106"/>
      <c r="Y821" s="98" t="str">
        <f t="shared" si="148"/>
        <v/>
      </c>
      <c r="Z821" s="107"/>
      <c r="AA821" s="91"/>
      <c r="AB821" s="91"/>
      <c r="AC821" s="91"/>
      <c r="AD821" s="91"/>
      <c r="AE821" s="91"/>
      <c r="AF821" s="91"/>
      <c r="AG821" s="88"/>
      <c r="AH821" s="88"/>
      <c r="AI821" s="88"/>
      <c r="AJ821" s="88"/>
      <c r="AK821" s="88"/>
      <c r="AL821" s="88"/>
      <c r="AM821" s="88"/>
      <c r="AN821" s="88"/>
      <c r="AO821" s="88"/>
      <c r="AP821" s="28"/>
      <c r="AQ821" s="45"/>
      <c r="AR821" s="87"/>
      <c r="AS821" s="87"/>
      <c r="AT821" s="20"/>
      <c r="AU821" s="20"/>
    </row>
    <row r="822" spans="2:47" ht="15" x14ac:dyDescent="0.25">
      <c r="B822" s="88"/>
      <c r="C822" s="102"/>
      <c r="D822" s="89" t="str">
        <f>IF(B822="","",(VLOOKUP(B822,'App Background'!A:F,2,0)))</f>
        <v/>
      </c>
      <c r="E822" s="90" t="str">
        <f>IF(B822="","",(VLOOKUP(B822,'App Background'!A:F,3,0)))</f>
        <v/>
      </c>
      <c r="F822" s="86" t="str">
        <f>IF(B822="","",(VLOOKUP(Application!B822,'App Background'!A:F,5,0)))</f>
        <v/>
      </c>
      <c r="G822" s="91"/>
      <c r="H822" s="94" t="str">
        <f>IF(B:B="","",(VLOOKUP(Application!B822,'App Background'!A:F,6,0)))</f>
        <v/>
      </c>
      <c r="I822" s="92" t="str">
        <f t="shared" si="138"/>
        <v/>
      </c>
      <c r="J822" s="93" t="str">
        <f t="shared" si="139"/>
        <v/>
      </c>
      <c r="K822" s="93" t="str">
        <f t="shared" si="140"/>
        <v/>
      </c>
      <c r="L822" s="93" t="str">
        <f t="shared" si="141"/>
        <v/>
      </c>
      <c r="M822" s="93" t="str">
        <f t="shared" si="142"/>
        <v/>
      </c>
      <c r="N822" s="93" t="str">
        <f t="shared" si="143"/>
        <v/>
      </c>
      <c r="O822" s="93" t="str">
        <f t="shared" si="144"/>
        <v/>
      </c>
      <c r="P822" s="87"/>
      <c r="Q822" s="17" t="str">
        <f t="shared" si="145"/>
        <v/>
      </c>
      <c r="R822" s="28" t="str">
        <f t="shared" si="146"/>
        <v/>
      </c>
      <c r="S822" s="28" t="str">
        <f t="shared" si="147"/>
        <v/>
      </c>
      <c r="T822" s="28"/>
      <c r="U822" s="86"/>
      <c r="V822" s="86"/>
      <c r="W822" s="85"/>
      <c r="X822" s="106"/>
      <c r="Y822" s="98" t="str">
        <f t="shared" si="148"/>
        <v/>
      </c>
      <c r="Z822" s="107"/>
      <c r="AA822" s="91"/>
      <c r="AB822" s="91"/>
      <c r="AC822" s="91"/>
      <c r="AD822" s="91"/>
      <c r="AE822" s="91"/>
      <c r="AF822" s="91"/>
      <c r="AG822" s="88"/>
      <c r="AH822" s="88"/>
      <c r="AI822" s="88"/>
      <c r="AJ822" s="88"/>
      <c r="AK822" s="88"/>
      <c r="AL822" s="88"/>
      <c r="AM822" s="88"/>
      <c r="AN822" s="88"/>
      <c r="AO822" s="88"/>
      <c r="AP822" s="28"/>
      <c r="AQ822" s="45"/>
      <c r="AR822" s="87"/>
      <c r="AS822" s="87"/>
      <c r="AT822" s="20"/>
      <c r="AU822" s="20"/>
    </row>
    <row r="823" spans="2:47" ht="15" x14ac:dyDescent="0.25">
      <c r="B823" s="88"/>
      <c r="C823" s="102"/>
      <c r="D823" s="89" t="str">
        <f>IF(B823="","",(VLOOKUP(B823,'App Background'!A:F,2,0)))</f>
        <v/>
      </c>
      <c r="E823" s="90" t="str">
        <f>IF(B823="","",(VLOOKUP(B823,'App Background'!A:F,3,0)))</f>
        <v/>
      </c>
      <c r="F823" s="86" t="str">
        <f>IF(B823="","",(VLOOKUP(Application!B823,'App Background'!A:F,5,0)))</f>
        <v/>
      </c>
      <c r="G823" s="91"/>
      <c r="H823" s="94" t="str">
        <f>IF(B:B="","",(VLOOKUP(Application!B823,'App Background'!A:F,6,0)))</f>
        <v/>
      </c>
      <c r="I823" s="92" t="str">
        <f t="shared" si="138"/>
        <v/>
      </c>
      <c r="J823" s="93" t="str">
        <f t="shared" si="139"/>
        <v/>
      </c>
      <c r="K823" s="93" t="str">
        <f t="shared" si="140"/>
        <v/>
      </c>
      <c r="L823" s="93" t="str">
        <f t="shared" si="141"/>
        <v/>
      </c>
      <c r="M823" s="93" t="str">
        <f t="shared" si="142"/>
        <v/>
      </c>
      <c r="N823" s="93" t="str">
        <f t="shared" si="143"/>
        <v/>
      </c>
      <c r="O823" s="93" t="str">
        <f t="shared" si="144"/>
        <v/>
      </c>
      <c r="P823" s="87"/>
      <c r="Q823" s="17" t="str">
        <f t="shared" si="145"/>
        <v/>
      </c>
      <c r="R823" s="28" t="str">
        <f t="shared" si="146"/>
        <v/>
      </c>
      <c r="S823" s="28" t="str">
        <f t="shared" si="147"/>
        <v/>
      </c>
      <c r="T823" s="28"/>
      <c r="U823" s="86"/>
      <c r="V823" s="86"/>
      <c r="W823" s="85"/>
      <c r="X823" s="106"/>
      <c r="Y823" s="98" t="str">
        <f t="shared" si="148"/>
        <v/>
      </c>
      <c r="Z823" s="107"/>
      <c r="AA823" s="91"/>
      <c r="AB823" s="91"/>
      <c r="AC823" s="91"/>
      <c r="AD823" s="91"/>
      <c r="AE823" s="91"/>
      <c r="AF823" s="91"/>
      <c r="AG823" s="88"/>
      <c r="AH823" s="88"/>
      <c r="AI823" s="88"/>
      <c r="AJ823" s="88"/>
      <c r="AK823" s="88"/>
      <c r="AL823" s="88"/>
      <c r="AM823" s="88"/>
      <c r="AN823" s="88"/>
      <c r="AO823" s="88"/>
      <c r="AP823" s="28"/>
      <c r="AQ823" s="45"/>
      <c r="AR823" s="87"/>
      <c r="AS823" s="87"/>
      <c r="AT823" s="20"/>
      <c r="AU823" s="20"/>
    </row>
    <row r="824" spans="2:47" ht="15" x14ac:dyDescent="0.25">
      <c r="B824" s="88"/>
      <c r="C824" s="102"/>
      <c r="D824" s="89" t="str">
        <f>IF(B824="","",(VLOOKUP(B824,'App Background'!A:F,2,0)))</f>
        <v/>
      </c>
      <c r="E824" s="90" t="str">
        <f>IF(B824="","",(VLOOKUP(B824,'App Background'!A:F,3,0)))</f>
        <v/>
      </c>
      <c r="F824" s="86" t="str">
        <f>IF(B824="","",(VLOOKUP(Application!B824,'App Background'!A:F,5,0)))</f>
        <v/>
      </c>
      <c r="G824" s="91"/>
      <c r="H824" s="94" t="str">
        <f>IF(B:B="","",(VLOOKUP(Application!B824,'App Background'!A:F,6,0)))</f>
        <v/>
      </c>
      <c r="I824" s="92" t="str">
        <f t="shared" si="138"/>
        <v/>
      </c>
      <c r="J824" s="93" t="str">
        <f t="shared" si="139"/>
        <v/>
      </c>
      <c r="K824" s="93" t="str">
        <f t="shared" si="140"/>
        <v/>
      </c>
      <c r="L824" s="93" t="str">
        <f t="shared" si="141"/>
        <v/>
      </c>
      <c r="M824" s="93" t="str">
        <f t="shared" si="142"/>
        <v/>
      </c>
      <c r="N824" s="93" t="str">
        <f t="shared" si="143"/>
        <v/>
      </c>
      <c r="O824" s="93" t="str">
        <f t="shared" si="144"/>
        <v/>
      </c>
      <c r="P824" s="87"/>
      <c r="Q824" s="17" t="str">
        <f t="shared" si="145"/>
        <v/>
      </c>
      <c r="R824" s="28" t="str">
        <f t="shared" si="146"/>
        <v/>
      </c>
      <c r="S824" s="28" t="str">
        <f t="shared" si="147"/>
        <v/>
      </c>
      <c r="T824" s="28"/>
      <c r="U824" s="86"/>
      <c r="V824" s="86"/>
      <c r="W824" s="85"/>
      <c r="X824" s="106"/>
      <c r="Y824" s="98" t="str">
        <f t="shared" si="148"/>
        <v/>
      </c>
      <c r="Z824" s="107"/>
      <c r="AA824" s="91"/>
      <c r="AB824" s="91"/>
      <c r="AC824" s="91"/>
      <c r="AD824" s="91"/>
      <c r="AE824" s="91"/>
      <c r="AF824" s="91"/>
      <c r="AG824" s="88"/>
      <c r="AH824" s="88"/>
      <c r="AI824" s="88"/>
      <c r="AJ824" s="88"/>
      <c r="AK824" s="88"/>
      <c r="AL824" s="88"/>
      <c r="AM824" s="88"/>
      <c r="AN824" s="88"/>
      <c r="AO824" s="88"/>
      <c r="AP824" s="28"/>
      <c r="AQ824" s="45"/>
      <c r="AR824" s="87"/>
      <c r="AS824" s="87"/>
      <c r="AT824" s="20"/>
      <c r="AU824" s="20"/>
    </row>
    <row r="825" spans="2:47" ht="15" x14ac:dyDescent="0.25">
      <c r="B825" s="88"/>
      <c r="C825" s="102"/>
      <c r="D825" s="89" t="str">
        <f>IF(B825="","",(VLOOKUP(B825,'App Background'!A:F,2,0)))</f>
        <v/>
      </c>
      <c r="E825" s="90" t="str">
        <f>IF(B825="","",(VLOOKUP(B825,'App Background'!A:F,3,0)))</f>
        <v/>
      </c>
      <c r="F825" s="86" t="str">
        <f>IF(B825="","",(VLOOKUP(Application!B825,'App Background'!A:F,5,0)))</f>
        <v/>
      </c>
      <c r="G825" s="91"/>
      <c r="H825" s="94" t="str">
        <f>IF(B:B="","",(VLOOKUP(Application!B825,'App Background'!A:F,6,0)))</f>
        <v/>
      </c>
      <c r="I825" s="92" t="str">
        <f t="shared" si="138"/>
        <v/>
      </c>
      <c r="J825" s="93" t="str">
        <f t="shared" si="139"/>
        <v/>
      </c>
      <c r="K825" s="93" t="str">
        <f t="shared" si="140"/>
        <v/>
      </c>
      <c r="L825" s="93" t="str">
        <f t="shared" si="141"/>
        <v/>
      </c>
      <c r="M825" s="93" t="str">
        <f t="shared" si="142"/>
        <v/>
      </c>
      <c r="N825" s="93" t="str">
        <f t="shared" si="143"/>
        <v/>
      </c>
      <c r="O825" s="93" t="str">
        <f t="shared" si="144"/>
        <v/>
      </c>
      <c r="P825" s="87"/>
      <c r="Q825" s="17" t="str">
        <f t="shared" si="145"/>
        <v/>
      </c>
      <c r="R825" s="28" t="str">
        <f t="shared" si="146"/>
        <v/>
      </c>
      <c r="S825" s="28" t="str">
        <f t="shared" si="147"/>
        <v/>
      </c>
      <c r="T825" s="28"/>
      <c r="U825" s="86"/>
      <c r="V825" s="86"/>
      <c r="W825" s="85"/>
      <c r="X825" s="106"/>
      <c r="Y825" s="98" t="str">
        <f t="shared" si="148"/>
        <v/>
      </c>
      <c r="Z825" s="107"/>
      <c r="AA825" s="91"/>
      <c r="AB825" s="91"/>
      <c r="AC825" s="91"/>
      <c r="AD825" s="91"/>
      <c r="AE825" s="91"/>
      <c r="AF825" s="91"/>
      <c r="AG825" s="88"/>
      <c r="AH825" s="88"/>
      <c r="AI825" s="88"/>
      <c r="AJ825" s="88"/>
      <c r="AK825" s="88"/>
      <c r="AL825" s="88"/>
      <c r="AM825" s="88"/>
      <c r="AN825" s="88"/>
      <c r="AO825" s="88"/>
      <c r="AP825" s="28"/>
      <c r="AQ825" s="45"/>
      <c r="AR825" s="87"/>
      <c r="AS825" s="87"/>
      <c r="AT825" s="20"/>
      <c r="AU825" s="20"/>
    </row>
    <row r="826" spans="2:47" ht="15" x14ac:dyDescent="0.25">
      <c r="B826" s="88"/>
      <c r="C826" s="102"/>
      <c r="D826" s="89" t="str">
        <f>IF(B826="","",(VLOOKUP(B826,'App Background'!A:F,2,0)))</f>
        <v/>
      </c>
      <c r="E826" s="90" t="str">
        <f>IF(B826="","",(VLOOKUP(B826,'App Background'!A:F,3,0)))</f>
        <v/>
      </c>
      <c r="F826" s="86" t="str">
        <f>IF(B826="","",(VLOOKUP(Application!B826,'App Background'!A:F,5,0)))</f>
        <v/>
      </c>
      <c r="G826" s="91"/>
      <c r="H826" s="94" t="str">
        <f>IF(B:B="","",(VLOOKUP(Application!B826,'App Background'!A:F,6,0)))</f>
        <v/>
      </c>
      <c r="I826" s="92" t="str">
        <f t="shared" si="138"/>
        <v/>
      </c>
      <c r="J826" s="93" t="str">
        <f t="shared" si="139"/>
        <v/>
      </c>
      <c r="K826" s="93" t="str">
        <f t="shared" si="140"/>
        <v/>
      </c>
      <c r="L826" s="93" t="str">
        <f t="shared" si="141"/>
        <v/>
      </c>
      <c r="M826" s="93" t="str">
        <f t="shared" si="142"/>
        <v/>
      </c>
      <c r="N826" s="93" t="str">
        <f t="shared" si="143"/>
        <v/>
      </c>
      <c r="O826" s="93" t="str">
        <f t="shared" si="144"/>
        <v/>
      </c>
      <c r="P826" s="87"/>
      <c r="Q826" s="17" t="str">
        <f t="shared" si="145"/>
        <v/>
      </c>
      <c r="R826" s="28" t="str">
        <f t="shared" si="146"/>
        <v/>
      </c>
      <c r="S826" s="28" t="str">
        <f t="shared" si="147"/>
        <v/>
      </c>
      <c r="T826" s="28"/>
      <c r="U826" s="86"/>
      <c r="V826" s="86"/>
      <c r="W826" s="85"/>
      <c r="X826" s="106"/>
      <c r="Y826" s="98" t="str">
        <f t="shared" si="148"/>
        <v/>
      </c>
      <c r="Z826" s="107"/>
      <c r="AA826" s="91"/>
      <c r="AB826" s="91"/>
      <c r="AC826" s="91"/>
      <c r="AD826" s="91"/>
      <c r="AE826" s="91"/>
      <c r="AF826" s="91"/>
      <c r="AG826" s="88"/>
      <c r="AH826" s="88"/>
      <c r="AI826" s="88"/>
      <c r="AJ826" s="88"/>
      <c r="AK826" s="88"/>
      <c r="AL826" s="88"/>
      <c r="AM826" s="88"/>
      <c r="AN826" s="88"/>
      <c r="AO826" s="88"/>
      <c r="AP826" s="28"/>
      <c r="AQ826" s="45"/>
      <c r="AR826" s="87"/>
      <c r="AS826" s="87"/>
      <c r="AT826" s="20"/>
      <c r="AU826" s="20"/>
    </row>
    <row r="827" spans="2:47" ht="15" x14ac:dyDescent="0.25">
      <c r="B827" s="88"/>
      <c r="C827" s="102"/>
      <c r="D827" s="89" t="str">
        <f>IF(B827="","",(VLOOKUP(B827,'App Background'!A:F,2,0)))</f>
        <v/>
      </c>
      <c r="E827" s="90" t="str">
        <f>IF(B827="","",(VLOOKUP(B827,'App Background'!A:F,3,0)))</f>
        <v/>
      </c>
      <c r="F827" s="86" t="str">
        <f>IF(B827="","",(VLOOKUP(Application!B827,'App Background'!A:F,5,0)))</f>
        <v/>
      </c>
      <c r="G827" s="91"/>
      <c r="H827" s="94" t="str">
        <f>IF(B:B="","",(VLOOKUP(Application!B827,'App Background'!A:F,6,0)))</f>
        <v/>
      </c>
      <c r="I827" s="92" t="str">
        <f t="shared" si="138"/>
        <v/>
      </c>
      <c r="J827" s="93" t="str">
        <f t="shared" si="139"/>
        <v/>
      </c>
      <c r="K827" s="93" t="str">
        <f t="shared" si="140"/>
        <v/>
      </c>
      <c r="L827" s="93" t="str">
        <f t="shared" si="141"/>
        <v/>
      </c>
      <c r="M827" s="93" t="str">
        <f t="shared" si="142"/>
        <v/>
      </c>
      <c r="N827" s="93" t="str">
        <f t="shared" si="143"/>
        <v/>
      </c>
      <c r="O827" s="93" t="str">
        <f t="shared" si="144"/>
        <v/>
      </c>
      <c r="P827" s="87"/>
      <c r="Q827" s="17" t="str">
        <f t="shared" si="145"/>
        <v/>
      </c>
      <c r="R827" s="28" t="str">
        <f t="shared" si="146"/>
        <v/>
      </c>
      <c r="S827" s="28" t="str">
        <f t="shared" si="147"/>
        <v/>
      </c>
      <c r="T827" s="28"/>
      <c r="U827" s="86"/>
      <c r="V827" s="86"/>
      <c r="W827" s="85"/>
      <c r="X827" s="106"/>
      <c r="Y827" s="98" t="str">
        <f t="shared" si="148"/>
        <v/>
      </c>
      <c r="Z827" s="107"/>
      <c r="AA827" s="91"/>
      <c r="AB827" s="91"/>
      <c r="AC827" s="91"/>
      <c r="AD827" s="91"/>
      <c r="AE827" s="91"/>
      <c r="AF827" s="91"/>
      <c r="AG827" s="88"/>
      <c r="AH827" s="88"/>
      <c r="AI827" s="88"/>
      <c r="AJ827" s="88"/>
      <c r="AK827" s="88"/>
      <c r="AL827" s="88"/>
      <c r="AM827" s="88"/>
      <c r="AN827" s="88"/>
      <c r="AO827" s="88"/>
      <c r="AP827" s="28"/>
      <c r="AQ827" s="45"/>
      <c r="AR827" s="87"/>
      <c r="AS827" s="87"/>
      <c r="AT827" s="20"/>
      <c r="AU827" s="20"/>
    </row>
    <row r="828" spans="2:47" ht="15" x14ac:dyDescent="0.25">
      <c r="B828" s="88"/>
      <c r="C828" s="102"/>
      <c r="D828" s="89" t="str">
        <f>IF(B828="","",(VLOOKUP(B828,'App Background'!A:F,2,0)))</f>
        <v/>
      </c>
      <c r="E828" s="90" t="str">
        <f>IF(B828="","",(VLOOKUP(B828,'App Background'!A:F,3,0)))</f>
        <v/>
      </c>
      <c r="F828" s="86" t="str">
        <f>IF(B828="","",(VLOOKUP(Application!B828,'App Background'!A:F,5,0)))</f>
        <v/>
      </c>
      <c r="G828" s="91"/>
      <c r="H828" s="94" t="str">
        <f>IF(B:B="","",(VLOOKUP(Application!B828,'App Background'!A:F,6,0)))</f>
        <v/>
      </c>
      <c r="I828" s="92" t="str">
        <f t="shared" si="138"/>
        <v/>
      </c>
      <c r="J828" s="93" t="str">
        <f t="shared" si="139"/>
        <v/>
      </c>
      <c r="K828" s="93" t="str">
        <f t="shared" si="140"/>
        <v/>
      </c>
      <c r="L828" s="93" t="str">
        <f t="shared" si="141"/>
        <v/>
      </c>
      <c r="M828" s="93" t="str">
        <f t="shared" si="142"/>
        <v/>
      </c>
      <c r="N828" s="93" t="str">
        <f t="shared" si="143"/>
        <v/>
      </c>
      <c r="O828" s="93" t="str">
        <f t="shared" si="144"/>
        <v/>
      </c>
      <c r="P828" s="87"/>
      <c r="Q828" s="17" t="str">
        <f t="shared" si="145"/>
        <v/>
      </c>
      <c r="R828" s="28" t="str">
        <f t="shared" si="146"/>
        <v/>
      </c>
      <c r="S828" s="28" t="str">
        <f t="shared" si="147"/>
        <v/>
      </c>
      <c r="T828" s="28"/>
      <c r="U828" s="86"/>
      <c r="V828" s="86"/>
      <c r="W828" s="85"/>
      <c r="X828" s="106"/>
      <c r="Y828" s="98" t="str">
        <f t="shared" si="148"/>
        <v/>
      </c>
      <c r="Z828" s="107"/>
      <c r="AA828" s="91"/>
      <c r="AB828" s="91"/>
      <c r="AC828" s="91"/>
      <c r="AD828" s="91"/>
      <c r="AE828" s="91"/>
      <c r="AF828" s="91"/>
      <c r="AG828" s="88"/>
      <c r="AH828" s="88"/>
      <c r="AI828" s="88"/>
      <c r="AJ828" s="88"/>
      <c r="AK828" s="88"/>
      <c r="AL828" s="88"/>
      <c r="AM828" s="88"/>
      <c r="AN828" s="88"/>
      <c r="AO828" s="88"/>
      <c r="AP828" s="28"/>
      <c r="AQ828" s="45"/>
      <c r="AR828" s="87"/>
      <c r="AS828" s="87"/>
      <c r="AT828" s="20"/>
      <c r="AU828" s="20"/>
    </row>
    <row r="829" spans="2:47" ht="15" x14ac:dyDescent="0.25">
      <c r="B829" s="88"/>
      <c r="C829" s="102"/>
      <c r="D829" s="89" t="str">
        <f>IF(B829="","",(VLOOKUP(B829,'App Background'!A:F,2,0)))</f>
        <v/>
      </c>
      <c r="E829" s="90" t="str">
        <f>IF(B829="","",(VLOOKUP(B829,'App Background'!A:F,3,0)))</f>
        <v/>
      </c>
      <c r="F829" s="86" t="str">
        <f>IF(B829="","",(VLOOKUP(Application!B829,'App Background'!A:F,5,0)))</f>
        <v/>
      </c>
      <c r="G829" s="91"/>
      <c r="H829" s="94" t="str">
        <f>IF(B:B="","",(VLOOKUP(Application!B829,'App Background'!A:F,6,0)))</f>
        <v/>
      </c>
      <c r="I829" s="92" t="str">
        <f t="shared" si="138"/>
        <v/>
      </c>
      <c r="J829" s="93" t="str">
        <f t="shared" si="139"/>
        <v/>
      </c>
      <c r="K829" s="93" t="str">
        <f t="shared" si="140"/>
        <v/>
      </c>
      <c r="L829" s="93" t="str">
        <f t="shared" si="141"/>
        <v/>
      </c>
      <c r="M829" s="93" t="str">
        <f t="shared" si="142"/>
        <v/>
      </c>
      <c r="N829" s="93" t="str">
        <f t="shared" si="143"/>
        <v/>
      </c>
      <c r="O829" s="93" t="str">
        <f t="shared" si="144"/>
        <v/>
      </c>
      <c r="P829" s="87"/>
      <c r="Q829" s="17" t="str">
        <f t="shared" si="145"/>
        <v/>
      </c>
      <c r="R829" s="28" t="str">
        <f t="shared" si="146"/>
        <v/>
      </c>
      <c r="S829" s="28" t="str">
        <f t="shared" si="147"/>
        <v/>
      </c>
      <c r="T829" s="28"/>
      <c r="U829" s="86"/>
      <c r="V829" s="86"/>
      <c r="W829" s="85"/>
      <c r="X829" s="106"/>
      <c r="Y829" s="98" t="str">
        <f t="shared" si="148"/>
        <v/>
      </c>
      <c r="Z829" s="107"/>
      <c r="AA829" s="91"/>
      <c r="AB829" s="91"/>
      <c r="AC829" s="91"/>
      <c r="AD829" s="91"/>
      <c r="AE829" s="91"/>
      <c r="AF829" s="91"/>
      <c r="AG829" s="88"/>
      <c r="AH829" s="88"/>
      <c r="AI829" s="88"/>
      <c r="AJ829" s="88"/>
      <c r="AK829" s="88"/>
      <c r="AL829" s="88"/>
      <c r="AM829" s="88"/>
      <c r="AN829" s="88"/>
      <c r="AO829" s="88"/>
      <c r="AP829" s="28"/>
      <c r="AQ829" s="45"/>
      <c r="AR829" s="87"/>
      <c r="AS829" s="87"/>
      <c r="AT829" s="20"/>
      <c r="AU829" s="20"/>
    </row>
    <row r="830" spans="2:47" ht="15" x14ac:dyDescent="0.25">
      <c r="B830" s="88"/>
      <c r="C830" s="102"/>
      <c r="D830" s="89" t="str">
        <f>IF(B830="","",(VLOOKUP(B830,'App Background'!A:F,2,0)))</f>
        <v/>
      </c>
      <c r="E830" s="90" t="str">
        <f>IF(B830="","",(VLOOKUP(B830,'App Background'!A:F,3,0)))</f>
        <v/>
      </c>
      <c r="F830" s="86" t="str">
        <f>IF(B830="","",(VLOOKUP(Application!B830,'App Background'!A:F,5,0)))</f>
        <v/>
      </c>
      <c r="G830" s="91"/>
      <c r="H830" s="94" t="str">
        <f>IF(B:B="","",(VLOOKUP(Application!B830,'App Background'!A:F,6,0)))</f>
        <v/>
      </c>
      <c r="I830" s="92" t="str">
        <f t="shared" si="138"/>
        <v/>
      </c>
      <c r="J830" s="93" t="str">
        <f t="shared" si="139"/>
        <v/>
      </c>
      <c r="K830" s="93" t="str">
        <f t="shared" si="140"/>
        <v/>
      </c>
      <c r="L830" s="93" t="str">
        <f t="shared" si="141"/>
        <v/>
      </c>
      <c r="M830" s="93" t="str">
        <f t="shared" si="142"/>
        <v/>
      </c>
      <c r="N830" s="93" t="str">
        <f t="shared" si="143"/>
        <v/>
      </c>
      <c r="O830" s="93" t="str">
        <f t="shared" si="144"/>
        <v/>
      </c>
      <c r="P830" s="87"/>
      <c r="Q830" s="17" t="str">
        <f t="shared" si="145"/>
        <v/>
      </c>
      <c r="R830" s="28" t="str">
        <f t="shared" si="146"/>
        <v/>
      </c>
      <c r="S830" s="28" t="str">
        <f t="shared" si="147"/>
        <v/>
      </c>
      <c r="T830" s="28"/>
      <c r="U830" s="86"/>
      <c r="V830" s="86"/>
      <c r="W830" s="85"/>
      <c r="X830" s="106"/>
      <c r="Y830" s="98" t="str">
        <f t="shared" si="148"/>
        <v/>
      </c>
      <c r="Z830" s="107"/>
      <c r="AA830" s="91"/>
      <c r="AB830" s="91"/>
      <c r="AC830" s="91"/>
      <c r="AD830" s="91"/>
      <c r="AE830" s="91"/>
      <c r="AF830" s="91"/>
      <c r="AG830" s="88"/>
      <c r="AH830" s="88"/>
      <c r="AI830" s="88"/>
      <c r="AJ830" s="88"/>
      <c r="AK830" s="88"/>
      <c r="AL830" s="88"/>
      <c r="AM830" s="88"/>
      <c r="AN830" s="88"/>
      <c r="AO830" s="88"/>
      <c r="AP830" s="28"/>
      <c r="AQ830" s="45"/>
      <c r="AR830" s="87"/>
      <c r="AS830" s="87"/>
      <c r="AT830" s="20"/>
      <c r="AU830" s="20"/>
    </row>
    <row r="831" spans="2:47" ht="15" x14ac:dyDescent="0.25">
      <c r="B831" s="88"/>
      <c r="C831" s="102"/>
      <c r="D831" s="89" t="str">
        <f>IF(B831="","",(VLOOKUP(B831,'App Background'!A:F,2,0)))</f>
        <v/>
      </c>
      <c r="E831" s="90" t="str">
        <f>IF(B831="","",(VLOOKUP(B831,'App Background'!A:F,3,0)))</f>
        <v/>
      </c>
      <c r="F831" s="86" t="str">
        <f>IF(B831="","",(VLOOKUP(Application!B831,'App Background'!A:F,5,0)))</f>
        <v/>
      </c>
      <c r="G831" s="91"/>
      <c r="H831" s="94" t="str">
        <f>IF(B:B="","",(VLOOKUP(Application!B831,'App Background'!A:F,6,0)))</f>
        <v/>
      </c>
      <c r="I831" s="92" t="str">
        <f t="shared" si="138"/>
        <v/>
      </c>
      <c r="J831" s="93" t="str">
        <f t="shared" si="139"/>
        <v/>
      </c>
      <c r="K831" s="93" t="str">
        <f t="shared" si="140"/>
        <v/>
      </c>
      <c r="L831" s="93" t="str">
        <f t="shared" si="141"/>
        <v/>
      </c>
      <c r="M831" s="93" t="str">
        <f t="shared" si="142"/>
        <v/>
      </c>
      <c r="N831" s="93" t="str">
        <f t="shared" si="143"/>
        <v/>
      </c>
      <c r="O831" s="93" t="str">
        <f t="shared" si="144"/>
        <v/>
      </c>
      <c r="P831" s="87"/>
      <c r="Q831" s="17" t="str">
        <f t="shared" si="145"/>
        <v/>
      </c>
      <c r="R831" s="28" t="str">
        <f t="shared" si="146"/>
        <v/>
      </c>
      <c r="S831" s="28" t="str">
        <f t="shared" si="147"/>
        <v/>
      </c>
      <c r="T831" s="28"/>
      <c r="U831" s="86"/>
      <c r="V831" s="86"/>
      <c r="W831" s="85"/>
      <c r="X831" s="106"/>
      <c r="Y831" s="98" t="str">
        <f t="shared" si="148"/>
        <v/>
      </c>
      <c r="Z831" s="107"/>
      <c r="AA831" s="91"/>
      <c r="AB831" s="91"/>
      <c r="AC831" s="91"/>
      <c r="AD831" s="91"/>
      <c r="AE831" s="91"/>
      <c r="AF831" s="91"/>
      <c r="AG831" s="88"/>
      <c r="AH831" s="88"/>
      <c r="AI831" s="88"/>
      <c r="AJ831" s="88"/>
      <c r="AK831" s="88"/>
      <c r="AL831" s="88"/>
      <c r="AM831" s="88"/>
      <c r="AN831" s="88"/>
      <c r="AO831" s="88"/>
      <c r="AP831" s="28"/>
      <c r="AQ831" s="45"/>
      <c r="AR831" s="87"/>
      <c r="AS831" s="87"/>
      <c r="AT831" s="20"/>
      <c r="AU831" s="20"/>
    </row>
    <row r="832" spans="2:47" ht="15" x14ac:dyDescent="0.25">
      <c r="B832" s="88"/>
      <c r="C832" s="102"/>
      <c r="D832" s="89" t="str">
        <f>IF(B832="","",(VLOOKUP(B832,'App Background'!A:F,2,0)))</f>
        <v/>
      </c>
      <c r="E832" s="90" t="str">
        <f>IF(B832="","",(VLOOKUP(B832,'App Background'!A:F,3,0)))</f>
        <v/>
      </c>
      <c r="F832" s="86" t="str">
        <f>IF(B832="","",(VLOOKUP(Application!B832,'App Background'!A:F,5,0)))</f>
        <v/>
      </c>
      <c r="G832" s="91"/>
      <c r="H832" s="94" t="str">
        <f>IF(B:B="","",(VLOOKUP(Application!B832,'App Background'!A:F,6,0)))</f>
        <v/>
      </c>
      <c r="I832" s="92" t="str">
        <f t="shared" si="138"/>
        <v/>
      </c>
      <c r="J832" s="93" t="str">
        <f t="shared" si="139"/>
        <v/>
      </c>
      <c r="K832" s="93" t="str">
        <f t="shared" si="140"/>
        <v/>
      </c>
      <c r="L832" s="93" t="str">
        <f t="shared" si="141"/>
        <v/>
      </c>
      <c r="M832" s="93" t="str">
        <f t="shared" si="142"/>
        <v/>
      </c>
      <c r="N832" s="93" t="str">
        <f t="shared" si="143"/>
        <v/>
      </c>
      <c r="O832" s="93" t="str">
        <f t="shared" si="144"/>
        <v/>
      </c>
      <c r="P832" s="87"/>
      <c r="Q832" s="17" t="str">
        <f t="shared" si="145"/>
        <v/>
      </c>
      <c r="R832" s="28" t="str">
        <f t="shared" si="146"/>
        <v/>
      </c>
      <c r="S832" s="28" t="str">
        <f t="shared" si="147"/>
        <v/>
      </c>
      <c r="T832" s="28"/>
      <c r="U832" s="86"/>
      <c r="V832" s="86"/>
      <c r="W832" s="85"/>
      <c r="X832" s="106"/>
      <c r="Y832" s="98" t="str">
        <f t="shared" si="148"/>
        <v/>
      </c>
      <c r="Z832" s="107"/>
      <c r="AA832" s="91"/>
      <c r="AB832" s="91"/>
      <c r="AC832" s="91"/>
      <c r="AD832" s="91"/>
      <c r="AE832" s="91"/>
      <c r="AF832" s="91"/>
      <c r="AG832" s="88"/>
      <c r="AH832" s="88"/>
      <c r="AI832" s="88"/>
      <c r="AJ832" s="88"/>
      <c r="AK832" s="88"/>
      <c r="AL832" s="88"/>
      <c r="AM832" s="88"/>
      <c r="AN832" s="88"/>
      <c r="AO832" s="88"/>
      <c r="AP832" s="28"/>
      <c r="AQ832" s="45"/>
      <c r="AR832" s="87"/>
      <c r="AS832" s="87"/>
      <c r="AT832" s="20"/>
      <c r="AU832" s="20"/>
    </row>
    <row r="833" spans="2:47" ht="15" x14ac:dyDescent="0.25">
      <c r="B833" s="88"/>
      <c r="C833" s="102"/>
      <c r="D833" s="89" t="str">
        <f>IF(B833="","",(VLOOKUP(B833,'App Background'!A:F,2,0)))</f>
        <v/>
      </c>
      <c r="E833" s="90" t="str">
        <f>IF(B833="","",(VLOOKUP(B833,'App Background'!A:F,3,0)))</f>
        <v/>
      </c>
      <c r="F833" s="86" t="str">
        <f>IF(B833="","",(VLOOKUP(Application!B833,'App Background'!A:F,5,0)))</f>
        <v/>
      </c>
      <c r="G833" s="91"/>
      <c r="H833" s="94" t="str">
        <f>IF(B:B="","",(VLOOKUP(Application!B833,'App Background'!A:F,6,0)))</f>
        <v/>
      </c>
      <c r="I833" s="92" t="str">
        <f t="shared" si="138"/>
        <v/>
      </c>
      <c r="J833" s="93" t="str">
        <f t="shared" si="139"/>
        <v/>
      </c>
      <c r="K833" s="93" t="str">
        <f t="shared" si="140"/>
        <v/>
      </c>
      <c r="L833" s="93" t="str">
        <f t="shared" si="141"/>
        <v/>
      </c>
      <c r="M833" s="93" t="str">
        <f t="shared" si="142"/>
        <v/>
      </c>
      <c r="N833" s="93" t="str">
        <f t="shared" si="143"/>
        <v/>
      </c>
      <c r="O833" s="93" t="str">
        <f t="shared" si="144"/>
        <v/>
      </c>
      <c r="P833" s="87"/>
      <c r="Q833" s="17" t="str">
        <f t="shared" si="145"/>
        <v/>
      </c>
      <c r="R833" s="28" t="str">
        <f t="shared" si="146"/>
        <v/>
      </c>
      <c r="S833" s="28" t="str">
        <f t="shared" si="147"/>
        <v/>
      </c>
      <c r="T833" s="28"/>
      <c r="U833" s="86"/>
      <c r="V833" s="86"/>
      <c r="W833" s="85"/>
      <c r="X833" s="106"/>
      <c r="Y833" s="98" t="str">
        <f t="shared" si="148"/>
        <v/>
      </c>
      <c r="Z833" s="107"/>
      <c r="AA833" s="91"/>
      <c r="AB833" s="91"/>
      <c r="AC833" s="91"/>
      <c r="AD833" s="91"/>
      <c r="AE833" s="91"/>
      <c r="AF833" s="91"/>
      <c r="AG833" s="88"/>
      <c r="AH833" s="88"/>
      <c r="AI833" s="88"/>
      <c r="AJ833" s="88"/>
      <c r="AK833" s="88"/>
      <c r="AL833" s="88"/>
      <c r="AM833" s="88"/>
      <c r="AN833" s="88"/>
      <c r="AO833" s="88"/>
      <c r="AP833" s="28"/>
      <c r="AQ833" s="45"/>
      <c r="AR833" s="87"/>
      <c r="AS833" s="87"/>
      <c r="AT833" s="20"/>
      <c r="AU833" s="20"/>
    </row>
    <row r="834" spans="2:47" ht="15" x14ac:dyDescent="0.25">
      <c r="B834" s="88"/>
      <c r="C834" s="102"/>
      <c r="D834" s="89" t="str">
        <f>IF(B834="","",(VLOOKUP(B834,'App Background'!A:F,2,0)))</f>
        <v/>
      </c>
      <c r="E834" s="90" t="str">
        <f>IF(B834="","",(VLOOKUP(B834,'App Background'!A:F,3,0)))</f>
        <v/>
      </c>
      <c r="F834" s="86" t="str">
        <f>IF(B834="","",(VLOOKUP(Application!B834,'App Background'!A:F,5,0)))</f>
        <v/>
      </c>
      <c r="G834" s="91"/>
      <c r="H834" s="94" t="str">
        <f>IF(B:B="","",(VLOOKUP(Application!B834,'App Background'!A:F,6,0)))</f>
        <v/>
      </c>
      <c r="I834" s="92" t="str">
        <f t="shared" si="138"/>
        <v/>
      </c>
      <c r="J834" s="93" t="str">
        <f t="shared" si="139"/>
        <v/>
      </c>
      <c r="K834" s="93" t="str">
        <f t="shared" si="140"/>
        <v/>
      </c>
      <c r="L834" s="93" t="str">
        <f t="shared" si="141"/>
        <v/>
      </c>
      <c r="M834" s="93" t="str">
        <f t="shared" si="142"/>
        <v/>
      </c>
      <c r="N834" s="93" t="str">
        <f t="shared" si="143"/>
        <v/>
      </c>
      <c r="O834" s="93" t="str">
        <f t="shared" si="144"/>
        <v/>
      </c>
      <c r="P834" s="87"/>
      <c r="Q834" s="17" t="str">
        <f t="shared" si="145"/>
        <v/>
      </c>
      <c r="R834" s="28" t="str">
        <f t="shared" si="146"/>
        <v/>
      </c>
      <c r="S834" s="28" t="str">
        <f t="shared" si="147"/>
        <v/>
      </c>
      <c r="T834" s="28"/>
      <c r="U834" s="86"/>
      <c r="V834" s="86"/>
      <c r="W834" s="85"/>
      <c r="X834" s="106"/>
      <c r="Y834" s="98" t="str">
        <f t="shared" si="148"/>
        <v/>
      </c>
      <c r="Z834" s="107"/>
      <c r="AA834" s="91"/>
      <c r="AB834" s="91"/>
      <c r="AC834" s="91"/>
      <c r="AD834" s="91"/>
      <c r="AE834" s="91"/>
      <c r="AF834" s="91"/>
      <c r="AG834" s="88"/>
      <c r="AH834" s="88"/>
      <c r="AI834" s="88"/>
      <c r="AJ834" s="88"/>
      <c r="AK834" s="88"/>
      <c r="AL834" s="88"/>
      <c r="AM834" s="88"/>
      <c r="AN834" s="88"/>
      <c r="AO834" s="88"/>
      <c r="AP834" s="28"/>
      <c r="AQ834" s="45"/>
      <c r="AR834" s="87"/>
      <c r="AS834" s="87"/>
      <c r="AT834" s="20"/>
      <c r="AU834" s="20"/>
    </row>
    <row r="835" spans="2:47" ht="15" x14ac:dyDescent="0.25">
      <c r="B835" s="88"/>
      <c r="C835" s="102"/>
      <c r="D835" s="89" t="str">
        <f>IF(B835="","",(VLOOKUP(B835,'App Background'!A:F,2,0)))</f>
        <v/>
      </c>
      <c r="E835" s="90" t="str">
        <f>IF(B835="","",(VLOOKUP(B835,'App Background'!A:F,3,0)))</f>
        <v/>
      </c>
      <c r="F835" s="86" t="str">
        <f>IF(B835="","",(VLOOKUP(Application!B835,'App Background'!A:F,5,0)))</f>
        <v/>
      </c>
      <c r="G835" s="91"/>
      <c r="H835" s="94" t="str">
        <f>IF(B:B="","",(VLOOKUP(Application!B835,'App Background'!A:F,6,0)))</f>
        <v/>
      </c>
      <c r="I835" s="92" t="str">
        <f t="shared" si="138"/>
        <v/>
      </c>
      <c r="J835" s="93" t="str">
        <f t="shared" si="139"/>
        <v/>
      </c>
      <c r="K835" s="93" t="str">
        <f t="shared" si="140"/>
        <v/>
      </c>
      <c r="L835" s="93" t="str">
        <f t="shared" si="141"/>
        <v/>
      </c>
      <c r="M835" s="93" t="str">
        <f t="shared" si="142"/>
        <v/>
      </c>
      <c r="N835" s="93" t="str">
        <f t="shared" si="143"/>
        <v/>
      </c>
      <c r="O835" s="93" t="str">
        <f t="shared" si="144"/>
        <v/>
      </c>
      <c r="P835" s="87"/>
      <c r="Q835" s="17" t="str">
        <f t="shared" si="145"/>
        <v/>
      </c>
      <c r="R835" s="28" t="str">
        <f t="shared" si="146"/>
        <v/>
      </c>
      <c r="S835" s="28" t="str">
        <f t="shared" si="147"/>
        <v/>
      </c>
      <c r="T835" s="28"/>
      <c r="U835" s="86"/>
      <c r="V835" s="86"/>
      <c r="W835" s="85"/>
      <c r="X835" s="106"/>
      <c r="Y835" s="98" t="str">
        <f t="shared" si="148"/>
        <v/>
      </c>
      <c r="Z835" s="107"/>
      <c r="AA835" s="91"/>
      <c r="AB835" s="91"/>
      <c r="AC835" s="91"/>
      <c r="AD835" s="91"/>
      <c r="AE835" s="91"/>
      <c r="AF835" s="91"/>
      <c r="AG835" s="88"/>
      <c r="AH835" s="88"/>
      <c r="AI835" s="88"/>
      <c r="AJ835" s="88"/>
      <c r="AK835" s="88"/>
      <c r="AL835" s="88"/>
      <c r="AM835" s="88"/>
      <c r="AN835" s="88"/>
      <c r="AO835" s="88"/>
      <c r="AP835" s="28"/>
      <c r="AQ835" s="45"/>
      <c r="AR835" s="87"/>
      <c r="AS835" s="87"/>
      <c r="AT835" s="20"/>
      <c r="AU835" s="20"/>
    </row>
    <row r="836" spans="2:47" ht="15" x14ac:dyDescent="0.25">
      <c r="B836" s="88"/>
      <c r="C836" s="102"/>
      <c r="D836" s="89" t="str">
        <f>IF(B836="","",(VLOOKUP(B836,'App Background'!A:F,2,0)))</f>
        <v/>
      </c>
      <c r="E836" s="90" t="str">
        <f>IF(B836="","",(VLOOKUP(B836,'App Background'!A:F,3,0)))</f>
        <v/>
      </c>
      <c r="F836" s="86" t="str">
        <f>IF(B836="","",(VLOOKUP(Application!B836,'App Background'!A:F,5,0)))</f>
        <v/>
      </c>
      <c r="G836" s="91"/>
      <c r="H836" s="94" t="str">
        <f>IF(B:B="","",(VLOOKUP(Application!B836,'App Background'!A:F,6,0)))</f>
        <v/>
      </c>
      <c r="I836" s="92" t="str">
        <f t="shared" si="138"/>
        <v/>
      </c>
      <c r="J836" s="93" t="str">
        <f t="shared" si="139"/>
        <v/>
      </c>
      <c r="K836" s="93" t="str">
        <f t="shared" si="140"/>
        <v/>
      </c>
      <c r="L836" s="93" t="str">
        <f t="shared" si="141"/>
        <v/>
      </c>
      <c r="M836" s="93" t="str">
        <f t="shared" si="142"/>
        <v/>
      </c>
      <c r="N836" s="93" t="str">
        <f t="shared" si="143"/>
        <v/>
      </c>
      <c r="O836" s="93" t="str">
        <f t="shared" si="144"/>
        <v/>
      </c>
      <c r="P836" s="87"/>
      <c r="Q836" s="17" t="str">
        <f t="shared" si="145"/>
        <v/>
      </c>
      <c r="R836" s="28" t="str">
        <f t="shared" si="146"/>
        <v/>
      </c>
      <c r="S836" s="28" t="str">
        <f t="shared" si="147"/>
        <v/>
      </c>
      <c r="T836" s="28"/>
      <c r="U836" s="86"/>
      <c r="V836" s="86"/>
      <c r="W836" s="85"/>
      <c r="X836" s="106"/>
      <c r="Y836" s="98" t="str">
        <f t="shared" si="148"/>
        <v/>
      </c>
      <c r="Z836" s="107"/>
      <c r="AA836" s="91"/>
      <c r="AB836" s="91"/>
      <c r="AC836" s="91"/>
      <c r="AD836" s="91"/>
      <c r="AE836" s="91"/>
      <c r="AF836" s="91"/>
      <c r="AG836" s="88"/>
      <c r="AH836" s="88"/>
      <c r="AI836" s="88"/>
      <c r="AJ836" s="88"/>
      <c r="AK836" s="88"/>
      <c r="AL836" s="88"/>
      <c r="AM836" s="88"/>
      <c r="AN836" s="88"/>
      <c r="AO836" s="88"/>
      <c r="AP836" s="28"/>
      <c r="AQ836" s="45"/>
      <c r="AR836" s="87"/>
      <c r="AS836" s="87"/>
      <c r="AT836" s="20"/>
      <c r="AU836" s="20"/>
    </row>
    <row r="837" spans="2:47" ht="15" x14ac:dyDescent="0.25">
      <c r="B837" s="88"/>
      <c r="C837" s="102"/>
      <c r="D837" s="89" t="str">
        <f>IF(B837="","",(VLOOKUP(B837,'App Background'!A:F,2,0)))</f>
        <v/>
      </c>
      <c r="E837" s="90" t="str">
        <f>IF(B837="","",(VLOOKUP(B837,'App Background'!A:F,3,0)))</f>
        <v/>
      </c>
      <c r="F837" s="86" t="str">
        <f>IF(B837="","",(VLOOKUP(Application!B837,'App Background'!A:F,5,0)))</f>
        <v/>
      </c>
      <c r="G837" s="91"/>
      <c r="H837" s="94" t="str">
        <f>IF(B:B="","",(VLOOKUP(Application!B837,'App Background'!A:F,6,0)))</f>
        <v/>
      </c>
      <c r="I837" s="92" t="str">
        <f t="shared" si="138"/>
        <v/>
      </c>
      <c r="J837" s="93" t="str">
        <f t="shared" si="139"/>
        <v/>
      </c>
      <c r="K837" s="93" t="str">
        <f t="shared" si="140"/>
        <v/>
      </c>
      <c r="L837" s="93" t="str">
        <f t="shared" si="141"/>
        <v/>
      </c>
      <c r="M837" s="93" t="str">
        <f t="shared" si="142"/>
        <v/>
      </c>
      <c r="N837" s="93" t="str">
        <f t="shared" si="143"/>
        <v/>
      </c>
      <c r="O837" s="93" t="str">
        <f t="shared" si="144"/>
        <v/>
      </c>
      <c r="P837" s="87"/>
      <c r="Q837" s="17" t="str">
        <f t="shared" si="145"/>
        <v/>
      </c>
      <c r="R837" s="28" t="str">
        <f t="shared" si="146"/>
        <v/>
      </c>
      <c r="S837" s="28" t="str">
        <f t="shared" si="147"/>
        <v/>
      </c>
      <c r="T837" s="28"/>
      <c r="U837" s="86"/>
      <c r="V837" s="86"/>
      <c r="W837" s="85"/>
      <c r="X837" s="106"/>
      <c r="Y837" s="98" t="str">
        <f t="shared" si="148"/>
        <v/>
      </c>
      <c r="Z837" s="107"/>
      <c r="AA837" s="91"/>
      <c r="AB837" s="91"/>
      <c r="AC837" s="91"/>
      <c r="AD837" s="91"/>
      <c r="AE837" s="91"/>
      <c r="AF837" s="91"/>
      <c r="AG837" s="88"/>
      <c r="AH837" s="88"/>
      <c r="AI837" s="88"/>
      <c r="AJ837" s="88"/>
      <c r="AK837" s="88"/>
      <c r="AL837" s="88"/>
      <c r="AM837" s="88"/>
      <c r="AN837" s="88"/>
      <c r="AO837" s="88"/>
      <c r="AP837" s="28"/>
      <c r="AQ837" s="45"/>
      <c r="AR837" s="87"/>
      <c r="AS837" s="87"/>
      <c r="AT837" s="20"/>
      <c r="AU837" s="20"/>
    </row>
    <row r="838" spans="2:47" ht="15" x14ac:dyDescent="0.25">
      <c r="B838" s="88"/>
      <c r="C838" s="102"/>
      <c r="D838" s="89" t="str">
        <f>IF(B838="","",(VLOOKUP(B838,'App Background'!A:F,2,0)))</f>
        <v/>
      </c>
      <c r="E838" s="90" t="str">
        <f>IF(B838="","",(VLOOKUP(B838,'App Background'!A:F,3,0)))</f>
        <v/>
      </c>
      <c r="F838" s="86" t="str">
        <f>IF(B838="","",(VLOOKUP(Application!B838,'App Background'!A:F,5,0)))</f>
        <v/>
      </c>
      <c r="G838" s="91"/>
      <c r="H838" s="94" t="str">
        <f>IF(B:B="","",(VLOOKUP(Application!B838,'App Background'!A:F,6,0)))</f>
        <v/>
      </c>
      <c r="I838" s="92" t="str">
        <f t="shared" si="138"/>
        <v/>
      </c>
      <c r="J838" s="93" t="str">
        <f t="shared" si="139"/>
        <v/>
      </c>
      <c r="K838" s="93" t="str">
        <f t="shared" si="140"/>
        <v/>
      </c>
      <c r="L838" s="93" t="str">
        <f t="shared" si="141"/>
        <v/>
      </c>
      <c r="M838" s="93" t="str">
        <f t="shared" si="142"/>
        <v/>
      </c>
      <c r="N838" s="93" t="str">
        <f t="shared" si="143"/>
        <v/>
      </c>
      <c r="O838" s="93" t="str">
        <f t="shared" si="144"/>
        <v/>
      </c>
      <c r="P838" s="87"/>
      <c r="Q838" s="17" t="str">
        <f t="shared" si="145"/>
        <v/>
      </c>
      <c r="R838" s="28" t="str">
        <f t="shared" si="146"/>
        <v/>
      </c>
      <c r="S838" s="28" t="str">
        <f t="shared" si="147"/>
        <v/>
      </c>
      <c r="T838" s="28"/>
      <c r="U838" s="86"/>
      <c r="V838" s="86"/>
      <c r="W838" s="85"/>
      <c r="X838" s="106"/>
      <c r="Y838" s="98" t="str">
        <f t="shared" si="148"/>
        <v/>
      </c>
      <c r="Z838" s="107"/>
      <c r="AA838" s="91"/>
      <c r="AB838" s="91"/>
      <c r="AC838" s="91"/>
      <c r="AD838" s="91"/>
      <c r="AE838" s="91"/>
      <c r="AF838" s="91"/>
      <c r="AG838" s="88"/>
      <c r="AH838" s="88"/>
      <c r="AI838" s="88"/>
      <c r="AJ838" s="88"/>
      <c r="AK838" s="88"/>
      <c r="AL838" s="88"/>
      <c r="AM838" s="88"/>
      <c r="AN838" s="88"/>
      <c r="AO838" s="88"/>
      <c r="AP838" s="28"/>
      <c r="AQ838" s="45"/>
      <c r="AR838" s="87"/>
      <c r="AS838" s="87"/>
      <c r="AT838" s="20"/>
      <c r="AU838" s="20"/>
    </row>
    <row r="839" spans="2:47" ht="15" x14ac:dyDescent="0.25">
      <c r="B839" s="88"/>
      <c r="C839" s="102"/>
      <c r="D839" s="89" t="str">
        <f>IF(B839="","",(VLOOKUP(B839,'App Background'!A:F,2,0)))</f>
        <v/>
      </c>
      <c r="E839" s="90" t="str">
        <f>IF(B839="","",(VLOOKUP(B839,'App Background'!A:F,3,0)))</f>
        <v/>
      </c>
      <c r="F839" s="86" t="str">
        <f>IF(B839="","",(VLOOKUP(Application!B839,'App Background'!A:F,5,0)))</f>
        <v/>
      </c>
      <c r="G839" s="91"/>
      <c r="H839" s="94" t="str">
        <f>IF(B:B="","",(VLOOKUP(Application!B839,'App Background'!A:F,6,0)))</f>
        <v/>
      </c>
      <c r="I839" s="92" t="str">
        <f t="shared" si="138"/>
        <v/>
      </c>
      <c r="J839" s="93" t="str">
        <f t="shared" si="139"/>
        <v/>
      </c>
      <c r="K839" s="93" t="str">
        <f t="shared" si="140"/>
        <v/>
      </c>
      <c r="L839" s="93" t="str">
        <f t="shared" si="141"/>
        <v/>
      </c>
      <c r="M839" s="93" t="str">
        <f t="shared" si="142"/>
        <v/>
      </c>
      <c r="N839" s="93" t="str">
        <f t="shared" si="143"/>
        <v/>
      </c>
      <c r="O839" s="93" t="str">
        <f t="shared" si="144"/>
        <v/>
      </c>
      <c r="P839" s="87"/>
      <c r="Q839" s="17" t="str">
        <f t="shared" si="145"/>
        <v/>
      </c>
      <c r="R839" s="28" t="str">
        <f t="shared" si="146"/>
        <v/>
      </c>
      <c r="S839" s="28" t="str">
        <f t="shared" si="147"/>
        <v/>
      </c>
      <c r="T839" s="28"/>
      <c r="U839" s="86"/>
      <c r="V839" s="86"/>
      <c r="W839" s="85"/>
      <c r="X839" s="106"/>
      <c r="Y839" s="98" t="str">
        <f t="shared" si="148"/>
        <v/>
      </c>
      <c r="Z839" s="107"/>
      <c r="AA839" s="91"/>
      <c r="AB839" s="91"/>
      <c r="AC839" s="91"/>
      <c r="AD839" s="91"/>
      <c r="AE839" s="91"/>
      <c r="AF839" s="91"/>
      <c r="AG839" s="88"/>
      <c r="AH839" s="88"/>
      <c r="AI839" s="88"/>
      <c r="AJ839" s="88"/>
      <c r="AK839" s="88"/>
      <c r="AL839" s="88"/>
      <c r="AM839" s="88"/>
      <c r="AN839" s="88"/>
      <c r="AO839" s="88"/>
      <c r="AP839" s="28"/>
      <c r="AQ839" s="45"/>
      <c r="AR839" s="87"/>
      <c r="AS839" s="87"/>
      <c r="AT839" s="20"/>
      <c r="AU839" s="20"/>
    </row>
    <row r="840" spans="2:47" ht="15" x14ac:dyDescent="0.25">
      <c r="B840" s="88"/>
      <c r="C840" s="102"/>
      <c r="D840" s="89" t="str">
        <f>IF(B840="","",(VLOOKUP(B840,'App Background'!A:F,2,0)))</f>
        <v/>
      </c>
      <c r="E840" s="90" t="str">
        <f>IF(B840="","",(VLOOKUP(B840,'App Background'!A:F,3,0)))</f>
        <v/>
      </c>
      <c r="F840" s="86" t="str">
        <f>IF(B840="","",(VLOOKUP(Application!B840,'App Background'!A:F,5,0)))</f>
        <v/>
      </c>
      <c r="G840" s="91"/>
      <c r="H840" s="94" t="str">
        <f>IF(B:B="","",(VLOOKUP(Application!B840,'App Background'!A:F,6,0)))</f>
        <v/>
      </c>
      <c r="I840" s="92" t="str">
        <f t="shared" si="138"/>
        <v/>
      </c>
      <c r="J840" s="93" t="str">
        <f t="shared" si="139"/>
        <v/>
      </c>
      <c r="K840" s="93" t="str">
        <f t="shared" si="140"/>
        <v/>
      </c>
      <c r="L840" s="93" t="str">
        <f t="shared" si="141"/>
        <v/>
      </c>
      <c r="M840" s="93" t="str">
        <f t="shared" si="142"/>
        <v/>
      </c>
      <c r="N840" s="93" t="str">
        <f t="shared" si="143"/>
        <v/>
      </c>
      <c r="O840" s="93" t="str">
        <f t="shared" si="144"/>
        <v/>
      </c>
      <c r="P840" s="87"/>
      <c r="Q840" s="17" t="str">
        <f t="shared" si="145"/>
        <v/>
      </c>
      <c r="R840" s="28" t="str">
        <f t="shared" si="146"/>
        <v/>
      </c>
      <c r="S840" s="28" t="str">
        <f t="shared" si="147"/>
        <v/>
      </c>
      <c r="T840" s="28"/>
      <c r="U840" s="86"/>
      <c r="V840" s="86"/>
      <c r="W840" s="85"/>
      <c r="X840" s="106"/>
      <c r="Y840" s="98" t="str">
        <f t="shared" si="148"/>
        <v/>
      </c>
      <c r="Z840" s="107"/>
      <c r="AA840" s="91"/>
      <c r="AB840" s="91"/>
      <c r="AC840" s="91"/>
      <c r="AD840" s="91"/>
      <c r="AE840" s="91"/>
      <c r="AF840" s="91"/>
      <c r="AG840" s="88"/>
      <c r="AH840" s="88"/>
      <c r="AI840" s="88"/>
      <c r="AJ840" s="88"/>
      <c r="AK840" s="88"/>
      <c r="AL840" s="88"/>
      <c r="AM840" s="88"/>
      <c r="AN840" s="88"/>
      <c r="AO840" s="88"/>
      <c r="AP840" s="28"/>
      <c r="AQ840" s="45"/>
      <c r="AR840" s="87"/>
      <c r="AS840" s="87"/>
      <c r="AT840" s="20"/>
      <c r="AU840" s="20"/>
    </row>
    <row r="841" spans="2:47" ht="15" x14ac:dyDescent="0.25">
      <c r="B841" s="88"/>
      <c r="C841" s="102"/>
      <c r="D841" s="89" t="str">
        <f>IF(B841="","",(VLOOKUP(B841,'App Background'!A:F,2,0)))</f>
        <v/>
      </c>
      <c r="E841" s="90" t="str">
        <f>IF(B841="","",(VLOOKUP(B841,'App Background'!A:F,3,0)))</f>
        <v/>
      </c>
      <c r="F841" s="86" t="str">
        <f>IF(B841="","",(VLOOKUP(Application!B841,'App Background'!A:F,5,0)))</f>
        <v/>
      </c>
      <c r="G841" s="91"/>
      <c r="H841" s="94" t="str">
        <f>IF(B:B="","",(VLOOKUP(Application!B841,'App Background'!A:F,6,0)))</f>
        <v/>
      </c>
      <c r="I841" s="92" t="str">
        <f t="shared" si="138"/>
        <v/>
      </c>
      <c r="J841" s="93" t="str">
        <f t="shared" si="139"/>
        <v/>
      </c>
      <c r="K841" s="93" t="str">
        <f t="shared" si="140"/>
        <v/>
      </c>
      <c r="L841" s="93" t="str">
        <f t="shared" si="141"/>
        <v/>
      </c>
      <c r="M841" s="93" t="str">
        <f t="shared" si="142"/>
        <v/>
      </c>
      <c r="N841" s="93" t="str">
        <f t="shared" si="143"/>
        <v/>
      </c>
      <c r="O841" s="93" t="str">
        <f t="shared" si="144"/>
        <v/>
      </c>
      <c r="P841" s="87"/>
      <c r="Q841" s="17" t="str">
        <f t="shared" si="145"/>
        <v/>
      </c>
      <c r="R841" s="28" t="str">
        <f t="shared" si="146"/>
        <v/>
      </c>
      <c r="S841" s="28" t="str">
        <f t="shared" si="147"/>
        <v/>
      </c>
      <c r="T841" s="28"/>
      <c r="U841" s="86"/>
      <c r="V841" s="86"/>
      <c r="W841" s="85"/>
      <c r="X841" s="106"/>
      <c r="Y841" s="98" t="str">
        <f t="shared" si="148"/>
        <v/>
      </c>
      <c r="Z841" s="107"/>
      <c r="AA841" s="91"/>
      <c r="AB841" s="91"/>
      <c r="AC841" s="91"/>
      <c r="AD841" s="91"/>
      <c r="AE841" s="91"/>
      <c r="AF841" s="91"/>
      <c r="AG841" s="88"/>
      <c r="AH841" s="88"/>
      <c r="AI841" s="88"/>
      <c r="AJ841" s="88"/>
      <c r="AK841" s="88"/>
      <c r="AL841" s="88"/>
      <c r="AM841" s="88"/>
      <c r="AN841" s="88"/>
      <c r="AO841" s="88"/>
      <c r="AP841" s="28"/>
      <c r="AQ841" s="45"/>
      <c r="AR841" s="87"/>
      <c r="AS841" s="87"/>
      <c r="AT841" s="20"/>
      <c r="AU841" s="20"/>
    </row>
    <row r="842" spans="2:47" ht="15" x14ac:dyDescent="0.25">
      <c r="B842" s="88"/>
      <c r="C842" s="102"/>
      <c r="D842" s="89" t="str">
        <f>IF(B842="","",(VLOOKUP(B842,'App Background'!A:F,2,0)))</f>
        <v/>
      </c>
      <c r="E842" s="90" t="str">
        <f>IF(B842="","",(VLOOKUP(B842,'App Background'!A:F,3,0)))</f>
        <v/>
      </c>
      <c r="F842" s="86" t="str">
        <f>IF(B842="","",(VLOOKUP(Application!B842,'App Background'!A:F,5,0)))</f>
        <v/>
      </c>
      <c r="G842" s="91"/>
      <c r="H842" s="94" t="str">
        <f>IF(B:B="","",(VLOOKUP(Application!B842,'App Background'!A:F,6,0)))</f>
        <v/>
      </c>
      <c r="I842" s="92" t="str">
        <f t="shared" si="138"/>
        <v/>
      </c>
      <c r="J842" s="93" t="str">
        <f t="shared" si="139"/>
        <v/>
      </c>
      <c r="K842" s="93" t="str">
        <f t="shared" si="140"/>
        <v/>
      </c>
      <c r="L842" s="93" t="str">
        <f t="shared" si="141"/>
        <v/>
      </c>
      <c r="M842" s="93" t="str">
        <f t="shared" si="142"/>
        <v/>
      </c>
      <c r="N842" s="93" t="str">
        <f t="shared" si="143"/>
        <v/>
      </c>
      <c r="O842" s="93" t="str">
        <f t="shared" si="144"/>
        <v/>
      </c>
      <c r="P842" s="87"/>
      <c r="Q842" s="17" t="str">
        <f t="shared" si="145"/>
        <v/>
      </c>
      <c r="R842" s="28" t="str">
        <f t="shared" si="146"/>
        <v/>
      </c>
      <c r="S842" s="28" t="str">
        <f t="shared" si="147"/>
        <v/>
      </c>
      <c r="T842" s="28"/>
      <c r="U842" s="86"/>
      <c r="V842" s="86"/>
      <c r="W842" s="85"/>
      <c r="X842" s="106"/>
      <c r="Y842" s="98" t="str">
        <f t="shared" si="148"/>
        <v/>
      </c>
      <c r="Z842" s="107"/>
      <c r="AA842" s="91"/>
      <c r="AB842" s="91"/>
      <c r="AC842" s="91"/>
      <c r="AD842" s="91"/>
      <c r="AE842" s="91"/>
      <c r="AF842" s="91"/>
      <c r="AG842" s="88"/>
      <c r="AH842" s="88"/>
      <c r="AI842" s="88"/>
      <c r="AJ842" s="88"/>
      <c r="AK842" s="88"/>
      <c r="AL842" s="88"/>
      <c r="AM842" s="88"/>
      <c r="AN842" s="88"/>
      <c r="AO842" s="88"/>
      <c r="AP842" s="28"/>
      <c r="AQ842" s="45"/>
      <c r="AR842" s="87"/>
      <c r="AS842" s="87"/>
      <c r="AT842" s="20"/>
      <c r="AU842" s="20"/>
    </row>
    <row r="843" spans="2:47" ht="15" x14ac:dyDescent="0.25">
      <c r="B843" s="88"/>
      <c r="C843" s="102"/>
      <c r="D843" s="89" t="str">
        <f>IF(B843="","",(VLOOKUP(B843,'App Background'!A:F,2,0)))</f>
        <v/>
      </c>
      <c r="E843" s="90" t="str">
        <f>IF(B843="","",(VLOOKUP(B843,'App Background'!A:F,3,0)))</f>
        <v/>
      </c>
      <c r="F843" s="86" t="str">
        <f>IF(B843="","",(VLOOKUP(Application!B843,'App Background'!A:F,5,0)))</f>
        <v/>
      </c>
      <c r="G843" s="91"/>
      <c r="H843" s="94" t="str">
        <f>IF(B:B="","",(VLOOKUP(Application!B843,'App Background'!A:F,6,0)))</f>
        <v/>
      </c>
      <c r="I843" s="92" t="str">
        <f t="shared" si="138"/>
        <v/>
      </c>
      <c r="J843" s="93" t="str">
        <f t="shared" si="139"/>
        <v/>
      </c>
      <c r="K843" s="93" t="str">
        <f t="shared" si="140"/>
        <v/>
      </c>
      <c r="L843" s="93" t="str">
        <f t="shared" si="141"/>
        <v/>
      </c>
      <c r="M843" s="93" t="str">
        <f t="shared" si="142"/>
        <v/>
      </c>
      <c r="N843" s="93" t="str">
        <f t="shared" si="143"/>
        <v/>
      </c>
      <c r="O843" s="93" t="str">
        <f t="shared" si="144"/>
        <v/>
      </c>
      <c r="P843" s="87"/>
      <c r="Q843" s="17" t="str">
        <f t="shared" si="145"/>
        <v/>
      </c>
      <c r="R843" s="28" t="str">
        <f t="shared" si="146"/>
        <v/>
      </c>
      <c r="S843" s="28" t="str">
        <f t="shared" si="147"/>
        <v/>
      </c>
      <c r="T843" s="28"/>
      <c r="U843" s="86"/>
      <c r="V843" s="86"/>
      <c r="W843" s="85"/>
      <c r="X843" s="106"/>
      <c r="Y843" s="98" t="str">
        <f t="shared" si="148"/>
        <v/>
      </c>
      <c r="Z843" s="107"/>
      <c r="AA843" s="91"/>
      <c r="AB843" s="91"/>
      <c r="AC843" s="91"/>
      <c r="AD843" s="91"/>
      <c r="AE843" s="91"/>
      <c r="AF843" s="91"/>
      <c r="AG843" s="88"/>
      <c r="AH843" s="88"/>
      <c r="AI843" s="88"/>
      <c r="AJ843" s="88"/>
      <c r="AK843" s="88"/>
      <c r="AL843" s="88"/>
      <c r="AM843" s="88"/>
      <c r="AN843" s="88"/>
      <c r="AO843" s="88"/>
      <c r="AP843" s="28"/>
      <c r="AQ843" s="45"/>
      <c r="AR843" s="87"/>
      <c r="AS843" s="87"/>
      <c r="AT843" s="20"/>
      <c r="AU843" s="20"/>
    </row>
    <row r="844" spans="2:47" ht="15" x14ac:dyDescent="0.25">
      <c r="B844" s="88"/>
      <c r="C844" s="102"/>
      <c r="D844" s="89" t="str">
        <f>IF(B844="","",(VLOOKUP(B844,'App Background'!A:F,2,0)))</f>
        <v/>
      </c>
      <c r="E844" s="90" t="str">
        <f>IF(B844="","",(VLOOKUP(B844,'App Background'!A:F,3,0)))</f>
        <v/>
      </c>
      <c r="F844" s="86" t="str">
        <f>IF(B844="","",(VLOOKUP(Application!B844,'App Background'!A:F,5,0)))</f>
        <v/>
      </c>
      <c r="G844" s="91"/>
      <c r="H844" s="94" t="str">
        <f>IF(B:B="","",(VLOOKUP(Application!B844,'App Background'!A:F,6,0)))</f>
        <v/>
      </c>
      <c r="I844" s="92" t="str">
        <f t="shared" si="138"/>
        <v/>
      </c>
      <c r="J844" s="93" t="str">
        <f t="shared" si="139"/>
        <v/>
      </c>
      <c r="K844" s="93" t="str">
        <f t="shared" si="140"/>
        <v/>
      </c>
      <c r="L844" s="93" t="str">
        <f t="shared" si="141"/>
        <v/>
      </c>
      <c r="M844" s="93" t="str">
        <f t="shared" si="142"/>
        <v/>
      </c>
      <c r="N844" s="93" t="str">
        <f t="shared" si="143"/>
        <v/>
      </c>
      <c r="O844" s="93" t="str">
        <f t="shared" si="144"/>
        <v/>
      </c>
      <c r="P844" s="87"/>
      <c r="Q844" s="17" t="str">
        <f t="shared" si="145"/>
        <v/>
      </c>
      <c r="R844" s="28" t="str">
        <f t="shared" si="146"/>
        <v/>
      </c>
      <c r="S844" s="28" t="str">
        <f t="shared" si="147"/>
        <v/>
      </c>
      <c r="T844" s="28"/>
      <c r="U844" s="86"/>
      <c r="V844" s="86"/>
      <c r="W844" s="85"/>
      <c r="X844" s="106"/>
      <c r="Y844" s="98" t="str">
        <f t="shared" si="148"/>
        <v/>
      </c>
      <c r="Z844" s="107"/>
      <c r="AA844" s="91"/>
      <c r="AB844" s="91"/>
      <c r="AC844" s="91"/>
      <c r="AD844" s="91"/>
      <c r="AE844" s="91"/>
      <c r="AF844" s="91"/>
      <c r="AG844" s="88"/>
      <c r="AH844" s="88"/>
      <c r="AI844" s="88"/>
      <c r="AJ844" s="88"/>
      <c r="AK844" s="88"/>
      <c r="AL844" s="88"/>
      <c r="AM844" s="88"/>
      <c r="AN844" s="88"/>
      <c r="AO844" s="88"/>
      <c r="AP844" s="28"/>
      <c r="AQ844" s="45"/>
      <c r="AR844" s="87"/>
      <c r="AS844" s="87"/>
      <c r="AT844" s="20"/>
      <c r="AU844" s="20"/>
    </row>
    <row r="845" spans="2:47" ht="15" x14ac:dyDescent="0.25">
      <c r="B845" s="88"/>
      <c r="C845" s="102"/>
      <c r="D845" s="89" t="str">
        <f>IF(B845="","",(VLOOKUP(B845,'App Background'!A:F,2,0)))</f>
        <v/>
      </c>
      <c r="E845" s="90" t="str">
        <f>IF(B845="","",(VLOOKUP(B845,'App Background'!A:F,3,0)))</f>
        <v/>
      </c>
      <c r="F845" s="86" t="str">
        <f>IF(B845="","",(VLOOKUP(Application!B845,'App Background'!A:F,5,0)))</f>
        <v/>
      </c>
      <c r="G845" s="91"/>
      <c r="H845" s="94" t="str">
        <f>IF(B:B="","",(VLOOKUP(Application!B845,'App Background'!A:F,6,0)))</f>
        <v/>
      </c>
      <c r="I845" s="92" t="str">
        <f t="shared" ref="I845:I880" si="149">IF(B:B="","",P845/F845)</f>
        <v/>
      </c>
      <c r="J845" s="93" t="str">
        <f t="shared" ref="J845:J880" si="150">IF(B:B="","",IF(AND(I845&gt;0),1,""))</f>
        <v/>
      </c>
      <c r="K845" s="93" t="str">
        <f t="shared" ref="K845:K880" si="151">IF(OR(H845="Wine",H845="Refreshment Beverage",H845="Beer",E845="",F845=""),"",IF(AND(I845=""),"",IF((I845*100)&gt;=5,"",1)))</f>
        <v/>
      </c>
      <c r="L845" s="93" t="str">
        <f t="shared" ref="L845:L880" si="152">IF(B:B="","",IF(OR(G845="",H845="Spirits",B845="",D845="",E845="",F845=""),"",IF(AND(I845=""),"",IF(AND(G845="Hot Buy",(I845*100)&lt;=20),1,IF((I845*100)&gt;=10,"",1)))))</f>
        <v/>
      </c>
      <c r="M845" s="93" t="str">
        <f t="shared" ref="M845:M880" si="153">IF(B:B="","",IF(OR(G845="",H845="",B845="",D845="",E845="",F845=""),1,IF(AND(P845=""),1,"")))</f>
        <v/>
      </c>
      <c r="N845" s="93" t="str">
        <f t="shared" ref="N845:N880" si="154">IF(OR(G845="",B845="",D845="",E845="",F845=""),"",IF(AND(I845=""),"",IF((I845*100)&lt;=20,"",1)))</f>
        <v/>
      </c>
      <c r="O845" s="93" t="str">
        <f t="shared" ref="O845:O880" si="155">IF(OR(D845="",E845="",F845=""),"",IF(AND(J845=""),"",IF(AND(G845="LTO"),"",IF((I845*100)&gt;=15,"",1))))</f>
        <v/>
      </c>
      <c r="P845" s="87"/>
      <c r="Q845" s="17" t="str">
        <f t="shared" ref="Q845:Q880" si="156">IF(G845="","",(F845-P845))</f>
        <v/>
      </c>
      <c r="R845" s="28" t="str">
        <f t="shared" ref="R845:R880" si="157">IF(G845="","",IF(OR(K845=1,L845=1,M845=1,P845="",O845=1),"No","Yes"))</f>
        <v/>
      </c>
      <c r="S845" s="28" t="str">
        <f t="shared" ref="S845:S880" si="158">IF(G845="","",IF(R845=1,"Yes",IF(M845=1,"Missing Field(s)",IF(O845=1,"Hot Buy disc % too low",IF(OR(K845=1,L845=1),"Disc % too low",IF(AND(G845&lt;&gt;"Hot Buy",N845=1),"Qualifies for Hot Buy",""))))))</f>
        <v/>
      </c>
      <c r="T845" s="28"/>
      <c r="U845" s="86"/>
      <c r="V845" s="86"/>
      <c r="W845" s="85"/>
      <c r="X845" s="106"/>
      <c r="Y845" s="98" t="str">
        <f t="shared" ref="Y845:Y880" si="159">IF(B:B="","",IF(U845="Multi-sku buy 3",ROUNDUP(SUM(AVERAGEIF(W:W,W845,F:F)*3/1.99),0),IF(U845="Multi-sku buy 2",ROUNDUP(SUM((AVERAGEIF(W:W,W845,F:F)*2)/1.99),0),IF(U845="Max Miles",ROUNDUP(SUM(F845/1.5),0),IF(AND(OR(U845="At Shelf",U845="BUNDLE BUY"),F845&lt;10),2,IF(AND(OR(U845="At Shelf",U845="BUNDLE BUY"),F845&lt;15),3,IF(AND(OR(U845="At Shelf",U845="BUNDLE BUY"),F845&lt;20),4,IF(AND(OR(U845="At Shelf",U845="BUNDLE BUY"),F845&lt;30),6,IF(AND(OR(U845="At Shelf",U845="BUNDLE BUY"),F845&lt;40),8,IF(AND(OR(U845="At Shelf",U845="BUNDLE BUY"),F845&lt;50),10,IF(AND(OR(U845="At Shelf",U845="BUNDLE BUY"),F845&gt;49.99),12,"")))))))))))</f>
        <v/>
      </c>
      <c r="Z845" s="107"/>
      <c r="AA845" s="91"/>
      <c r="AB845" s="91"/>
      <c r="AC845" s="91"/>
      <c r="AD845" s="91"/>
      <c r="AE845" s="91"/>
      <c r="AF845" s="91"/>
      <c r="AG845" s="88"/>
      <c r="AH845" s="88"/>
      <c r="AI845" s="88"/>
      <c r="AJ845" s="88"/>
      <c r="AK845" s="88"/>
      <c r="AL845" s="88"/>
      <c r="AM845" s="88"/>
      <c r="AN845" s="88"/>
      <c r="AO845" s="88"/>
      <c r="AP845" s="28"/>
      <c r="AQ845" s="45"/>
      <c r="AR845" s="87"/>
      <c r="AS845" s="87"/>
      <c r="AT845" s="20"/>
      <c r="AU845" s="20"/>
    </row>
    <row r="846" spans="2:47" ht="15" x14ac:dyDescent="0.25">
      <c r="B846" s="88"/>
      <c r="C846" s="102"/>
      <c r="D846" s="89" t="str">
        <f>IF(B846="","",(VLOOKUP(B846,'App Background'!A:F,2,0)))</f>
        <v/>
      </c>
      <c r="E846" s="90" t="str">
        <f>IF(B846="","",(VLOOKUP(B846,'App Background'!A:F,3,0)))</f>
        <v/>
      </c>
      <c r="F846" s="86" t="str">
        <f>IF(B846="","",(VLOOKUP(Application!B846,'App Background'!A:F,5,0)))</f>
        <v/>
      </c>
      <c r="G846" s="91"/>
      <c r="H846" s="94" t="str">
        <f>IF(B:B="","",(VLOOKUP(Application!B846,'App Background'!A:F,6,0)))</f>
        <v/>
      </c>
      <c r="I846" s="92" t="str">
        <f t="shared" si="149"/>
        <v/>
      </c>
      <c r="J846" s="93" t="str">
        <f t="shared" si="150"/>
        <v/>
      </c>
      <c r="K846" s="93" t="str">
        <f t="shared" si="151"/>
        <v/>
      </c>
      <c r="L846" s="93" t="str">
        <f t="shared" si="152"/>
        <v/>
      </c>
      <c r="M846" s="93" t="str">
        <f t="shared" si="153"/>
        <v/>
      </c>
      <c r="N846" s="93" t="str">
        <f t="shared" si="154"/>
        <v/>
      </c>
      <c r="O846" s="93" t="str">
        <f t="shared" si="155"/>
        <v/>
      </c>
      <c r="P846" s="87"/>
      <c r="Q846" s="17" t="str">
        <f t="shared" si="156"/>
        <v/>
      </c>
      <c r="R846" s="28" t="str">
        <f t="shared" si="157"/>
        <v/>
      </c>
      <c r="S846" s="28" t="str">
        <f t="shared" si="158"/>
        <v/>
      </c>
      <c r="T846" s="28"/>
      <c r="U846" s="86"/>
      <c r="V846" s="86"/>
      <c r="W846" s="85"/>
      <c r="X846" s="106"/>
      <c r="Y846" s="98" t="str">
        <f t="shared" si="159"/>
        <v/>
      </c>
      <c r="Z846" s="107"/>
      <c r="AA846" s="91"/>
      <c r="AB846" s="91"/>
      <c r="AC846" s="91"/>
      <c r="AD846" s="91"/>
      <c r="AE846" s="91"/>
      <c r="AF846" s="91"/>
      <c r="AG846" s="88"/>
      <c r="AH846" s="88"/>
      <c r="AI846" s="88"/>
      <c r="AJ846" s="88"/>
      <c r="AK846" s="88"/>
      <c r="AL846" s="88"/>
      <c r="AM846" s="88"/>
      <c r="AN846" s="88"/>
      <c r="AO846" s="88"/>
      <c r="AP846" s="28"/>
      <c r="AQ846" s="45"/>
      <c r="AR846" s="87"/>
      <c r="AS846" s="87"/>
      <c r="AT846" s="20"/>
      <c r="AU846" s="20"/>
    </row>
    <row r="847" spans="2:47" ht="15" x14ac:dyDescent="0.25">
      <c r="B847" s="88"/>
      <c r="C847" s="102"/>
      <c r="D847" s="89" t="str">
        <f>IF(B847="","",(VLOOKUP(B847,'App Background'!A:F,2,0)))</f>
        <v/>
      </c>
      <c r="E847" s="90" t="str">
        <f>IF(B847="","",(VLOOKUP(B847,'App Background'!A:F,3,0)))</f>
        <v/>
      </c>
      <c r="F847" s="86" t="str">
        <f>IF(B847="","",(VLOOKUP(Application!B847,'App Background'!A:F,5,0)))</f>
        <v/>
      </c>
      <c r="G847" s="91"/>
      <c r="H847" s="94" t="str">
        <f>IF(B:B="","",(VLOOKUP(Application!B847,'App Background'!A:F,6,0)))</f>
        <v/>
      </c>
      <c r="I847" s="92" t="str">
        <f t="shared" si="149"/>
        <v/>
      </c>
      <c r="J847" s="93" t="str">
        <f t="shared" si="150"/>
        <v/>
      </c>
      <c r="K847" s="93" t="str">
        <f t="shared" si="151"/>
        <v/>
      </c>
      <c r="L847" s="93" t="str">
        <f t="shared" si="152"/>
        <v/>
      </c>
      <c r="M847" s="93" t="str">
        <f t="shared" si="153"/>
        <v/>
      </c>
      <c r="N847" s="93" t="str">
        <f t="shared" si="154"/>
        <v/>
      </c>
      <c r="O847" s="93" t="str">
        <f t="shared" si="155"/>
        <v/>
      </c>
      <c r="P847" s="87"/>
      <c r="Q847" s="17" t="str">
        <f t="shared" si="156"/>
        <v/>
      </c>
      <c r="R847" s="28" t="str">
        <f t="shared" si="157"/>
        <v/>
      </c>
      <c r="S847" s="28" t="str">
        <f t="shared" si="158"/>
        <v/>
      </c>
      <c r="T847" s="28"/>
      <c r="U847" s="86"/>
      <c r="V847" s="86"/>
      <c r="W847" s="85"/>
      <c r="X847" s="106"/>
      <c r="Y847" s="98" t="str">
        <f t="shared" si="159"/>
        <v/>
      </c>
      <c r="Z847" s="107"/>
      <c r="AA847" s="91"/>
      <c r="AB847" s="91"/>
      <c r="AC847" s="91"/>
      <c r="AD847" s="91"/>
      <c r="AE847" s="91"/>
      <c r="AF847" s="91"/>
      <c r="AG847" s="88"/>
      <c r="AH847" s="88"/>
      <c r="AI847" s="88"/>
      <c r="AJ847" s="88"/>
      <c r="AK847" s="88"/>
      <c r="AL847" s="88"/>
      <c r="AM847" s="88"/>
      <c r="AN847" s="88"/>
      <c r="AO847" s="88"/>
      <c r="AP847" s="28"/>
      <c r="AQ847" s="45"/>
      <c r="AR847" s="87"/>
      <c r="AS847" s="87"/>
      <c r="AT847" s="20"/>
      <c r="AU847" s="20"/>
    </row>
    <row r="848" spans="2:47" ht="15" x14ac:dyDescent="0.25">
      <c r="B848" s="88"/>
      <c r="C848" s="102"/>
      <c r="D848" s="89" t="str">
        <f>IF(B848="","",(VLOOKUP(B848,'App Background'!A:F,2,0)))</f>
        <v/>
      </c>
      <c r="E848" s="90" t="str">
        <f>IF(B848="","",(VLOOKUP(B848,'App Background'!A:F,3,0)))</f>
        <v/>
      </c>
      <c r="F848" s="86" t="str">
        <f>IF(B848="","",(VLOOKUP(Application!B848,'App Background'!A:F,5,0)))</f>
        <v/>
      </c>
      <c r="G848" s="91"/>
      <c r="H848" s="94" t="str">
        <f>IF(B:B="","",(VLOOKUP(Application!B848,'App Background'!A:F,6,0)))</f>
        <v/>
      </c>
      <c r="I848" s="92" t="str">
        <f t="shared" si="149"/>
        <v/>
      </c>
      <c r="J848" s="93" t="str">
        <f t="shared" si="150"/>
        <v/>
      </c>
      <c r="K848" s="93" t="str">
        <f t="shared" si="151"/>
        <v/>
      </c>
      <c r="L848" s="93" t="str">
        <f t="shared" si="152"/>
        <v/>
      </c>
      <c r="M848" s="93" t="str">
        <f t="shared" si="153"/>
        <v/>
      </c>
      <c r="N848" s="93" t="str">
        <f t="shared" si="154"/>
        <v/>
      </c>
      <c r="O848" s="93" t="str">
        <f t="shared" si="155"/>
        <v/>
      </c>
      <c r="P848" s="87"/>
      <c r="Q848" s="17" t="str">
        <f t="shared" si="156"/>
        <v/>
      </c>
      <c r="R848" s="28" t="str">
        <f t="shared" si="157"/>
        <v/>
      </c>
      <c r="S848" s="28" t="str">
        <f t="shared" si="158"/>
        <v/>
      </c>
      <c r="T848" s="28"/>
      <c r="U848" s="86"/>
      <c r="V848" s="86"/>
      <c r="W848" s="85"/>
      <c r="X848" s="106"/>
      <c r="Y848" s="98" t="str">
        <f t="shared" si="159"/>
        <v/>
      </c>
      <c r="Z848" s="107"/>
      <c r="AA848" s="91"/>
      <c r="AB848" s="91"/>
      <c r="AC848" s="91"/>
      <c r="AD848" s="91"/>
      <c r="AE848" s="91"/>
      <c r="AF848" s="91"/>
      <c r="AG848" s="88"/>
      <c r="AH848" s="88"/>
      <c r="AI848" s="88"/>
      <c r="AJ848" s="88"/>
      <c r="AK848" s="88"/>
      <c r="AL848" s="88"/>
      <c r="AM848" s="88"/>
      <c r="AN848" s="88"/>
      <c r="AO848" s="88"/>
      <c r="AP848" s="28"/>
      <c r="AQ848" s="45"/>
      <c r="AR848" s="87"/>
      <c r="AS848" s="87"/>
      <c r="AT848" s="20"/>
      <c r="AU848" s="20"/>
    </row>
    <row r="849" spans="2:47" ht="15" x14ac:dyDescent="0.25">
      <c r="B849" s="88"/>
      <c r="C849" s="102"/>
      <c r="D849" s="89" t="str">
        <f>IF(B849="","",(VLOOKUP(B849,'App Background'!A:F,2,0)))</f>
        <v/>
      </c>
      <c r="E849" s="90" t="str">
        <f>IF(B849="","",(VLOOKUP(B849,'App Background'!A:F,3,0)))</f>
        <v/>
      </c>
      <c r="F849" s="86" t="str">
        <f>IF(B849="","",(VLOOKUP(Application!B849,'App Background'!A:F,5,0)))</f>
        <v/>
      </c>
      <c r="G849" s="91"/>
      <c r="H849" s="94" t="str">
        <f>IF(B:B="","",(VLOOKUP(Application!B849,'App Background'!A:F,6,0)))</f>
        <v/>
      </c>
      <c r="I849" s="92" t="str">
        <f t="shared" si="149"/>
        <v/>
      </c>
      <c r="J849" s="93" t="str">
        <f t="shared" si="150"/>
        <v/>
      </c>
      <c r="K849" s="93" t="str">
        <f t="shared" si="151"/>
        <v/>
      </c>
      <c r="L849" s="93" t="str">
        <f t="shared" si="152"/>
        <v/>
      </c>
      <c r="M849" s="93" t="str">
        <f t="shared" si="153"/>
        <v/>
      </c>
      <c r="N849" s="93" t="str">
        <f t="shared" si="154"/>
        <v/>
      </c>
      <c r="O849" s="93" t="str">
        <f t="shared" si="155"/>
        <v/>
      </c>
      <c r="P849" s="87"/>
      <c r="Q849" s="17" t="str">
        <f t="shared" si="156"/>
        <v/>
      </c>
      <c r="R849" s="28" t="str">
        <f t="shared" si="157"/>
        <v/>
      </c>
      <c r="S849" s="28" t="str">
        <f t="shared" si="158"/>
        <v/>
      </c>
      <c r="T849" s="28"/>
      <c r="U849" s="86"/>
      <c r="V849" s="86"/>
      <c r="W849" s="85"/>
      <c r="X849" s="106"/>
      <c r="Y849" s="98" t="str">
        <f t="shared" si="159"/>
        <v/>
      </c>
      <c r="Z849" s="107"/>
      <c r="AA849" s="91"/>
      <c r="AB849" s="91"/>
      <c r="AC849" s="91"/>
      <c r="AD849" s="91"/>
      <c r="AE849" s="91"/>
      <c r="AF849" s="91"/>
      <c r="AG849" s="88"/>
      <c r="AH849" s="88"/>
      <c r="AI849" s="88"/>
      <c r="AJ849" s="88"/>
      <c r="AK849" s="88"/>
      <c r="AL849" s="88"/>
      <c r="AM849" s="88"/>
      <c r="AN849" s="88"/>
      <c r="AO849" s="88"/>
      <c r="AP849" s="28"/>
      <c r="AQ849" s="45"/>
      <c r="AR849" s="87"/>
      <c r="AS849" s="87"/>
      <c r="AT849" s="20"/>
      <c r="AU849" s="20"/>
    </row>
    <row r="850" spans="2:47" ht="15" x14ac:dyDescent="0.25">
      <c r="B850" s="88"/>
      <c r="C850" s="102"/>
      <c r="D850" s="89" t="str">
        <f>IF(B850="","",(VLOOKUP(B850,'App Background'!A:F,2,0)))</f>
        <v/>
      </c>
      <c r="E850" s="90" t="str">
        <f>IF(B850="","",(VLOOKUP(B850,'App Background'!A:F,3,0)))</f>
        <v/>
      </c>
      <c r="F850" s="86" t="str">
        <f>IF(B850="","",(VLOOKUP(Application!B850,'App Background'!A:F,5,0)))</f>
        <v/>
      </c>
      <c r="G850" s="91"/>
      <c r="H850" s="94" t="str">
        <f>IF(B:B="","",(VLOOKUP(Application!B850,'App Background'!A:F,6,0)))</f>
        <v/>
      </c>
      <c r="I850" s="92" t="str">
        <f t="shared" si="149"/>
        <v/>
      </c>
      <c r="J850" s="93" t="str">
        <f t="shared" si="150"/>
        <v/>
      </c>
      <c r="K850" s="93" t="str">
        <f t="shared" si="151"/>
        <v/>
      </c>
      <c r="L850" s="93" t="str">
        <f t="shared" si="152"/>
        <v/>
      </c>
      <c r="M850" s="93" t="str">
        <f t="shared" si="153"/>
        <v/>
      </c>
      <c r="N850" s="93" t="str">
        <f t="shared" si="154"/>
        <v/>
      </c>
      <c r="O850" s="93" t="str">
        <f t="shared" si="155"/>
        <v/>
      </c>
      <c r="P850" s="87"/>
      <c r="Q850" s="17" t="str">
        <f t="shared" si="156"/>
        <v/>
      </c>
      <c r="R850" s="28" t="str">
        <f t="shared" si="157"/>
        <v/>
      </c>
      <c r="S850" s="28" t="str">
        <f t="shared" si="158"/>
        <v/>
      </c>
      <c r="T850" s="28"/>
      <c r="U850" s="86"/>
      <c r="V850" s="86"/>
      <c r="W850" s="85"/>
      <c r="X850" s="106"/>
      <c r="Y850" s="98" t="str">
        <f t="shared" si="159"/>
        <v/>
      </c>
      <c r="Z850" s="107"/>
      <c r="AA850" s="91"/>
      <c r="AB850" s="91"/>
      <c r="AC850" s="91"/>
      <c r="AD850" s="91"/>
      <c r="AE850" s="91"/>
      <c r="AF850" s="91"/>
      <c r="AG850" s="88"/>
      <c r="AH850" s="88"/>
      <c r="AI850" s="88"/>
      <c r="AJ850" s="88"/>
      <c r="AK850" s="88"/>
      <c r="AL850" s="88"/>
      <c r="AM850" s="88"/>
      <c r="AN850" s="88"/>
      <c r="AO850" s="88"/>
      <c r="AP850" s="28"/>
      <c r="AQ850" s="45"/>
      <c r="AR850" s="87"/>
      <c r="AS850" s="87"/>
      <c r="AT850" s="20"/>
      <c r="AU850" s="20"/>
    </row>
    <row r="851" spans="2:47" ht="15" x14ac:dyDescent="0.25">
      <c r="B851" s="88"/>
      <c r="C851" s="102"/>
      <c r="D851" s="89" t="str">
        <f>IF(B851="","",(VLOOKUP(B851,'App Background'!A:F,2,0)))</f>
        <v/>
      </c>
      <c r="E851" s="90" t="str">
        <f>IF(B851="","",(VLOOKUP(B851,'App Background'!A:F,3,0)))</f>
        <v/>
      </c>
      <c r="F851" s="86" t="str">
        <f>IF(B851="","",(VLOOKUP(Application!B851,'App Background'!A:F,5,0)))</f>
        <v/>
      </c>
      <c r="G851" s="91"/>
      <c r="H851" s="94" t="str">
        <f>IF(B:B="","",(VLOOKUP(Application!B851,'App Background'!A:F,6,0)))</f>
        <v/>
      </c>
      <c r="I851" s="92" t="str">
        <f t="shared" si="149"/>
        <v/>
      </c>
      <c r="J851" s="93" t="str">
        <f t="shared" si="150"/>
        <v/>
      </c>
      <c r="K851" s="93" t="str">
        <f t="shared" si="151"/>
        <v/>
      </c>
      <c r="L851" s="93" t="str">
        <f t="shared" si="152"/>
        <v/>
      </c>
      <c r="M851" s="93" t="str">
        <f t="shared" si="153"/>
        <v/>
      </c>
      <c r="N851" s="93" t="str">
        <f t="shared" si="154"/>
        <v/>
      </c>
      <c r="O851" s="93" t="str">
        <f t="shared" si="155"/>
        <v/>
      </c>
      <c r="P851" s="87"/>
      <c r="Q851" s="17" t="str">
        <f t="shared" si="156"/>
        <v/>
      </c>
      <c r="R851" s="28" t="str">
        <f t="shared" si="157"/>
        <v/>
      </c>
      <c r="S851" s="28" t="str">
        <f t="shared" si="158"/>
        <v/>
      </c>
      <c r="T851" s="28"/>
      <c r="U851" s="86"/>
      <c r="V851" s="86"/>
      <c r="W851" s="85"/>
      <c r="X851" s="106"/>
      <c r="Y851" s="98" t="str">
        <f t="shared" si="159"/>
        <v/>
      </c>
      <c r="Z851" s="107"/>
      <c r="AA851" s="91"/>
      <c r="AB851" s="91"/>
      <c r="AC851" s="91"/>
      <c r="AD851" s="91"/>
      <c r="AE851" s="91"/>
      <c r="AF851" s="91"/>
      <c r="AG851" s="88"/>
      <c r="AH851" s="88"/>
      <c r="AI851" s="88"/>
      <c r="AJ851" s="88"/>
      <c r="AK851" s="88"/>
      <c r="AL851" s="88"/>
      <c r="AM851" s="88"/>
      <c r="AN851" s="88"/>
      <c r="AO851" s="88"/>
      <c r="AP851" s="28"/>
      <c r="AQ851" s="45"/>
      <c r="AR851" s="87"/>
      <c r="AS851" s="87"/>
      <c r="AT851" s="20"/>
      <c r="AU851" s="20"/>
    </row>
    <row r="852" spans="2:47" ht="15" x14ac:dyDescent="0.25">
      <c r="B852" s="88"/>
      <c r="C852" s="102"/>
      <c r="D852" s="89" t="str">
        <f>IF(B852="","",(VLOOKUP(B852,'App Background'!A:F,2,0)))</f>
        <v/>
      </c>
      <c r="E852" s="90" t="str">
        <f>IF(B852="","",(VLOOKUP(B852,'App Background'!A:F,3,0)))</f>
        <v/>
      </c>
      <c r="F852" s="86" t="str">
        <f>IF(B852="","",(VLOOKUP(Application!B852,'App Background'!A:F,5,0)))</f>
        <v/>
      </c>
      <c r="G852" s="91"/>
      <c r="H852" s="94" t="str">
        <f>IF(B:B="","",(VLOOKUP(Application!B852,'App Background'!A:F,6,0)))</f>
        <v/>
      </c>
      <c r="I852" s="92" t="str">
        <f t="shared" si="149"/>
        <v/>
      </c>
      <c r="J852" s="93" t="str">
        <f t="shared" si="150"/>
        <v/>
      </c>
      <c r="K852" s="93" t="str">
        <f t="shared" si="151"/>
        <v/>
      </c>
      <c r="L852" s="93" t="str">
        <f t="shared" si="152"/>
        <v/>
      </c>
      <c r="M852" s="93" t="str">
        <f t="shared" si="153"/>
        <v/>
      </c>
      <c r="N852" s="93" t="str">
        <f t="shared" si="154"/>
        <v/>
      </c>
      <c r="O852" s="93" t="str">
        <f t="shared" si="155"/>
        <v/>
      </c>
      <c r="P852" s="87"/>
      <c r="Q852" s="17" t="str">
        <f t="shared" si="156"/>
        <v/>
      </c>
      <c r="R852" s="28" t="str">
        <f t="shared" si="157"/>
        <v/>
      </c>
      <c r="S852" s="28" t="str">
        <f t="shared" si="158"/>
        <v/>
      </c>
      <c r="T852" s="28"/>
      <c r="U852" s="86"/>
      <c r="V852" s="86"/>
      <c r="W852" s="85"/>
      <c r="X852" s="106"/>
      <c r="Y852" s="98" t="str">
        <f t="shared" si="159"/>
        <v/>
      </c>
      <c r="Z852" s="107"/>
      <c r="AA852" s="91"/>
      <c r="AB852" s="91"/>
      <c r="AC852" s="91"/>
      <c r="AD852" s="91"/>
      <c r="AE852" s="91"/>
      <c r="AF852" s="91"/>
      <c r="AG852" s="88"/>
      <c r="AH852" s="88"/>
      <c r="AI852" s="88"/>
      <c r="AJ852" s="88"/>
      <c r="AK852" s="88"/>
      <c r="AL852" s="88"/>
      <c r="AM852" s="88"/>
      <c r="AN852" s="88"/>
      <c r="AO852" s="88"/>
      <c r="AP852" s="28"/>
      <c r="AQ852" s="45"/>
      <c r="AR852" s="87"/>
      <c r="AS852" s="87"/>
      <c r="AT852" s="20"/>
      <c r="AU852" s="20"/>
    </row>
    <row r="853" spans="2:47" ht="15" x14ac:dyDescent="0.25">
      <c r="B853" s="88"/>
      <c r="C853" s="102"/>
      <c r="D853" s="89" t="str">
        <f>IF(B853="","",(VLOOKUP(B853,'App Background'!A:F,2,0)))</f>
        <v/>
      </c>
      <c r="E853" s="90" t="str">
        <f>IF(B853="","",(VLOOKUP(B853,'App Background'!A:F,3,0)))</f>
        <v/>
      </c>
      <c r="F853" s="86" t="str">
        <f>IF(B853="","",(VLOOKUP(Application!B853,'App Background'!A:F,5,0)))</f>
        <v/>
      </c>
      <c r="G853" s="91"/>
      <c r="H853" s="94" t="str">
        <f>IF(B:B="","",(VLOOKUP(Application!B853,'App Background'!A:F,6,0)))</f>
        <v/>
      </c>
      <c r="I853" s="92" t="str">
        <f t="shared" si="149"/>
        <v/>
      </c>
      <c r="J853" s="93" t="str">
        <f t="shared" si="150"/>
        <v/>
      </c>
      <c r="K853" s="93" t="str">
        <f t="shared" si="151"/>
        <v/>
      </c>
      <c r="L853" s="93" t="str">
        <f t="shared" si="152"/>
        <v/>
      </c>
      <c r="M853" s="93" t="str">
        <f t="shared" si="153"/>
        <v/>
      </c>
      <c r="N853" s="93" t="str">
        <f t="shared" si="154"/>
        <v/>
      </c>
      <c r="O853" s="93" t="str">
        <f t="shared" si="155"/>
        <v/>
      </c>
      <c r="P853" s="87"/>
      <c r="Q853" s="17" t="str">
        <f t="shared" si="156"/>
        <v/>
      </c>
      <c r="R853" s="28" t="str">
        <f t="shared" si="157"/>
        <v/>
      </c>
      <c r="S853" s="28" t="str">
        <f t="shared" si="158"/>
        <v/>
      </c>
      <c r="T853" s="28"/>
      <c r="U853" s="86"/>
      <c r="V853" s="86"/>
      <c r="W853" s="85"/>
      <c r="X853" s="106"/>
      <c r="Y853" s="98" t="str">
        <f t="shared" si="159"/>
        <v/>
      </c>
      <c r="Z853" s="107"/>
      <c r="AA853" s="91"/>
      <c r="AB853" s="91"/>
      <c r="AC853" s="91"/>
      <c r="AD853" s="91"/>
      <c r="AE853" s="91"/>
      <c r="AF853" s="91"/>
      <c r="AG853" s="88"/>
      <c r="AH853" s="88"/>
      <c r="AI853" s="88"/>
      <c r="AJ853" s="88"/>
      <c r="AK853" s="88"/>
      <c r="AL853" s="88"/>
      <c r="AM853" s="88"/>
      <c r="AN853" s="88"/>
      <c r="AO853" s="88"/>
      <c r="AP853" s="28"/>
      <c r="AQ853" s="45"/>
      <c r="AR853" s="87"/>
      <c r="AS853" s="87"/>
      <c r="AT853" s="20"/>
      <c r="AU853" s="20"/>
    </row>
    <row r="854" spans="2:47" ht="15" x14ac:dyDescent="0.25">
      <c r="B854" s="88"/>
      <c r="C854" s="102"/>
      <c r="D854" s="89" t="str">
        <f>IF(B854="","",(VLOOKUP(B854,'App Background'!A:F,2,0)))</f>
        <v/>
      </c>
      <c r="E854" s="90" t="str">
        <f>IF(B854="","",(VLOOKUP(B854,'App Background'!A:F,3,0)))</f>
        <v/>
      </c>
      <c r="F854" s="86" t="str">
        <f>IF(B854="","",(VLOOKUP(Application!B854,'App Background'!A:F,5,0)))</f>
        <v/>
      </c>
      <c r="G854" s="91"/>
      <c r="H854" s="94" t="str">
        <f>IF(B:B="","",(VLOOKUP(Application!B854,'App Background'!A:F,6,0)))</f>
        <v/>
      </c>
      <c r="I854" s="92" t="str">
        <f t="shared" si="149"/>
        <v/>
      </c>
      <c r="J854" s="93" t="str">
        <f t="shared" si="150"/>
        <v/>
      </c>
      <c r="K854" s="93" t="str">
        <f t="shared" si="151"/>
        <v/>
      </c>
      <c r="L854" s="93" t="str">
        <f t="shared" si="152"/>
        <v/>
      </c>
      <c r="M854" s="93" t="str">
        <f t="shared" si="153"/>
        <v/>
      </c>
      <c r="N854" s="93" t="str">
        <f t="shared" si="154"/>
        <v/>
      </c>
      <c r="O854" s="93" t="str">
        <f t="shared" si="155"/>
        <v/>
      </c>
      <c r="P854" s="87"/>
      <c r="Q854" s="17" t="str">
        <f t="shared" si="156"/>
        <v/>
      </c>
      <c r="R854" s="28" t="str">
        <f t="shared" si="157"/>
        <v/>
      </c>
      <c r="S854" s="28" t="str">
        <f t="shared" si="158"/>
        <v/>
      </c>
      <c r="T854" s="28"/>
      <c r="U854" s="86"/>
      <c r="V854" s="86"/>
      <c r="W854" s="85"/>
      <c r="X854" s="106"/>
      <c r="Y854" s="98" t="str">
        <f t="shared" si="159"/>
        <v/>
      </c>
      <c r="Z854" s="107"/>
      <c r="AA854" s="91"/>
      <c r="AB854" s="91"/>
      <c r="AC854" s="91"/>
      <c r="AD854" s="91"/>
      <c r="AE854" s="91"/>
      <c r="AF854" s="91"/>
      <c r="AG854" s="88"/>
      <c r="AH854" s="88"/>
      <c r="AI854" s="88"/>
      <c r="AJ854" s="88"/>
      <c r="AK854" s="88"/>
      <c r="AL854" s="88"/>
      <c r="AM854" s="88"/>
      <c r="AN854" s="88"/>
      <c r="AO854" s="88"/>
      <c r="AP854" s="28"/>
      <c r="AQ854" s="45"/>
      <c r="AR854" s="87"/>
      <c r="AS854" s="87"/>
      <c r="AT854" s="20"/>
      <c r="AU854" s="20"/>
    </row>
    <row r="855" spans="2:47" ht="15" x14ac:dyDescent="0.25">
      <c r="B855" s="88"/>
      <c r="C855" s="102"/>
      <c r="D855" s="89" t="str">
        <f>IF(B855="","",(VLOOKUP(B855,'App Background'!A:F,2,0)))</f>
        <v/>
      </c>
      <c r="E855" s="90" t="str">
        <f>IF(B855="","",(VLOOKUP(B855,'App Background'!A:F,3,0)))</f>
        <v/>
      </c>
      <c r="F855" s="86" t="str">
        <f>IF(B855="","",(VLOOKUP(Application!B855,'App Background'!A:F,5,0)))</f>
        <v/>
      </c>
      <c r="G855" s="91"/>
      <c r="H855" s="94" t="str">
        <f>IF(B:B="","",(VLOOKUP(Application!B855,'App Background'!A:F,6,0)))</f>
        <v/>
      </c>
      <c r="I855" s="92" t="str">
        <f t="shared" si="149"/>
        <v/>
      </c>
      <c r="J855" s="93" t="str">
        <f t="shared" si="150"/>
        <v/>
      </c>
      <c r="K855" s="93" t="str">
        <f t="shared" si="151"/>
        <v/>
      </c>
      <c r="L855" s="93" t="str">
        <f t="shared" si="152"/>
        <v/>
      </c>
      <c r="M855" s="93" t="str">
        <f t="shared" si="153"/>
        <v/>
      </c>
      <c r="N855" s="93" t="str">
        <f t="shared" si="154"/>
        <v/>
      </c>
      <c r="O855" s="93" t="str">
        <f t="shared" si="155"/>
        <v/>
      </c>
      <c r="P855" s="87"/>
      <c r="Q855" s="17" t="str">
        <f t="shared" si="156"/>
        <v/>
      </c>
      <c r="R855" s="28" t="str">
        <f t="shared" si="157"/>
        <v/>
      </c>
      <c r="S855" s="28" t="str">
        <f t="shared" si="158"/>
        <v/>
      </c>
      <c r="T855" s="28"/>
      <c r="U855" s="86"/>
      <c r="V855" s="86"/>
      <c r="W855" s="85"/>
      <c r="X855" s="106"/>
      <c r="Y855" s="98" t="str">
        <f t="shared" si="159"/>
        <v/>
      </c>
      <c r="Z855" s="107"/>
      <c r="AA855" s="91"/>
      <c r="AB855" s="91"/>
      <c r="AC855" s="91"/>
      <c r="AD855" s="91"/>
      <c r="AE855" s="91"/>
      <c r="AF855" s="91"/>
      <c r="AG855" s="88"/>
      <c r="AH855" s="88"/>
      <c r="AI855" s="88"/>
      <c r="AJ855" s="88"/>
      <c r="AK855" s="88"/>
      <c r="AL855" s="88"/>
      <c r="AM855" s="88"/>
      <c r="AN855" s="88"/>
      <c r="AO855" s="88"/>
      <c r="AP855" s="28"/>
      <c r="AQ855" s="45"/>
      <c r="AR855" s="87"/>
      <c r="AS855" s="87"/>
      <c r="AT855" s="20"/>
      <c r="AU855" s="20"/>
    </row>
    <row r="856" spans="2:47" ht="15" x14ac:dyDescent="0.25">
      <c r="B856" s="88"/>
      <c r="C856" s="102"/>
      <c r="D856" s="89" t="str">
        <f>IF(B856="","",(VLOOKUP(B856,'App Background'!A:F,2,0)))</f>
        <v/>
      </c>
      <c r="E856" s="90" t="str">
        <f>IF(B856="","",(VLOOKUP(B856,'App Background'!A:F,3,0)))</f>
        <v/>
      </c>
      <c r="F856" s="86" t="str">
        <f>IF(B856="","",(VLOOKUP(Application!B856,'App Background'!A:F,5,0)))</f>
        <v/>
      </c>
      <c r="G856" s="91"/>
      <c r="H856" s="94" t="str">
        <f>IF(B:B="","",(VLOOKUP(Application!B856,'App Background'!A:F,6,0)))</f>
        <v/>
      </c>
      <c r="I856" s="92" t="str">
        <f t="shared" si="149"/>
        <v/>
      </c>
      <c r="J856" s="93" t="str">
        <f t="shared" si="150"/>
        <v/>
      </c>
      <c r="K856" s="93" t="str">
        <f t="shared" si="151"/>
        <v/>
      </c>
      <c r="L856" s="93" t="str">
        <f t="shared" si="152"/>
        <v/>
      </c>
      <c r="M856" s="93" t="str">
        <f t="shared" si="153"/>
        <v/>
      </c>
      <c r="N856" s="93" t="str">
        <f t="shared" si="154"/>
        <v/>
      </c>
      <c r="O856" s="93" t="str">
        <f t="shared" si="155"/>
        <v/>
      </c>
      <c r="P856" s="87"/>
      <c r="Q856" s="17" t="str">
        <f t="shared" si="156"/>
        <v/>
      </c>
      <c r="R856" s="28" t="str">
        <f t="shared" si="157"/>
        <v/>
      </c>
      <c r="S856" s="28" t="str">
        <f t="shared" si="158"/>
        <v/>
      </c>
      <c r="T856" s="28"/>
      <c r="U856" s="86"/>
      <c r="V856" s="86"/>
      <c r="W856" s="85"/>
      <c r="X856" s="106"/>
      <c r="Y856" s="98" t="str">
        <f t="shared" si="159"/>
        <v/>
      </c>
      <c r="Z856" s="107"/>
      <c r="AA856" s="91"/>
      <c r="AB856" s="91"/>
      <c r="AC856" s="91"/>
      <c r="AD856" s="91"/>
      <c r="AE856" s="91"/>
      <c r="AF856" s="91"/>
      <c r="AG856" s="88"/>
      <c r="AH856" s="88"/>
      <c r="AI856" s="88"/>
      <c r="AJ856" s="88"/>
      <c r="AK856" s="88"/>
      <c r="AL856" s="88"/>
      <c r="AM856" s="88"/>
      <c r="AN856" s="88"/>
      <c r="AO856" s="88"/>
      <c r="AP856" s="28"/>
      <c r="AQ856" s="45"/>
      <c r="AR856" s="87"/>
      <c r="AS856" s="87"/>
      <c r="AT856" s="20"/>
      <c r="AU856" s="20"/>
    </row>
    <row r="857" spans="2:47" ht="15" x14ac:dyDescent="0.25">
      <c r="B857" s="88"/>
      <c r="C857" s="102"/>
      <c r="D857" s="89" t="str">
        <f>IF(B857="","",(VLOOKUP(B857,'App Background'!A:F,2,0)))</f>
        <v/>
      </c>
      <c r="E857" s="90" t="str">
        <f>IF(B857="","",(VLOOKUP(B857,'App Background'!A:F,3,0)))</f>
        <v/>
      </c>
      <c r="F857" s="86" t="str">
        <f>IF(B857="","",(VLOOKUP(Application!B857,'App Background'!A:F,5,0)))</f>
        <v/>
      </c>
      <c r="G857" s="91"/>
      <c r="H857" s="94" t="str">
        <f>IF(B:B="","",(VLOOKUP(Application!B857,'App Background'!A:F,6,0)))</f>
        <v/>
      </c>
      <c r="I857" s="92" t="str">
        <f t="shared" si="149"/>
        <v/>
      </c>
      <c r="J857" s="93" t="str">
        <f t="shared" si="150"/>
        <v/>
      </c>
      <c r="K857" s="93" t="str">
        <f t="shared" si="151"/>
        <v/>
      </c>
      <c r="L857" s="93" t="str">
        <f t="shared" si="152"/>
        <v/>
      </c>
      <c r="M857" s="93" t="str">
        <f t="shared" si="153"/>
        <v/>
      </c>
      <c r="N857" s="93" t="str">
        <f t="shared" si="154"/>
        <v/>
      </c>
      <c r="O857" s="93" t="str">
        <f t="shared" si="155"/>
        <v/>
      </c>
      <c r="P857" s="87"/>
      <c r="Q857" s="17" t="str">
        <f t="shared" si="156"/>
        <v/>
      </c>
      <c r="R857" s="28" t="str">
        <f t="shared" si="157"/>
        <v/>
      </c>
      <c r="S857" s="28" t="str">
        <f t="shared" si="158"/>
        <v/>
      </c>
      <c r="T857" s="28"/>
      <c r="U857" s="86"/>
      <c r="V857" s="86"/>
      <c r="W857" s="85"/>
      <c r="X857" s="106"/>
      <c r="Y857" s="98" t="str">
        <f t="shared" si="159"/>
        <v/>
      </c>
      <c r="Z857" s="107"/>
      <c r="AA857" s="91"/>
      <c r="AB857" s="91"/>
      <c r="AC857" s="91"/>
      <c r="AD857" s="91"/>
      <c r="AE857" s="91"/>
      <c r="AF857" s="91"/>
      <c r="AG857" s="88"/>
      <c r="AH857" s="88"/>
      <c r="AI857" s="88"/>
      <c r="AJ857" s="88"/>
      <c r="AK857" s="88"/>
      <c r="AL857" s="88"/>
      <c r="AM857" s="88"/>
      <c r="AN857" s="88"/>
      <c r="AO857" s="88"/>
      <c r="AP857" s="28"/>
      <c r="AQ857" s="45"/>
      <c r="AR857" s="87"/>
      <c r="AS857" s="87"/>
      <c r="AT857" s="20"/>
      <c r="AU857" s="20"/>
    </row>
    <row r="858" spans="2:47" ht="15" x14ac:dyDescent="0.25">
      <c r="B858" s="88"/>
      <c r="C858" s="102"/>
      <c r="D858" s="89" t="str">
        <f>IF(B858="","",(VLOOKUP(B858,'App Background'!A:F,2,0)))</f>
        <v/>
      </c>
      <c r="E858" s="90" t="str">
        <f>IF(B858="","",(VLOOKUP(B858,'App Background'!A:F,3,0)))</f>
        <v/>
      </c>
      <c r="F858" s="86" t="str">
        <f>IF(B858="","",(VLOOKUP(Application!B858,'App Background'!A:F,5,0)))</f>
        <v/>
      </c>
      <c r="G858" s="91"/>
      <c r="H858" s="94" t="str">
        <f>IF(B:B="","",(VLOOKUP(Application!B858,'App Background'!A:F,6,0)))</f>
        <v/>
      </c>
      <c r="I858" s="92" t="str">
        <f t="shared" si="149"/>
        <v/>
      </c>
      <c r="J858" s="93" t="str">
        <f t="shared" si="150"/>
        <v/>
      </c>
      <c r="K858" s="93" t="str">
        <f t="shared" si="151"/>
        <v/>
      </c>
      <c r="L858" s="93" t="str">
        <f t="shared" si="152"/>
        <v/>
      </c>
      <c r="M858" s="93" t="str">
        <f t="shared" si="153"/>
        <v/>
      </c>
      <c r="N858" s="93" t="str">
        <f t="shared" si="154"/>
        <v/>
      </c>
      <c r="O858" s="93" t="str">
        <f t="shared" si="155"/>
        <v/>
      </c>
      <c r="P858" s="87"/>
      <c r="Q858" s="17" t="str">
        <f t="shared" si="156"/>
        <v/>
      </c>
      <c r="R858" s="28" t="str">
        <f t="shared" si="157"/>
        <v/>
      </c>
      <c r="S858" s="28" t="str">
        <f t="shared" si="158"/>
        <v/>
      </c>
      <c r="T858" s="28"/>
      <c r="U858" s="86"/>
      <c r="V858" s="86"/>
      <c r="W858" s="85"/>
      <c r="X858" s="106"/>
      <c r="Y858" s="98" t="str">
        <f t="shared" si="159"/>
        <v/>
      </c>
      <c r="Z858" s="107"/>
      <c r="AA858" s="91"/>
      <c r="AB858" s="91"/>
      <c r="AC858" s="91"/>
      <c r="AD858" s="91"/>
      <c r="AE858" s="91"/>
      <c r="AF858" s="91"/>
      <c r="AG858" s="88"/>
      <c r="AH858" s="88"/>
      <c r="AI858" s="88"/>
      <c r="AJ858" s="88"/>
      <c r="AK858" s="88"/>
      <c r="AL858" s="88"/>
      <c r="AM858" s="88"/>
      <c r="AN858" s="88"/>
      <c r="AO858" s="88"/>
      <c r="AP858" s="28"/>
      <c r="AQ858" s="45"/>
      <c r="AR858" s="87"/>
      <c r="AS858" s="87"/>
      <c r="AT858" s="20"/>
      <c r="AU858" s="20"/>
    </row>
    <row r="859" spans="2:47" ht="15" x14ac:dyDescent="0.25">
      <c r="B859" s="88"/>
      <c r="C859" s="102"/>
      <c r="D859" s="89" t="str">
        <f>IF(B859="","",(VLOOKUP(B859,'App Background'!A:F,2,0)))</f>
        <v/>
      </c>
      <c r="E859" s="90" t="str">
        <f>IF(B859="","",(VLOOKUP(B859,'App Background'!A:F,3,0)))</f>
        <v/>
      </c>
      <c r="F859" s="86" t="str">
        <f>IF(B859="","",(VLOOKUP(Application!B859,'App Background'!A:F,5,0)))</f>
        <v/>
      </c>
      <c r="G859" s="91"/>
      <c r="H859" s="94" t="str">
        <f>IF(B:B="","",(VLOOKUP(Application!B859,'App Background'!A:F,6,0)))</f>
        <v/>
      </c>
      <c r="I859" s="92" t="str">
        <f t="shared" si="149"/>
        <v/>
      </c>
      <c r="J859" s="93" t="str">
        <f t="shared" si="150"/>
        <v/>
      </c>
      <c r="K859" s="93" t="str">
        <f t="shared" si="151"/>
        <v/>
      </c>
      <c r="L859" s="93" t="str">
        <f t="shared" si="152"/>
        <v/>
      </c>
      <c r="M859" s="93" t="str">
        <f t="shared" si="153"/>
        <v/>
      </c>
      <c r="N859" s="93" t="str">
        <f t="shared" si="154"/>
        <v/>
      </c>
      <c r="O859" s="93" t="str">
        <f t="shared" si="155"/>
        <v/>
      </c>
      <c r="P859" s="87"/>
      <c r="Q859" s="17" t="str">
        <f t="shared" si="156"/>
        <v/>
      </c>
      <c r="R859" s="28" t="str">
        <f t="shared" si="157"/>
        <v/>
      </c>
      <c r="S859" s="28" t="str">
        <f t="shared" si="158"/>
        <v/>
      </c>
      <c r="T859" s="28"/>
      <c r="U859" s="86"/>
      <c r="V859" s="86"/>
      <c r="W859" s="85"/>
      <c r="X859" s="106"/>
      <c r="Y859" s="98" t="str">
        <f t="shared" si="159"/>
        <v/>
      </c>
      <c r="Z859" s="107"/>
      <c r="AA859" s="91"/>
      <c r="AB859" s="91"/>
      <c r="AC859" s="91"/>
      <c r="AD859" s="91"/>
      <c r="AE859" s="91"/>
      <c r="AF859" s="91"/>
      <c r="AG859" s="88"/>
      <c r="AH859" s="88"/>
      <c r="AI859" s="88"/>
      <c r="AJ859" s="88"/>
      <c r="AK859" s="88"/>
      <c r="AL859" s="88"/>
      <c r="AM859" s="88"/>
      <c r="AN859" s="88"/>
      <c r="AO859" s="88"/>
      <c r="AP859" s="28"/>
      <c r="AQ859" s="45"/>
      <c r="AR859" s="87"/>
      <c r="AS859" s="87"/>
      <c r="AT859" s="20"/>
      <c r="AU859" s="20"/>
    </row>
    <row r="860" spans="2:47" ht="15" x14ac:dyDescent="0.25">
      <c r="B860" s="88"/>
      <c r="C860" s="102"/>
      <c r="D860" s="89" t="str">
        <f>IF(B860="","",(VLOOKUP(B860,'App Background'!A:F,2,0)))</f>
        <v/>
      </c>
      <c r="E860" s="90" t="str">
        <f>IF(B860="","",(VLOOKUP(B860,'App Background'!A:F,3,0)))</f>
        <v/>
      </c>
      <c r="F860" s="86" t="str">
        <f>IF(B860="","",(VLOOKUP(Application!B860,'App Background'!A:F,5,0)))</f>
        <v/>
      </c>
      <c r="G860" s="91"/>
      <c r="H860" s="94" t="str">
        <f>IF(B:B="","",(VLOOKUP(Application!B860,'App Background'!A:F,6,0)))</f>
        <v/>
      </c>
      <c r="I860" s="92" t="str">
        <f t="shared" si="149"/>
        <v/>
      </c>
      <c r="J860" s="93" t="str">
        <f t="shared" si="150"/>
        <v/>
      </c>
      <c r="K860" s="93" t="str">
        <f t="shared" si="151"/>
        <v/>
      </c>
      <c r="L860" s="93" t="str">
        <f t="shared" si="152"/>
        <v/>
      </c>
      <c r="M860" s="93" t="str">
        <f t="shared" si="153"/>
        <v/>
      </c>
      <c r="N860" s="93" t="str">
        <f t="shared" si="154"/>
        <v/>
      </c>
      <c r="O860" s="93" t="str">
        <f t="shared" si="155"/>
        <v/>
      </c>
      <c r="P860" s="87"/>
      <c r="Q860" s="17" t="str">
        <f t="shared" si="156"/>
        <v/>
      </c>
      <c r="R860" s="28" t="str">
        <f t="shared" si="157"/>
        <v/>
      </c>
      <c r="S860" s="28" t="str">
        <f t="shared" si="158"/>
        <v/>
      </c>
      <c r="T860" s="28"/>
      <c r="U860" s="86"/>
      <c r="V860" s="86"/>
      <c r="W860" s="85"/>
      <c r="X860" s="106"/>
      <c r="Y860" s="98" t="str">
        <f t="shared" si="159"/>
        <v/>
      </c>
      <c r="Z860" s="107"/>
      <c r="AA860" s="91"/>
      <c r="AB860" s="91"/>
      <c r="AC860" s="91"/>
      <c r="AD860" s="91"/>
      <c r="AE860" s="91"/>
      <c r="AF860" s="91"/>
      <c r="AG860" s="88"/>
      <c r="AH860" s="88"/>
      <c r="AI860" s="88"/>
      <c r="AJ860" s="88"/>
      <c r="AK860" s="88"/>
      <c r="AL860" s="88"/>
      <c r="AM860" s="88"/>
      <c r="AN860" s="88"/>
      <c r="AO860" s="88"/>
      <c r="AP860" s="28"/>
      <c r="AQ860" s="45"/>
      <c r="AR860" s="87"/>
      <c r="AS860" s="87"/>
      <c r="AT860" s="20"/>
      <c r="AU860" s="20"/>
    </row>
    <row r="861" spans="2:47" ht="15" x14ac:dyDescent="0.25">
      <c r="B861" s="88"/>
      <c r="C861" s="102"/>
      <c r="D861" s="89" t="str">
        <f>IF(B861="","",(VLOOKUP(B861,'App Background'!A:F,2,0)))</f>
        <v/>
      </c>
      <c r="E861" s="90" t="str">
        <f>IF(B861="","",(VLOOKUP(B861,'App Background'!A:F,3,0)))</f>
        <v/>
      </c>
      <c r="F861" s="86" t="str">
        <f>IF(B861="","",(VLOOKUP(Application!B861,'App Background'!A:F,5,0)))</f>
        <v/>
      </c>
      <c r="G861" s="91"/>
      <c r="H861" s="94" t="str">
        <f>IF(B:B="","",(VLOOKUP(Application!B861,'App Background'!A:F,6,0)))</f>
        <v/>
      </c>
      <c r="I861" s="92" t="str">
        <f t="shared" si="149"/>
        <v/>
      </c>
      <c r="J861" s="93" t="str">
        <f t="shared" si="150"/>
        <v/>
      </c>
      <c r="K861" s="93" t="str">
        <f t="shared" si="151"/>
        <v/>
      </c>
      <c r="L861" s="93" t="str">
        <f t="shared" si="152"/>
        <v/>
      </c>
      <c r="M861" s="93" t="str">
        <f t="shared" si="153"/>
        <v/>
      </c>
      <c r="N861" s="93" t="str">
        <f t="shared" si="154"/>
        <v/>
      </c>
      <c r="O861" s="93" t="str">
        <f t="shared" si="155"/>
        <v/>
      </c>
      <c r="P861" s="87"/>
      <c r="Q861" s="17" t="str">
        <f t="shared" si="156"/>
        <v/>
      </c>
      <c r="R861" s="28" t="str">
        <f t="shared" si="157"/>
        <v/>
      </c>
      <c r="S861" s="28" t="str">
        <f t="shared" si="158"/>
        <v/>
      </c>
      <c r="T861" s="28"/>
      <c r="U861" s="86"/>
      <c r="V861" s="86"/>
      <c r="W861" s="85"/>
      <c r="X861" s="106"/>
      <c r="Y861" s="98" t="str">
        <f t="shared" si="159"/>
        <v/>
      </c>
      <c r="Z861" s="107"/>
      <c r="AA861" s="91"/>
      <c r="AB861" s="91"/>
      <c r="AC861" s="91"/>
      <c r="AD861" s="91"/>
      <c r="AE861" s="91"/>
      <c r="AF861" s="91"/>
      <c r="AG861" s="88"/>
      <c r="AH861" s="88"/>
      <c r="AI861" s="88"/>
      <c r="AJ861" s="88"/>
      <c r="AK861" s="88"/>
      <c r="AL861" s="88"/>
      <c r="AM861" s="88"/>
      <c r="AN861" s="88"/>
      <c r="AO861" s="88"/>
      <c r="AP861" s="28"/>
      <c r="AQ861" s="45"/>
      <c r="AR861" s="87"/>
      <c r="AS861" s="87"/>
      <c r="AT861" s="20"/>
      <c r="AU861" s="20"/>
    </row>
    <row r="862" spans="2:47" ht="15" x14ac:dyDescent="0.25">
      <c r="B862" s="88"/>
      <c r="C862" s="102"/>
      <c r="D862" s="89" t="str">
        <f>IF(B862="","",(VLOOKUP(B862,'App Background'!A:F,2,0)))</f>
        <v/>
      </c>
      <c r="E862" s="90" t="str">
        <f>IF(B862="","",(VLOOKUP(B862,'App Background'!A:F,3,0)))</f>
        <v/>
      </c>
      <c r="F862" s="86" t="str">
        <f>IF(B862="","",(VLOOKUP(Application!B862,'App Background'!A:F,5,0)))</f>
        <v/>
      </c>
      <c r="G862" s="91"/>
      <c r="H862" s="94" t="str">
        <f>IF(B:B="","",(VLOOKUP(Application!B862,'App Background'!A:F,6,0)))</f>
        <v/>
      </c>
      <c r="I862" s="92" t="str">
        <f t="shared" si="149"/>
        <v/>
      </c>
      <c r="J862" s="93" t="str">
        <f t="shared" si="150"/>
        <v/>
      </c>
      <c r="K862" s="93" t="str">
        <f t="shared" si="151"/>
        <v/>
      </c>
      <c r="L862" s="93" t="str">
        <f t="shared" si="152"/>
        <v/>
      </c>
      <c r="M862" s="93" t="str">
        <f t="shared" si="153"/>
        <v/>
      </c>
      <c r="N862" s="93" t="str">
        <f t="shared" si="154"/>
        <v/>
      </c>
      <c r="O862" s="93" t="str">
        <f t="shared" si="155"/>
        <v/>
      </c>
      <c r="P862" s="87"/>
      <c r="Q862" s="17" t="str">
        <f t="shared" si="156"/>
        <v/>
      </c>
      <c r="R862" s="28" t="str">
        <f t="shared" si="157"/>
        <v/>
      </c>
      <c r="S862" s="28" t="str">
        <f t="shared" si="158"/>
        <v/>
      </c>
      <c r="T862" s="28"/>
      <c r="U862" s="86"/>
      <c r="V862" s="86"/>
      <c r="W862" s="85"/>
      <c r="X862" s="106"/>
      <c r="Y862" s="98" t="str">
        <f t="shared" si="159"/>
        <v/>
      </c>
      <c r="Z862" s="107"/>
      <c r="AA862" s="91"/>
      <c r="AB862" s="91"/>
      <c r="AC862" s="91"/>
      <c r="AD862" s="91"/>
      <c r="AE862" s="91"/>
      <c r="AF862" s="91"/>
      <c r="AG862" s="88"/>
      <c r="AH862" s="88"/>
      <c r="AI862" s="88"/>
      <c r="AJ862" s="88"/>
      <c r="AK862" s="88"/>
      <c r="AL862" s="88"/>
      <c r="AM862" s="88"/>
      <c r="AN862" s="88"/>
      <c r="AO862" s="88"/>
      <c r="AP862" s="28"/>
      <c r="AQ862" s="45"/>
      <c r="AR862" s="87"/>
      <c r="AS862" s="87"/>
      <c r="AT862" s="20"/>
      <c r="AU862" s="20"/>
    </row>
    <row r="863" spans="2:47" ht="15" x14ac:dyDescent="0.25">
      <c r="B863" s="88"/>
      <c r="C863" s="102"/>
      <c r="D863" s="89" t="str">
        <f>IF(B863="","",(VLOOKUP(B863,'App Background'!A:F,2,0)))</f>
        <v/>
      </c>
      <c r="E863" s="90" t="str">
        <f>IF(B863="","",(VLOOKUP(B863,'App Background'!A:F,3,0)))</f>
        <v/>
      </c>
      <c r="F863" s="86" t="str">
        <f>IF(B863="","",(VLOOKUP(Application!B863,'App Background'!A:F,5,0)))</f>
        <v/>
      </c>
      <c r="G863" s="91"/>
      <c r="H863" s="94" t="str">
        <f>IF(B:B="","",(VLOOKUP(Application!B863,'App Background'!A:F,6,0)))</f>
        <v/>
      </c>
      <c r="I863" s="92" t="str">
        <f t="shared" si="149"/>
        <v/>
      </c>
      <c r="J863" s="93" t="str">
        <f t="shared" si="150"/>
        <v/>
      </c>
      <c r="K863" s="93" t="str">
        <f t="shared" si="151"/>
        <v/>
      </c>
      <c r="L863" s="93" t="str">
        <f t="shared" si="152"/>
        <v/>
      </c>
      <c r="M863" s="93" t="str">
        <f t="shared" si="153"/>
        <v/>
      </c>
      <c r="N863" s="93" t="str">
        <f t="shared" si="154"/>
        <v/>
      </c>
      <c r="O863" s="93" t="str">
        <f t="shared" si="155"/>
        <v/>
      </c>
      <c r="P863" s="87"/>
      <c r="Q863" s="17" t="str">
        <f t="shared" si="156"/>
        <v/>
      </c>
      <c r="R863" s="28" t="str">
        <f t="shared" si="157"/>
        <v/>
      </c>
      <c r="S863" s="28" t="str">
        <f t="shared" si="158"/>
        <v/>
      </c>
      <c r="T863" s="28"/>
      <c r="U863" s="86"/>
      <c r="V863" s="86"/>
      <c r="W863" s="85"/>
      <c r="X863" s="106"/>
      <c r="Y863" s="98" t="str">
        <f t="shared" si="159"/>
        <v/>
      </c>
      <c r="Z863" s="107"/>
      <c r="AA863" s="91"/>
      <c r="AB863" s="91"/>
      <c r="AC863" s="91"/>
      <c r="AD863" s="91"/>
      <c r="AE863" s="91"/>
      <c r="AF863" s="91"/>
      <c r="AG863" s="88"/>
      <c r="AH863" s="88"/>
      <c r="AI863" s="88"/>
      <c r="AJ863" s="88"/>
      <c r="AK863" s="88"/>
      <c r="AL863" s="88"/>
      <c r="AM863" s="88"/>
      <c r="AN863" s="88"/>
      <c r="AO863" s="88"/>
      <c r="AP863" s="28"/>
      <c r="AQ863" s="45"/>
      <c r="AR863" s="87"/>
      <c r="AS863" s="87"/>
      <c r="AT863" s="20"/>
      <c r="AU863" s="20"/>
    </row>
    <row r="864" spans="2:47" ht="15" x14ac:dyDescent="0.25">
      <c r="B864" s="88"/>
      <c r="C864" s="102"/>
      <c r="D864" s="89" t="str">
        <f>IF(B864="","",(VLOOKUP(B864,'App Background'!A:F,2,0)))</f>
        <v/>
      </c>
      <c r="E864" s="90" t="str">
        <f>IF(B864="","",(VLOOKUP(B864,'App Background'!A:F,3,0)))</f>
        <v/>
      </c>
      <c r="F864" s="86" t="str">
        <f>IF(B864="","",(VLOOKUP(Application!B864,'App Background'!A:F,5,0)))</f>
        <v/>
      </c>
      <c r="G864" s="91"/>
      <c r="H864" s="94" t="str">
        <f>IF(B:B="","",(VLOOKUP(Application!B864,'App Background'!A:F,6,0)))</f>
        <v/>
      </c>
      <c r="I864" s="92" t="str">
        <f t="shared" si="149"/>
        <v/>
      </c>
      <c r="J864" s="93" t="str">
        <f t="shared" si="150"/>
        <v/>
      </c>
      <c r="K864" s="93" t="str">
        <f t="shared" si="151"/>
        <v/>
      </c>
      <c r="L864" s="93" t="str">
        <f t="shared" si="152"/>
        <v/>
      </c>
      <c r="M864" s="93" t="str">
        <f t="shared" si="153"/>
        <v/>
      </c>
      <c r="N864" s="93" t="str">
        <f t="shared" si="154"/>
        <v/>
      </c>
      <c r="O864" s="93" t="str">
        <f t="shared" si="155"/>
        <v/>
      </c>
      <c r="P864" s="87"/>
      <c r="Q864" s="17" t="str">
        <f t="shared" si="156"/>
        <v/>
      </c>
      <c r="R864" s="28" t="str">
        <f t="shared" si="157"/>
        <v/>
      </c>
      <c r="S864" s="28" t="str">
        <f t="shared" si="158"/>
        <v/>
      </c>
      <c r="T864" s="28"/>
      <c r="U864" s="86"/>
      <c r="V864" s="86"/>
      <c r="W864" s="85"/>
      <c r="X864" s="106"/>
      <c r="Y864" s="98" t="str">
        <f t="shared" si="159"/>
        <v/>
      </c>
      <c r="Z864" s="107"/>
      <c r="AA864" s="91"/>
      <c r="AB864" s="91"/>
      <c r="AC864" s="91"/>
      <c r="AD864" s="91"/>
      <c r="AE864" s="91"/>
      <c r="AF864" s="91"/>
      <c r="AG864" s="88"/>
      <c r="AH864" s="88"/>
      <c r="AI864" s="88"/>
      <c r="AJ864" s="88"/>
      <c r="AK864" s="88"/>
      <c r="AL864" s="88"/>
      <c r="AM864" s="88"/>
      <c r="AN864" s="88"/>
      <c r="AO864" s="88"/>
      <c r="AP864" s="28"/>
      <c r="AQ864" s="45"/>
      <c r="AR864" s="87"/>
      <c r="AS864" s="87"/>
      <c r="AT864" s="20"/>
      <c r="AU864" s="20"/>
    </row>
    <row r="865" spans="2:47" ht="15" x14ac:dyDescent="0.25">
      <c r="B865" s="88"/>
      <c r="C865" s="102"/>
      <c r="D865" s="89" t="str">
        <f>IF(B865="","",(VLOOKUP(B865,'App Background'!A:F,2,0)))</f>
        <v/>
      </c>
      <c r="E865" s="90" t="str">
        <f>IF(B865="","",(VLOOKUP(B865,'App Background'!A:F,3,0)))</f>
        <v/>
      </c>
      <c r="F865" s="86" t="str">
        <f>IF(B865="","",(VLOOKUP(Application!B865,'App Background'!A:F,5,0)))</f>
        <v/>
      </c>
      <c r="G865" s="91"/>
      <c r="H865" s="94" t="str">
        <f>IF(B:B="","",(VLOOKUP(Application!B865,'App Background'!A:F,6,0)))</f>
        <v/>
      </c>
      <c r="I865" s="92" t="str">
        <f t="shared" si="149"/>
        <v/>
      </c>
      <c r="J865" s="93" t="str">
        <f t="shared" si="150"/>
        <v/>
      </c>
      <c r="K865" s="93" t="str">
        <f t="shared" si="151"/>
        <v/>
      </c>
      <c r="L865" s="93" t="str">
        <f t="shared" si="152"/>
        <v/>
      </c>
      <c r="M865" s="93" t="str">
        <f t="shared" si="153"/>
        <v/>
      </c>
      <c r="N865" s="93" t="str">
        <f t="shared" si="154"/>
        <v/>
      </c>
      <c r="O865" s="93" t="str">
        <f t="shared" si="155"/>
        <v/>
      </c>
      <c r="P865" s="87"/>
      <c r="Q865" s="17" t="str">
        <f t="shared" si="156"/>
        <v/>
      </c>
      <c r="R865" s="28" t="str">
        <f t="shared" si="157"/>
        <v/>
      </c>
      <c r="S865" s="28" t="str">
        <f t="shared" si="158"/>
        <v/>
      </c>
      <c r="T865" s="28"/>
      <c r="U865" s="86"/>
      <c r="V865" s="86"/>
      <c r="W865" s="85"/>
      <c r="X865" s="106"/>
      <c r="Y865" s="98" t="str">
        <f t="shared" si="159"/>
        <v/>
      </c>
      <c r="Z865" s="107"/>
      <c r="AA865" s="91"/>
      <c r="AB865" s="91"/>
      <c r="AC865" s="91"/>
      <c r="AD865" s="91"/>
      <c r="AE865" s="91"/>
      <c r="AF865" s="91"/>
      <c r="AG865" s="88"/>
      <c r="AH865" s="88"/>
      <c r="AI865" s="88"/>
      <c r="AJ865" s="88"/>
      <c r="AK865" s="88"/>
      <c r="AL865" s="88"/>
      <c r="AM865" s="88"/>
      <c r="AN865" s="88"/>
      <c r="AO865" s="88"/>
      <c r="AP865" s="28"/>
      <c r="AQ865" s="45"/>
      <c r="AR865" s="87"/>
      <c r="AS865" s="87"/>
      <c r="AT865" s="20"/>
      <c r="AU865" s="20"/>
    </row>
    <row r="866" spans="2:47" ht="15" x14ac:dyDescent="0.25">
      <c r="B866" s="88"/>
      <c r="C866" s="102"/>
      <c r="D866" s="89" t="str">
        <f>IF(B866="","",(VLOOKUP(B866,'App Background'!A:F,2,0)))</f>
        <v/>
      </c>
      <c r="E866" s="90" t="str">
        <f>IF(B866="","",(VLOOKUP(B866,'App Background'!A:F,3,0)))</f>
        <v/>
      </c>
      <c r="F866" s="86" t="str">
        <f>IF(B866="","",(VLOOKUP(Application!B866,'App Background'!A:F,5,0)))</f>
        <v/>
      </c>
      <c r="G866" s="91"/>
      <c r="H866" s="94" t="str">
        <f>IF(B:B="","",(VLOOKUP(Application!B866,'App Background'!A:F,6,0)))</f>
        <v/>
      </c>
      <c r="I866" s="92" t="str">
        <f t="shared" si="149"/>
        <v/>
      </c>
      <c r="J866" s="93" t="str">
        <f t="shared" si="150"/>
        <v/>
      </c>
      <c r="K866" s="93" t="str">
        <f t="shared" si="151"/>
        <v/>
      </c>
      <c r="L866" s="93" t="str">
        <f t="shared" si="152"/>
        <v/>
      </c>
      <c r="M866" s="93" t="str">
        <f t="shared" si="153"/>
        <v/>
      </c>
      <c r="N866" s="93" t="str">
        <f t="shared" si="154"/>
        <v/>
      </c>
      <c r="O866" s="93" t="str">
        <f t="shared" si="155"/>
        <v/>
      </c>
      <c r="P866" s="87"/>
      <c r="Q866" s="17" t="str">
        <f t="shared" si="156"/>
        <v/>
      </c>
      <c r="R866" s="28" t="str">
        <f t="shared" si="157"/>
        <v/>
      </c>
      <c r="S866" s="28" t="str">
        <f t="shared" si="158"/>
        <v/>
      </c>
      <c r="T866" s="28"/>
      <c r="U866" s="86"/>
      <c r="V866" s="86"/>
      <c r="W866" s="85"/>
      <c r="X866" s="106"/>
      <c r="Y866" s="98" t="str">
        <f t="shared" si="159"/>
        <v/>
      </c>
      <c r="Z866" s="107"/>
      <c r="AA866" s="91"/>
      <c r="AB866" s="91"/>
      <c r="AC866" s="91"/>
      <c r="AD866" s="91"/>
      <c r="AE866" s="91"/>
      <c r="AF866" s="91"/>
      <c r="AG866" s="88"/>
      <c r="AH866" s="88"/>
      <c r="AI866" s="88"/>
      <c r="AJ866" s="88"/>
      <c r="AK866" s="88"/>
      <c r="AL866" s="88"/>
      <c r="AM866" s="88"/>
      <c r="AN866" s="88"/>
      <c r="AO866" s="88"/>
      <c r="AP866" s="28"/>
      <c r="AQ866" s="45"/>
      <c r="AR866" s="87"/>
      <c r="AS866" s="87"/>
      <c r="AT866" s="20"/>
      <c r="AU866" s="20"/>
    </row>
    <row r="867" spans="2:47" ht="15" x14ac:dyDescent="0.25">
      <c r="B867" s="88"/>
      <c r="C867" s="102"/>
      <c r="D867" s="89" t="str">
        <f>IF(B867="","",(VLOOKUP(B867,'App Background'!A:F,2,0)))</f>
        <v/>
      </c>
      <c r="E867" s="90" t="str">
        <f>IF(B867="","",(VLOOKUP(B867,'App Background'!A:F,3,0)))</f>
        <v/>
      </c>
      <c r="F867" s="86" t="str">
        <f>IF(B867="","",(VLOOKUP(Application!B867,'App Background'!A:F,5,0)))</f>
        <v/>
      </c>
      <c r="G867" s="91"/>
      <c r="H867" s="94" t="str">
        <f>IF(B:B="","",(VLOOKUP(Application!B867,'App Background'!A:F,6,0)))</f>
        <v/>
      </c>
      <c r="I867" s="92" t="str">
        <f t="shared" si="149"/>
        <v/>
      </c>
      <c r="J867" s="93" t="str">
        <f t="shared" si="150"/>
        <v/>
      </c>
      <c r="K867" s="93" t="str">
        <f t="shared" si="151"/>
        <v/>
      </c>
      <c r="L867" s="93" t="str">
        <f t="shared" si="152"/>
        <v/>
      </c>
      <c r="M867" s="93" t="str">
        <f t="shared" si="153"/>
        <v/>
      </c>
      <c r="N867" s="93" t="str">
        <f t="shared" si="154"/>
        <v/>
      </c>
      <c r="O867" s="93" t="str">
        <f t="shared" si="155"/>
        <v/>
      </c>
      <c r="P867" s="87"/>
      <c r="Q867" s="17" t="str">
        <f t="shared" si="156"/>
        <v/>
      </c>
      <c r="R867" s="28" t="str">
        <f t="shared" si="157"/>
        <v/>
      </c>
      <c r="S867" s="28" t="str">
        <f t="shared" si="158"/>
        <v/>
      </c>
      <c r="T867" s="28"/>
      <c r="U867" s="86"/>
      <c r="V867" s="86"/>
      <c r="W867" s="85"/>
      <c r="X867" s="106"/>
      <c r="Y867" s="98" t="str">
        <f t="shared" si="159"/>
        <v/>
      </c>
      <c r="Z867" s="107"/>
      <c r="AA867" s="91"/>
      <c r="AB867" s="91"/>
      <c r="AC867" s="91"/>
      <c r="AD867" s="91"/>
      <c r="AE867" s="91"/>
      <c r="AF867" s="91"/>
      <c r="AG867" s="88"/>
      <c r="AH867" s="88"/>
      <c r="AI867" s="88"/>
      <c r="AJ867" s="88"/>
      <c r="AK867" s="88"/>
      <c r="AL867" s="88"/>
      <c r="AM867" s="88"/>
      <c r="AN867" s="88"/>
      <c r="AO867" s="88"/>
      <c r="AP867" s="28"/>
      <c r="AQ867" s="45"/>
      <c r="AR867" s="87"/>
      <c r="AS867" s="87"/>
      <c r="AT867" s="20"/>
      <c r="AU867" s="20"/>
    </row>
    <row r="868" spans="2:47" ht="15" x14ac:dyDescent="0.25">
      <c r="B868" s="88"/>
      <c r="C868" s="102"/>
      <c r="D868" s="89" t="str">
        <f>IF(B868="","",(VLOOKUP(B868,'App Background'!A:F,2,0)))</f>
        <v/>
      </c>
      <c r="E868" s="90" t="str">
        <f>IF(B868="","",(VLOOKUP(B868,'App Background'!A:F,3,0)))</f>
        <v/>
      </c>
      <c r="F868" s="86" t="str">
        <f>IF(B868="","",(VLOOKUP(Application!B868,'App Background'!A:F,5,0)))</f>
        <v/>
      </c>
      <c r="G868" s="91"/>
      <c r="H868" s="94" t="str">
        <f>IF(B:B="","",(VLOOKUP(Application!B868,'App Background'!A:F,6,0)))</f>
        <v/>
      </c>
      <c r="I868" s="92" t="str">
        <f t="shared" si="149"/>
        <v/>
      </c>
      <c r="J868" s="93" t="str">
        <f t="shared" si="150"/>
        <v/>
      </c>
      <c r="K868" s="93" t="str">
        <f t="shared" si="151"/>
        <v/>
      </c>
      <c r="L868" s="93" t="str">
        <f t="shared" si="152"/>
        <v/>
      </c>
      <c r="M868" s="93" t="str">
        <f t="shared" si="153"/>
        <v/>
      </c>
      <c r="N868" s="93" t="str">
        <f t="shared" si="154"/>
        <v/>
      </c>
      <c r="O868" s="93" t="str">
        <f t="shared" si="155"/>
        <v/>
      </c>
      <c r="P868" s="87"/>
      <c r="Q868" s="17" t="str">
        <f t="shared" si="156"/>
        <v/>
      </c>
      <c r="R868" s="28" t="str">
        <f t="shared" si="157"/>
        <v/>
      </c>
      <c r="S868" s="28" t="str">
        <f t="shared" si="158"/>
        <v/>
      </c>
      <c r="T868" s="28"/>
      <c r="U868" s="86"/>
      <c r="V868" s="86"/>
      <c r="W868" s="85"/>
      <c r="X868" s="106"/>
      <c r="Y868" s="98" t="str">
        <f t="shared" si="159"/>
        <v/>
      </c>
      <c r="Z868" s="107"/>
      <c r="AA868" s="91"/>
      <c r="AB868" s="91"/>
      <c r="AC868" s="91"/>
      <c r="AD868" s="91"/>
      <c r="AE868" s="91"/>
      <c r="AF868" s="91"/>
      <c r="AG868" s="88"/>
      <c r="AH868" s="88"/>
      <c r="AI868" s="88"/>
      <c r="AJ868" s="88"/>
      <c r="AK868" s="88"/>
      <c r="AL868" s="88"/>
      <c r="AM868" s="88"/>
      <c r="AN868" s="88"/>
      <c r="AO868" s="88"/>
      <c r="AP868" s="28"/>
      <c r="AQ868" s="45"/>
      <c r="AR868" s="87"/>
      <c r="AS868" s="87"/>
      <c r="AT868" s="20"/>
      <c r="AU868" s="20"/>
    </row>
    <row r="869" spans="2:47" ht="15" x14ac:dyDescent="0.25">
      <c r="B869" s="88"/>
      <c r="C869" s="102"/>
      <c r="D869" s="89" t="str">
        <f>IF(B869="","",(VLOOKUP(B869,'App Background'!A:F,2,0)))</f>
        <v/>
      </c>
      <c r="E869" s="90" t="str">
        <f>IF(B869="","",(VLOOKUP(B869,'App Background'!A:F,3,0)))</f>
        <v/>
      </c>
      <c r="F869" s="86" t="str">
        <f>IF(B869="","",(VLOOKUP(Application!B869,'App Background'!A:F,5,0)))</f>
        <v/>
      </c>
      <c r="G869" s="91"/>
      <c r="H869" s="94" t="str">
        <f>IF(B:B="","",(VLOOKUP(Application!B869,'App Background'!A:F,6,0)))</f>
        <v/>
      </c>
      <c r="I869" s="92" t="str">
        <f t="shared" si="149"/>
        <v/>
      </c>
      <c r="J869" s="93" t="str">
        <f t="shared" si="150"/>
        <v/>
      </c>
      <c r="K869" s="93" t="str">
        <f t="shared" si="151"/>
        <v/>
      </c>
      <c r="L869" s="93" t="str">
        <f t="shared" si="152"/>
        <v/>
      </c>
      <c r="M869" s="93" t="str">
        <f t="shared" si="153"/>
        <v/>
      </c>
      <c r="N869" s="93" t="str">
        <f t="shared" si="154"/>
        <v/>
      </c>
      <c r="O869" s="93" t="str">
        <f t="shared" si="155"/>
        <v/>
      </c>
      <c r="P869" s="87"/>
      <c r="Q869" s="17" t="str">
        <f t="shared" si="156"/>
        <v/>
      </c>
      <c r="R869" s="28" t="str">
        <f t="shared" si="157"/>
        <v/>
      </c>
      <c r="S869" s="28" t="str">
        <f t="shared" si="158"/>
        <v/>
      </c>
      <c r="T869" s="28"/>
      <c r="U869" s="86"/>
      <c r="V869" s="86"/>
      <c r="W869" s="85"/>
      <c r="X869" s="106"/>
      <c r="Y869" s="98" t="str">
        <f t="shared" si="159"/>
        <v/>
      </c>
      <c r="Z869" s="107"/>
      <c r="AA869" s="91"/>
      <c r="AB869" s="91"/>
      <c r="AC869" s="91"/>
      <c r="AD869" s="91"/>
      <c r="AE869" s="91"/>
      <c r="AF869" s="91"/>
      <c r="AG869" s="88"/>
      <c r="AH869" s="88"/>
      <c r="AI869" s="88"/>
      <c r="AJ869" s="88"/>
      <c r="AK869" s="88"/>
      <c r="AL869" s="88"/>
      <c r="AM869" s="88"/>
      <c r="AN869" s="88"/>
      <c r="AO869" s="88"/>
      <c r="AP869" s="28"/>
      <c r="AQ869" s="45"/>
      <c r="AR869" s="87"/>
      <c r="AS869" s="87"/>
      <c r="AT869" s="20"/>
      <c r="AU869" s="20"/>
    </row>
    <row r="870" spans="2:47" ht="15" x14ac:dyDescent="0.25">
      <c r="B870" s="88"/>
      <c r="C870" s="102"/>
      <c r="D870" s="89" t="str">
        <f>IF(B870="","",(VLOOKUP(B870,'App Background'!A:F,2,0)))</f>
        <v/>
      </c>
      <c r="E870" s="90" t="str">
        <f>IF(B870="","",(VLOOKUP(B870,'App Background'!A:F,3,0)))</f>
        <v/>
      </c>
      <c r="F870" s="86" t="str">
        <f>IF(B870="","",(VLOOKUP(Application!B870,'App Background'!A:F,5,0)))</f>
        <v/>
      </c>
      <c r="G870" s="91"/>
      <c r="H870" s="94" t="str">
        <f>IF(B:B="","",(VLOOKUP(Application!B870,'App Background'!A:F,6,0)))</f>
        <v/>
      </c>
      <c r="I870" s="92" t="str">
        <f t="shared" si="149"/>
        <v/>
      </c>
      <c r="J870" s="93" t="str">
        <f t="shared" si="150"/>
        <v/>
      </c>
      <c r="K870" s="93" t="str">
        <f t="shared" si="151"/>
        <v/>
      </c>
      <c r="L870" s="93" t="str">
        <f t="shared" si="152"/>
        <v/>
      </c>
      <c r="M870" s="93" t="str">
        <f t="shared" si="153"/>
        <v/>
      </c>
      <c r="N870" s="93" t="str">
        <f t="shared" si="154"/>
        <v/>
      </c>
      <c r="O870" s="93" t="str">
        <f t="shared" si="155"/>
        <v/>
      </c>
      <c r="P870" s="87"/>
      <c r="Q870" s="17" t="str">
        <f t="shared" si="156"/>
        <v/>
      </c>
      <c r="R870" s="28" t="str">
        <f t="shared" si="157"/>
        <v/>
      </c>
      <c r="S870" s="28" t="str">
        <f t="shared" si="158"/>
        <v/>
      </c>
      <c r="T870" s="28"/>
      <c r="U870" s="86"/>
      <c r="V870" s="86"/>
      <c r="W870" s="85"/>
      <c r="X870" s="106"/>
      <c r="Y870" s="98" t="str">
        <f t="shared" si="159"/>
        <v/>
      </c>
      <c r="Z870" s="107"/>
      <c r="AA870" s="91"/>
      <c r="AB870" s="91"/>
      <c r="AC870" s="91"/>
      <c r="AD870" s="91"/>
      <c r="AE870" s="91"/>
      <c r="AF870" s="91"/>
      <c r="AG870" s="88"/>
      <c r="AH870" s="88"/>
      <c r="AI870" s="88"/>
      <c r="AJ870" s="88"/>
      <c r="AK870" s="88"/>
      <c r="AL870" s="88"/>
      <c r="AM870" s="88"/>
      <c r="AN870" s="88"/>
      <c r="AO870" s="88"/>
      <c r="AP870" s="28"/>
      <c r="AQ870" s="45"/>
      <c r="AR870" s="87"/>
      <c r="AS870" s="87"/>
      <c r="AT870" s="20"/>
      <c r="AU870" s="20"/>
    </row>
    <row r="871" spans="2:47" ht="15" x14ac:dyDescent="0.25">
      <c r="B871" s="88"/>
      <c r="C871" s="102"/>
      <c r="D871" s="89" t="str">
        <f>IF(B871="","",(VLOOKUP(B871,'App Background'!A:F,2,0)))</f>
        <v/>
      </c>
      <c r="E871" s="90" t="str">
        <f>IF(B871="","",(VLOOKUP(B871,'App Background'!A:F,3,0)))</f>
        <v/>
      </c>
      <c r="F871" s="86" t="str">
        <f>IF(B871="","",(VLOOKUP(Application!B871,'App Background'!A:F,5,0)))</f>
        <v/>
      </c>
      <c r="G871" s="91"/>
      <c r="H871" s="94" t="str">
        <f>IF(B:B="","",(VLOOKUP(Application!B871,'App Background'!A:F,6,0)))</f>
        <v/>
      </c>
      <c r="I871" s="92" t="str">
        <f t="shared" si="149"/>
        <v/>
      </c>
      <c r="J871" s="93" t="str">
        <f t="shared" si="150"/>
        <v/>
      </c>
      <c r="K871" s="93" t="str">
        <f t="shared" si="151"/>
        <v/>
      </c>
      <c r="L871" s="93" t="str">
        <f t="shared" si="152"/>
        <v/>
      </c>
      <c r="M871" s="93" t="str">
        <f t="shared" si="153"/>
        <v/>
      </c>
      <c r="N871" s="93" t="str">
        <f t="shared" si="154"/>
        <v/>
      </c>
      <c r="O871" s="93" t="str">
        <f t="shared" si="155"/>
        <v/>
      </c>
      <c r="P871" s="87"/>
      <c r="Q871" s="17" t="str">
        <f t="shared" si="156"/>
        <v/>
      </c>
      <c r="R871" s="28" t="str">
        <f t="shared" si="157"/>
        <v/>
      </c>
      <c r="S871" s="28" t="str">
        <f t="shared" si="158"/>
        <v/>
      </c>
      <c r="T871" s="28"/>
      <c r="U871" s="86"/>
      <c r="V871" s="86"/>
      <c r="W871" s="85"/>
      <c r="X871" s="106"/>
      <c r="Y871" s="98" t="str">
        <f t="shared" si="159"/>
        <v/>
      </c>
      <c r="Z871" s="107"/>
      <c r="AA871" s="91"/>
      <c r="AB871" s="91"/>
      <c r="AC871" s="91"/>
      <c r="AD871" s="91"/>
      <c r="AE871" s="91"/>
      <c r="AF871" s="91"/>
      <c r="AG871" s="88"/>
      <c r="AH871" s="88"/>
      <c r="AI871" s="88"/>
      <c r="AJ871" s="88"/>
      <c r="AK871" s="88"/>
      <c r="AL871" s="88"/>
      <c r="AM871" s="88"/>
      <c r="AN871" s="88"/>
      <c r="AO871" s="88"/>
      <c r="AP871" s="28"/>
      <c r="AQ871" s="45"/>
      <c r="AR871" s="87"/>
      <c r="AS871" s="87"/>
      <c r="AT871" s="20"/>
      <c r="AU871" s="20"/>
    </row>
    <row r="872" spans="2:47" ht="15" x14ac:dyDescent="0.25">
      <c r="B872" s="88"/>
      <c r="C872" s="102"/>
      <c r="D872" s="89" t="str">
        <f>IF(B872="","",(VLOOKUP(B872,'App Background'!A:F,2,0)))</f>
        <v/>
      </c>
      <c r="E872" s="90" t="str">
        <f>IF(B872="","",(VLOOKUP(B872,'App Background'!A:F,3,0)))</f>
        <v/>
      </c>
      <c r="F872" s="86" t="str">
        <f>IF(B872="","",(VLOOKUP(Application!B872,'App Background'!A:F,5,0)))</f>
        <v/>
      </c>
      <c r="G872" s="91"/>
      <c r="H872" s="94" t="str">
        <f>IF(B:B="","",(VLOOKUP(Application!B872,'App Background'!A:F,6,0)))</f>
        <v/>
      </c>
      <c r="I872" s="92" t="str">
        <f t="shared" si="149"/>
        <v/>
      </c>
      <c r="J872" s="93" t="str">
        <f t="shared" si="150"/>
        <v/>
      </c>
      <c r="K872" s="93" t="str">
        <f t="shared" si="151"/>
        <v/>
      </c>
      <c r="L872" s="93" t="str">
        <f t="shared" si="152"/>
        <v/>
      </c>
      <c r="M872" s="93" t="str">
        <f t="shared" si="153"/>
        <v/>
      </c>
      <c r="N872" s="93" t="str">
        <f t="shared" si="154"/>
        <v/>
      </c>
      <c r="O872" s="93" t="str">
        <f t="shared" si="155"/>
        <v/>
      </c>
      <c r="P872" s="87"/>
      <c r="Q872" s="17" t="str">
        <f t="shared" si="156"/>
        <v/>
      </c>
      <c r="R872" s="28" t="str">
        <f t="shared" si="157"/>
        <v/>
      </c>
      <c r="S872" s="28" t="str">
        <f t="shared" si="158"/>
        <v/>
      </c>
      <c r="T872" s="28"/>
      <c r="U872" s="86"/>
      <c r="V872" s="86"/>
      <c r="W872" s="85"/>
      <c r="X872" s="106"/>
      <c r="Y872" s="98" t="str">
        <f t="shared" si="159"/>
        <v/>
      </c>
      <c r="Z872" s="107"/>
      <c r="AA872" s="91"/>
      <c r="AB872" s="91"/>
      <c r="AC872" s="91"/>
      <c r="AD872" s="91"/>
      <c r="AE872" s="91"/>
      <c r="AF872" s="91"/>
      <c r="AG872" s="88"/>
      <c r="AH872" s="88"/>
      <c r="AI872" s="88"/>
      <c r="AJ872" s="88"/>
      <c r="AK872" s="88"/>
      <c r="AL872" s="88"/>
      <c r="AM872" s="88"/>
      <c r="AN872" s="88"/>
      <c r="AO872" s="88"/>
      <c r="AP872" s="28"/>
      <c r="AQ872" s="45"/>
      <c r="AR872" s="87"/>
      <c r="AS872" s="87"/>
      <c r="AT872" s="20"/>
      <c r="AU872" s="20"/>
    </row>
    <row r="873" spans="2:47" ht="15" x14ac:dyDescent="0.25">
      <c r="B873" s="88"/>
      <c r="C873" s="102"/>
      <c r="D873" s="89" t="str">
        <f>IF(B873="","",(VLOOKUP(B873,'App Background'!A:F,2,0)))</f>
        <v/>
      </c>
      <c r="E873" s="90" t="str">
        <f>IF(B873="","",(VLOOKUP(B873,'App Background'!A:F,3,0)))</f>
        <v/>
      </c>
      <c r="F873" s="86" t="str">
        <f>IF(B873="","",(VLOOKUP(Application!B873,'App Background'!A:F,5,0)))</f>
        <v/>
      </c>
      <c r="G873" s="91"/>
      <c r="H873" s="94" t="str">
        <f>IF(B:B="","",(VLOOKUP(Application!B873,'App Background'!A:F,6,0)))</f>
        <v/>
      </c>
      <c r="I873" s="92" t="str">
        <f t="shared" si="149"/>
        <v/>
      </c>
      <c r="J873" s="93" t="str">
        <f t="shared" si="150"/>
        <v/>
      </c>
      <c r="K873" s="93" t="str">
        <f t="shared" si="151"/>
        <v/>
      </c>
      <c r="L873" s="93" t="str">
        <f t="shared" si="152"/>
        <v/>
      </c>
      <c r="M873" s="93" t="str">
        <f t="shared" si="153"/>
        <v/>
      </c>
      <c r="N873" s="93" t="str">
        <f t="shared" si="154"/>
        <v/>
      </c>
      <c r="O873" s="93" t="str">
        <f t="shared" si="155"/>
        <v/>
      </c>
      <c r="P873" s="87"/>
      <c r="Q873" s="17" t="str">
        <f t="shared" si="156"/>
        <v/>
      </c>
      <c r="R873" s="28" t="str">
        <f t="shared" si="157"/>
        <v/>
      </c>
      <c r="S873" s="28" t="str">
        <f t="shared" si="158"/>
        <v/>
      </c>
      <c r="T873" s="28"/>
      <c r="U873" s="86"/>
      <c r="V873" s="86"/>
      <c r="W873" s="85"/>
      <c r="X873" s="106"/>
      <c r="Y873" s="98" t="str">
        <f t="shared" si="159"/>
        <v/>
      </c>
      <c r="Z873" s="107"/>
      <c r="AA873" s="91"/>
      <c r="AB873" s="91"/>
      <c r="AC873" s="91"/>
      <c r="AD873" s="91"/>
      <c r="AE873" s="91"/>
      <c r="AF873" s="91"/>
      <c r="AG873" s="88"/>
      <c r="AH873" s="88"/>
      <c r="AI873" s="88"/>
      <c r="AJ873" s="88"/>
      <c r="AK873" s="88"/>
      <c r="AL873" s="88"/>
      <c r="AM873" s="88"/>
      <c r="AN873" s="88"/>
      <c r="AO873" s="88"/>
      <c r="AP873" s="28"/>
      <c r="AQ873" s="45"/>
      <c r="AR873" s="87"/>
      <c r="AS873" s="87"/>
      <c r="AT873" s="20"/>
      <c r="AU873" s="20"/>
    </row>
    <row r="874" spans="2:47" ht="15" x14ac:dyDescent="0.25">
      <c r="B874" s="88"/>
      <c r="C874" s="102"/>
      <c r="D874" s="89" t="str">
        <f>IF(B874="","",(VLOOKUP(B874,'App Background'!A:F,2,0)))</f>
        <v/>
      </c>
      <c r="E874" s="90" t="str">
        <f>IF(B874="","",(VLOOKUP(B874,'App Background'!A:F,3,0)))</f>
        <v/>
      </c>
      <c r="F874" s="86" t="str">
        <f>IF(B874="","",(VLOOKUP(Application!B874,'App Background'!A:F,5,0)))</f>
        <v/>
      </c>
      <c r="G874" s="91"/>
      <c r="H874" s="94" t="str">
        <f>IF(B:B="","",(VLOOKUP(Application!B874,'App Background'!A:F,6,0)))</f>
        <v/>
      </c>
      <c r="I874" s="92" t="str">
        <f t="shared" si="149"/>
        <v/>
      </c>
      <c r="J874" s="93" t="str">
        <f t="shared" si="150"/>
        <v/>
      </c>
      <c r="K874" s="93" t="str">
        <f t="shared" si="151"/>
        <v/>
      </c>
      <c r="L874" s="93" t="str">
        <f t="shared" si="152"/>
        <v/>
      </c>
      <c r="M874" s="93" t="str">
        <f t="shared" si="153"/>
        <v/>
      </c>
      <c r="N874" s="93" t="str">
        <f t="shared" si="154"/>
        <v/>
      </c>
      <c r="O874" s="93" t="str">
        <f t="shared" si="155"/>
        <v/>
      </c>
      <c r="P874" s="87"/>
      <c r="Q874" s="17" t="str">
        <f t="shared" si="156"/>
        <v/>
      </c>
      <c r="R874" s="28" t="str">
        <f t="shared" si="157"/>
        <v/>
      </c>
      <c r="S874" s="28" t="str">
        <f t="shared" si="158"/>
        <v/>
      </c>
      <c r="T874" s="28"/>
      <c r="U874" s="86"/>
      <c r="V874" s="86"/>
      <c r="W874" s="85"/>
      <c r="X874" s="106"/>
      <c r="Y874" s="98" t="str">
        <f t="shared" si="159"/>
        <v/>
      </c>
      <c r="Z874" s="107"/>
      <c r="AA874" s="91"/>
      <c r="AB874" s="91"/>
      <c r="AC874" s="91"/>
      <c r="AD874" s="91"/>
      <c r="AE874" s="91"/>
      <c r="AF874" s="91"/>
      <c r="AG874" s="88"/>
      <c r="AH874" s="88"/>
      <c r="AI874" s="88"/>
      <c r="AJ874" s="88"/>
      <c r="AK874" s="88"/>
      <c r="AL874" s="88"/>
      <c r="AM874" s="88"/>
      <c r="AN874" s="88"/>
      <c r="AO874" s="88"/>
      <c r="AP874" s="28"/>
      <c r="AQ874" s="45"/>
      <c r="AR874" s="87"/>
      <c r="AS874" s="87"/>
      <c r="AT874" s="20"/>
      <c r="AU874" s="20"/>
    </row>
    <row r="875" spans="2:47" ht="15" x14ac:dyDescent="0.25">
      <c r="B875" s="88"/>
      <c r="C875" s="102"/>
      <c r="D875" s="89" t="str">
        <f>IF(B875="","",(VLOOKUP(B875,'App Background'!A:F,2,0)))</f>
        <v/>
      </c>
      <c r="E875" s="90" t="str">
        <f>IF(B875="","",(VLOOKUP(B875,'App Background'!A:F,3,0)))</f>
        <v/>
      </c>
      <c r="F875" s="86" t="str">
        <f>IF(B875="","",(VLOOKUP(Application!B875,'App Background'!A:F,5,0)))</f>
        <v/>
      </c>
      <c r="G875" s="91"/>
      <c r="H875" s="94" t="str">
        <f>IF(B:B="","",(VLOOKUP(Application!B875,'App Background'!A:F,6,0)))</f>
        <v/>
      </c>
      <c r="I875" s="92" t="str">
        <f t="shared" si="149"/>
        <v/>
      </c>
      <c r="J875" s="93" t="str">
        <f t="shared" si="150"/>
        <v/>
      </c>
      <c r="K875" s="93" t="str">
        <f t="shared" si="151"/>
        <v/>
      </c>
      <c r="L875" s="93" t="str">
        <f t="shared" si="152"/>
        <v/>
      </c>
      <c r="M875" s="93" t="str">
        <f t="shared" si="153"/>
        <v/>
      </c>
      <c r="N875" s="93" t="str">
        <f t="shared" si="154"/>
        <v/>
      </c>
      <c r="O875" s="93" t="str">
        <f t="shared" si="155"/>
        <v/>
      </c>
      <c r="P875" s="87"/>
      <c r="Q875" s="17" t="str">
        <f t="shared" si="156"/>
        <v/>
      </c>
      <c r="R875" s="28" t="str">
        <f t="shared" si="157"/>
        <v/>
      </c>
      <c r="S875" s="28" t="str">
        <f t="shared" si="158"/>
        <v/>
      </c>
      <c r="T875" s="28"/>
      <c r="U875" s="86"/>
      <c r="V875" s="86"/>
      <c r="W875" s="85"/>
      <c r="X875" s="106"/>
      <c r="Y875" s="98" t="str">
        <f t="shared" si="159"/>
        <v/>
      </c>
      <c r="Z875" s="107"/>
      <c r="AA875" s="91"/>
      <c r="AB875" s="91"/>
      <c r="AC875" s="91"/>
      <c r="AD875" s="91"/>
      <c r="AE875" s="91"/>
      <c r="AF875" s="91"/>
      <c r="AG875" s="88"/>
      <c r="AH875" s="88"/>
      <c r="AI875" s="88"/>
      <c r="AJ875" s="88"/>
      <c r="AK875" s="88"/>
      <c r="AL875" s="88"/>
      <c r="AM875" s="88"/>
      <c r="AN875" s="88"/>
      <c r="AO875" s="88"/>
      <c r="AP875" s="28"/>
      <c r="AQ875" s="45"/>
      <c r="AR875" s="87"/>
      <c r="AS875" s="87"/>
      <c r="AT875" s="20"/>
      <c r="AU875" s="20"/>
    </row>
    <row r="876" spans="2:47" ht="15" x14ac:dyDescent="0.25">
      <c r="B876" s="88"/>
      <c r="C876" s="102"/>
      <c r="D876" s="89" t="str">
        <f>IF(B876="","",(VLOOKUP(B876,'App Background'!A:F,2,0)))</f>
        <v/>
      </c>
      <c r="E876" s="90" t="str">
        <f>IF(B876="","",(VLOOKUP(B876,'App Background'!A:F,3,0)))</f>
        <v/>
      </c>
      <c r="F876" s="86" t="str">
        <f>IF(B876="","",(VLOOKUP(Application!B876,'App Background'!A:F,5,0)))</f>
        <v/>
      </c>
      <c r="G876" s="91"/>
      <c r="H876" s="94" t="str">
        <f>IF(B:B="","",(VLOOKUP(Application!B876,'App Background'!A:F,6,0)))</f>
        <v/>
      </c>
      <c r="I876" s="92" t="str">
        <f t="shared" si="149"/>
        <v/>
      </c>
      <c r="J876" s="93" t="str">
        <f t="shared" si="150"/>
        <v/>
      </c>
      <c r="K876" s="93" t="str">
        <f t="shared" si="151"/>
        <v/>
      </c>
      <c r="L876" s="93" t="str">
        <f t="shared" si="152"/>
        <v/>
      </c>
      <c r="M876" s="93" t="str">
        <f t="shared" si="153"/>
        <v/>
      </c>
      <c r="N876" s="93" t="str">
        <f t="shared" si="154"/>
        <v/>
      </c>
      <c r="O876" s="93" t="str">
        <f t="shared" si="155"/>
        <v/>
      </c>
      <c r="P876" s="87"/>
      <c r="Q876" s="17" t="str">
        <f t="shared" si="156"/>
        <v/>
      </c>
      <c r="R876" s="28" t="str">
        <f t="shared" si="157"/>
        <v/>
      </c>
      <c r="S876" s="28" t="str">
        <f t="shared" si="158"/>
        <v/>
      </c>
      <c r="T876" s="28"/>
      <c r="U876" s="86"/>
      <c r="V876" s="86"/>
      <c r="W876" s="85"/>
      <c r="X876" s="106"/>
      <c r="Y876" s="98" t="str">
        <f t="shared" si="159"/>
        <v/>
      </c>
      <c r="Z876" s="107"/>
      <c r="AA876" s="91"/>
      <c r="AB876" s="91"/>
      <c r="AC876" s="91"/>
      <c r="AD876" s="91"/>
      <c r="AE876" s="91"/>
      <c r="AF876" s="91"/>
      <c r="AG876" s="88"/>
      <c r="AH876" s="88"/>
      <c r="AI876" s="88"/>
      <c r="AJ876" s="88"/>
      <c r="AK876" s="88"/>
      <c r="AL876" s="88"/>
      <c r="AM876" s="88"/>
      <c r="AN876" s="88"/>
      <c r="AO876" s="88"/>
      <c r="AP876" s="28"/>
      <c r="AQ876" s="45"/>
      <c r="AR876" s="87"/>
      <c r="AS876" s="87"/>
      <c r="AT876" s="20"/>
      <c r="AU876" s="20"/>
    </row>
    <row r="877" spans="2:47" ht="15" x14ac:dyDescent="0.25">
      <c r="B877" s="88"/>
      <c r="C877" s="102"/>
      <c r="D877" s="89" t="str">
        <f>IF(B877="","",(VLOOKUP(B877,'App Background'!A:F,2,0)))</f>
        <v/>
      </c>
      <c r="E877" s="90" t="str">
        <f>IF(B877="","",(VLOOKUP(B877,'App Background'!A:F,3,0)))</f>
        <v/>
      </c>
      <c r="F877" s="86" t="str">
        <f>IF(B877="","",(VLOOKUP(Application!B877,'App Background'!A:F,5,0)))</f>
        <v/>
      </c>
      <c r="G877" s="91"/>
      <c r="H877" s="94" t="str">
        <f>IF(B:B="","",(VLOOKUP(Application!B877,'App Background'!A:F,6,0)))</f>
        <v/>
      </c>
      <c r="I877" s="92" t="str">
        <f t="shared" si="149"/>
        <v/>
      </c>
      <c r="J877" s="93" t="str">
        <f t="shared" si="150"/>
        <v/>
      </c>
      <c r="K877" s="93" t="str">
        <f t="shared" si="151"/>
        <v/>
      </c>
      <c r="L877" s="93" t="str">
        <f t="shared" si="152"/>
        <v/>
      </c>
      <c r="M877" s="93" t="str">
        <f t="shared" si="153"/>
        <v/>
      </c>
      <c r="N877" s="93" t="str">
        <f t="shared" si="154"/>
        <v/>
      </c>
      <c r="O877" s="93" t="str">
        <f t="shared" si="155"/>
        <v/>
      </c>
      <c r="P877" s="87"/>
      <c r="Q877" s="17" t="str">
        <f t="shared" si="156"/>
        <v/>
      </c>
      <c r="R877" s="28" t="str">
        <f t="shared" si="157"/>
        <v/>
      </c>
      <c r="S877" s="28" t="str">
        <f t="shared" si="158"/>
        <v/>
      </c>
      <c r="T877" s="28"/>
      <c r="U877" s="86"/>
      <c r="V877" s="86"/>
      <c r="W877" s="85"/>
      <c r="X877" s="106"/>
      <c r="Y877" s="98" t="str">
        <f t="shared" si="159"/>
        <v/>
      </c>
      <c r="Z877" s="107"/>
      <c r="AA877" s="91"/>
      <c r="AB877" s="91"/>
      <c r="AC877" s="91"/>
      <c r="AD877" s="91"/>
      <c r="AE877" s="91"/>
      <c r="AF877" s="91"/>
      <c r="AG877" s="88"/>
      <c r="AH877" s="88"/>
      <c r="AI877" s="88"/>
      <c r="AJ877" s="88"/>
      <c r="AK877" s="88"/>
      <c r="AL877" s="88"/>
      <c r="AM877" s="88"/>
      <c r="AN877" s="88"/>
      <c r="AO877" s="88"/>
      <c r="AP877" s="28"/>
      <c r="AQ877" s="45"/>
      <c r="AR877" s="87"/>
      <c r="AS877" s="87"/>
      <c r="AT877" s="20"/>
      <c r="AU877" s="20"/>
    </row>
    <row r="878" spans="2:47" ht="15" x14ac:dyDescent="0.25">
      <c r="B878" s="88"/>
      <c r="C878" s="102"/>
      <c r="D878" s="89" t="str">
        <f>IF(B878="","",(VLOOKUP(B878,'App Background'!A:F,2,0)))</f>
        <v/>
      </c>
      <c r="E878" s="90" t="str">
        <f>IF(B878="","",(VLOOKUP(B878,'App Background'!A:F,3,0)))</f>
        <v/>
      </c>
      <c r="F878" s="86" t="str">
        <f>IF(B878="","",(VLOOKUP(Application!B878,'App Background'!A:F,5,0)))</f>
        <v/>
      </c>
      <c r="G878" s="91"/>
      <c r="H878" s="94" t="str">
        <f>IF(B:B="","",(VLOOKUP(Application!B878,'App Background'!A:F,6,0)))</f>
        <v/>
      </c>
      <c r="I878" s="92" t="str">
        <f t="shared" si="149"/>
        <v/>
      </c>
      <c r="J878" s="93" t="str">
        <f t="shared" si="150"/>
        <v/>
      </c>
      <c r="K878" s="93" t="str">
        <f t="shared" si="151"/>
        <v/>
      </c>
      <c r="L878" s="93" t="str">
        <f t="shared" si="152"/>
        <v/>
      </c>
      <c r="M878" s="93" t="str">
        <f t="shared" si="153"/>
        <v/>
      </c>
      <c r="N878" s="93" t="str">
        <f t="shared" si="154"/>
        <v/>
      </c>
      <c r="O878" s="93" t="str">
        <f t="shared" si="155"/>
        <v/>
      </c>
      <c r="P878" s="87"/>
      <c r="Q878" s="17" t="str">
        <f t="shared" si="156"/>
        <v/>
      </c>
      <c r="R878" s="28" t="str">
        <f t="shared" si="157"/>
        <v/>
      </c>
      <c r="S878" s="28" t="str">
        <f t="shared" si="158"/>
        <v/>
      </c>
      <c r="T878" s="28"/>
      <c r="U878" s="86"/>
      <c r="V878" s="86"/>
      <c r="W878" s="85"/>
      <c r="X878" s="106"/>
      <c r="Y878" s="98" t="str">
        <f t="shared" si="159"/>
        <v/>
      </c>
      <c r="Z878" s="107"/>
      <c r="AA878" s="91"/>
      <c r="AB878" s="91"/>
      <c r="AC878" s="91"/>
      <c r="AD878" s="91"/>
      <c r="AE878" s="91"/>
      <c r="AF878" s="91"/>
      <c r="AG878" s="88"/>
      <c r="AH878" s="88"/>
      <c r="AI878" s="88"/>
      <c r="AJ878" s="88"/>
      <c r="AK878" s="88"/>
      <c r="AL878" s="88"/>
      <c r="AM878" s="88"/>
      <c r="AN878" s="88"/>
      <c r="AO878" s="88"/>
      <c r="AP878" s="28"/>
      <c r="AQ878" s="45"/>
      <c r="AR878" s="87"/>
      <c r="AS878" s="87"/>
      <c r="AT878" s="20"/>
      <c r="AU878" s="20"/>
    </row>
    <row r="879" spans="2:47" ht="15" x14ac:dyDescent="0.25">
      <c r="B879" s="88"/>
      <c r="C879" s="102"/>
      <c r="D879" s="89" t="str">
        <f>IF(B879="","",(VLOOKUP(B879,'App Background'!A:F,2,0)))</f>
        <v/>
      </c>
      <c r="E879" s="90" t="str">
        <f>IF(B879="","",(VLOOKUP(B879,'App Background'!A:F,3,0)))</f>
        <v/>
      </c>
      <c r="F879" s="86" t="str">
        <f>IF(B879="","",(VLOOKUP(Application!B879,'App Background'!A:F,5,0)))</f>
        <v/>
      </c>
      <c r="G879" s="91"/>
      <c r="H879" s="94" t="str">
        <f>IF(B:B="","",(VLOOKUP(Application!B879,'App Background'!A:F,6,0)))</f>
        <v/>
      </c>
      <c r="I879" s="92" t="str">
        <f t="shared" si="149"/>
        <v/>
      </c>
      <c r="J879" s="93" t="str">
        <f t="shared" si="150"/>
        <v/>
      </c>
      <c r="K879" s="93" t="str">
        <f t="shared" si="151"/>
        <v/>
      </c>
      <c r="L879" s="93" t="str">
        <f t="shared" si="152"/>
        <v/>
      </c>
      <c r="M879" s="93" t="str">
        <f t="shared" si="153"/>
        <v/>
      </c>
      <c r="N879" s="93" t="str">
        <f t="shared" si="154"/>
        <v/>
      </c>
      <c r="O879" s="93" t="str">
        <f t="shared" si="155"/>
        <v/>
      </c>
      <c r="P879" s="87"/>
      <c r="Q879" s="17" t="str">
        <f t="shared" si="156"/>
        <v/>
      </c>
      <c r="R879" s="28" t="str">
        <f t="shared" si="157"/>
        <v/>
      </c>
      <c r="S879" s="28" t="str">
        <f t="shared" si="158"/>
        <v/>
      </c>
      <c r="T879" s="28"/>
      <c r="U879" s="86"/>
      <c r="V879" s="86"/>
      <c r="W879" s="85"/>
      <c r="X879" s="106"/>
      <c r="Y879" s="98" t="str">
        <f t="shared" si="159"/>
        <v/>
      </c>
      <c r="Z879" s="107"/>
      <c r="AA879" s="91"/>
      <c r="AB879" s="91"/>
      <c r="AC879" s="91"/>
      <c r="AD879" s="91"/>
      <c r="AE879" s="91"/>
      <c r="AF879" s="91"/>
      <c r="AG879" s="88"/>
      <c r="AH879" s="88"/>
      <c r="AI879" s="88"/>
      <c r="AJ879" s="88"/>
      <c r="AK879" s="88"/>
      <c r="AL879" s="88"/>
      <c r="AM879" s="88"/>
      <c r="AN879" s="88"/>
      <c r="AO879" s="88"/>
      <c r="AP879" s="28"/>
      <c r="AQ879" s="45"/>
      <c r="AR879" s="87"/>
      <c r="AS879" s="87"/>
      <c r="AT879" s="20"/>
      <c r="AU879" s="20"/>
    </row>
    <row r="880" spans="2:47" ht="15" x14ac:dyDescent="0.25">
      <c r="B880" s="88"/>
      <c r="C880" s="102"/>
      <c r="D880" s="89" t="str">
        <f>IF(B880="","",(VLOOKUP(B880,'App Background'!A:F,2,0)))</f>
        <v/>
      </c>
      <c r="E880" s="90" t="str">
        <f>IF(B880="","",(VLOOKUP(B880,'App Background'!A:F,3,0)))</f>
        <v/>
      </c>
      <c r="F880" s="86" t="str">
        <f>IF(B880="","",(VLOOKUP(Application!B880,'App Background'!A:F,5,0)))</f>
        <v/>
      </c>
      <c r="G880" s="91"/>
      <c r="H880" s="94" t="str">
        <f>IF(B:B="","",(VLOOKUP(Application!B880,'App Background'!A:F,6,0)))</f>
        <v/>
      </c>
      <c r="I880" s="92" t="str">
        <f t="shared" si="149"/>
        <v/>
      </c>
      <c r="J880" s="93" t="str">
        <f t="shared" si="150"/>
        <v/>
      </c>
      <c r="K880" s="93" t="str">
        <f t="shared" si="151"/>
        <v/>
      </c>
      <c r="L880" s="93" t="str">
        <f t="shared" si="152"/>
        <v/>
      </c>
      <c r="M880" s="93" t="str">
        <f t="shared" si="153"/>
        <v/>
      </c>
      <c r="N880" s="93" t="str">
        <f t="shared" si="154"/>
        <v/>
      </c>
      <c r="O880" s="93" t="str">
        <f t="shared" si="155"/>
        <v/>
      </c>
      <c r="P880" s="87"/>
      <c r="Q880" s="17" t="str">
        <f t="shared" si="156"/>
        <v/>
      </c>
      <c r="R880" s="28" t="str">
        <f t="shared" si="157"/>
        <v/>
      </c>
      <c r="S880" s="28" t="str">
        <f t="shared" si="158"/>
        <v/>
      </c>
      <c r="T880" s="28"/>
      <c r="U880" s="86"/>
      <c r="V880" s="86"/>
      <c r="W880" s="85"/>
      <c r="X880" s="106"/>
      <c r="Y880" s="98" t="str">
        <f t="shared" si="159"/>
        <v/>
      </c>
      <c r="Z880" s="107"/>
      <c r="AA880" s="91"/>
      <c r="AB880" s="91"/>
      <c r="AC880" s="91"/>
      <c r="AD880" s="91"/>
      <c r="AE880" s="91"/>
      <c r="AF880" s="91"/>
      <c r="AG880" s="88"/>
      <c r="AH880" s="88"/>
      <c r="AI880" s="88"/>
      <c r="AJ880" s="88"/>
      <c r="AK880" s="88"/>
      <c r="AL880" s="88"/>
      <c r="AM880" s="88"/>
      <c r="AN880" s="88"/>
      <c r="AO880" s="88"/>
      <c r="AP880" s="28"/>
      <c r="AQ880" s="45"/>
      <c r="AR880" s="87"/>
      <c r="AS880" s="87"/>
      <c r="AT880" s="20"/>
      <c r="AU880" s="20"/>
    </row>
    <row r="881" spans="2:47" ht="15" x14ac:dyDescent="0.25">
      <c r="B881" s="88"/>
      <c r="C881" s="102"/>
      <c r="D881" s="89" t="str">
        <f>IF(B881="","",(VLOOKUP(B881,'App Background'!A:F,2,0)))</f>
        <v/>
      </c>
      <c r="E881" s="90" t="str">
        <f>IF(B881="","",(VLOOKUP(B881,'App Background'!A:F,3,0)))</f>
        <v/>
      </c>
      <c r="F881" s="86" t="str">
        <f>IF(B881="","",(VLOOKUP(Application!B881,'App Background'!A:F,5,0)))</f>
        <v/>
      </c>
      <c r="G881" s="91"/>
      <c r="H881" s="94" t="str">
        <f>IF(B:B="","",(VLOOKUP(Application!B881,'App Background'!A:F,6,0)))</f>
        <v/>
      </c>
      <c r="I881" s="92" t="str">
        <f t="shared" ref="I881:I944" si="160">IF(B:B="","",P881/F881)</f>
        <v/>
      </c>
      <c r="J881" s="93" t="str">
        <f t="shared" ref="J881:J944" si="161">IF(B:B="","",IF(AND(I881&gt;0),1,""))</f>
        <v/>
      </c>
      <c r="K881" s="93" t="str">
        <f t="shared" ref="K881:K944" si="162">IF(OR(H881="Wine",H881="Refreshment Beverage",H881="Beer",E881="",F881=""),"",IF(AND(I881=""),"",IF((I881*100)&gt;=5,"",1)))</f>
        <v/>
      </c>
      <c r="L881" s="93" t="str">
        <f t="shared" ref="L881:L944" si="163">IF(B:B="","",IF(OR(G881="",H881="Spirits",B881="",D881="",E881="",F881=""),"",IF(AND(I881=""),"",IF(AND(G881="Hot Buy",(I881*100)&lt;=20),1,IF((I881*100)&gt;=10,"",1)))))</f>
        <v/>
      </c>
      <c r="M881" s="93" t="str">
        <f t="shared" ref="M881:M944" si="164">IF(B:B="","",IF(OR(G881="",H881="",B881="",D881="",E881="",F881=""),1,IF(AND(P881=""),1,"")))</f>
        <v/>
      </c>
      <c r="N881" s="93" t="str">
        <f t="shared" ref="N881:N944" si="165">IF(OR(G881="",B881="",D881="",E881="",F881=""),"",IF(AND(I881=""),"",IF((I881*100)&lt;=20,"",1)))</f>
        <v/>
      </c>
      <c r="O881" s="93" t="str">
        <f t="shared" ref="O881:O944" si="166">IF(OR(D881="",E881="",F881=""),"",IF(AND(J881=""),"",IF(AND(G881="LTO"),"",IF((I881*100)&gt;=15,"",1))))</f>
        <v/>
      </c>
      <c r="P881" s="87"/>
      <c r="Q881" s="17" t="str">
        <f t="shared" ref="Q881:Q944" si="167">IF(G881="","",(F881-P881))</f>
        <v/>
      </c>
      <c r="R881" s="28" t="str">
        <f t="shared" ref="R881:R908" si="168">IF(G881="","",IF(OR(K881=1,L881=1,M881=1,P881="",O881=1),"No","Yes"))</f>
        <v/>
      </c>
      <c r="S881" s="28" t="str">
        <f t="shared" ref="S881:S908" si="169">IF(G881="","",IF(R881=1,"Yes",IF(M881=1,"Missing Field(s)",IF(O881=1,"Hot Buy disc % too low",IF(OR(K881=1,L881=1),"Disc % too low",IF(AND(G881&lt;&gt;"Hot Buy",N881=1),"Qualifies for Hot Buy",""))))))</f>
        <v/>
      </c>
      <c r="T881" s="28"/>
      <c r="U881" s="40"/>
      <c r="V881" s="40"/>
      <c r="W881" s="54"/>
      <c r="X881" s="40"/>
      <c r="Y881" s="98" t="str">
        <f t="shared" ref="Y881:Y912" si="170">IF(B:B="","",IF(U881="Multi-sku buy 3",ROUNDUP(SUM(SUMIF(W:W,W881,F:F)/1.99),0),IF(U881="Multi-sku buy 2",ROUNDUP(SUM((AVERAGEIF(W:W,W881,F:F)*2)/1.99),0),IF(U881="Max Miles",ROUNDUP(SUM(F881/1.5),0),IF(AND(OR(U881="At Shelf",U881="BUNDLE BUY"),F881&lt;10),2,IF(AND(OR(U881="At Shelf",U881="BUNDLE BUY"),F881&lt;15),3,IF(AND(OR(U881="At Shelf",U881="BUNDLE BUY"),F881&lt;20),4,IF(AND(OR(U881="At Shelf",U881="BUNDLE BUY"),F881&lt;30),6,IF(AND(OR(U881="At Shelf",U881="BUNDLE BUY"),F881&lt;40),8,IF(AND(OR(U881="At Shelf",U881="BUNDLE BUY"),F881&lt;50),10,IF(AND(OR(U881="At Shelf",U881="BUNDLE BUY"),F881&gt;49.99),12,"")))))))))))</f>
        <v/>
      </c>
      <c r="Z881" s="74"/>
      <c r="AA881" s="19"/>
      <c r="AB881" s="19"/>
      <c r="AC881" s="19"/>
      <c r="AD881" s="19"/>
      <c r="AE881" s="19"/>
      <c r="AF881" s="19"/>
      <c r="AG881" s="18"/>
      <c r="AH881" s="18"/>
      <c r="AI881" s="18"/>
      <c r="AJ881" s="18"/>
      <c r="AK881" s="18"/>
      <c r="AL881" s="18"/>
      <c r="AM881" s="18"/>
      <c r="AN881" s="88"/>
      <c r="AO881" s="18"/>
      <c r="AP881" s="28"/>
      <c r="AQ881" s="45"/>
      <c r="AR881" s="16"/>
      <c r="AS881" s="16"/>
      <c r="AT881" s="20"/>
      <c r="AU881" s="20"/>
    </row>
    <row r="882" spans="2:47" ht="15" x14ac:dyDescent="0.25">
      <c r="B882" s="88"/>
      <c r="C882" s="102"/>
      <c r="D882" s="89" t="str">
        <f>IF(B882="","",(VLOOKUP(B882,'App Background'!A:F,2,0)))</f>
        <v/>
      </c>
      <c r="E882" s="90" t="str">
        <f>IF(B882="","",(VLOOKUP(B882,'App Background'!A:F,3,0)))</f>
        <v/>
      </c>
      <c r="F882" s="86" t="str">
        <f>IF(B882="","",(VLOOKUP(Application!B882,'App Background'!A:F,5,0)))</f>
        <v/>
      </c>
      <c r="G882" s="91"/>
      <c r="H882" s="94" t="str">
        <f>IF(B:B="","",(VLOOKUP(Application!B882,'App Background'!A:F,6,0)))</f>
        <v/>
      </c>
      <c r="I882" s="92" t="str">
        <f t="shared" si="160"/>
        <v/>
      </c>
      <c r="J882" s="93" t="str">
        <f t="shared" si="161"/>
        <v/>
      </c>
      <c r="K882" s="93" t="str">
        <f t="shared" si="162"/>
        <v/>
      </c>
      <c r="L882" s="93" t="str">
        <f t="shared" si="163"/>
        <v/>
      </c>
      <c r="M882" s="93" t="str">
        <f t="shared" si="164"/>
        <v/>
      </c>
      <c r="N882" s="93" t="str">
        <f t="shared" si="165"/>
        <v/>
      </c>
      <c r="O882" s="93" t="str">
        <f t="shared" si="166"/>
        <v/>
      </c>
      <c r="P882" s="87"/>
      <c r="Q882" s="17" t="str">
        <f t="shared" si="167"/>
        <v/>
      </c>
      <c r="R882" s="28" t="str">
        <f t="shared" si="168"/>
        <v/>
      </c>
      <c r="S882" s="28" t="str">
        <f t="shared" si="169"/>
        <v/>
      </c>
      <c r="T882" s="28"/>
      <c r="U882" s="40"/>
      <c r="V882" s="40"/>
      <c r="W882" s="54"/>
      <c r="X882" s="40"/>
      <c r="Y882" s="98" t="str">
        <f t="shared" si="170"/>
        <v/>
      </c>
      <c r="Z882" s="74"/>
      <c r="AA882" s="19"/>
      <c r="AB882" s="19"/>
      <c r="AC882" s="19"/>
      <c r="AD882" s="19"/>
      <c r="AE882" s="19"/>
      <c r="AF882" s="19"/>
      <c r="AG882" s="18"/>
      <c r="AH882" s="18"/>
      <c r="AI882" s="18"/>
      <c r="AJ882" s="18"/>
      <c r="AK882" s="18"/>
      <c r="AL882" s="18"/>
      <c r="AM882" s="18"/>
      <c r="AN882" s="88"/>
      <c r="AO882" s="18"/>
      <c r="AP882" s="28"/>
      <c r="AQ882" s="45"/>
      <c r="AR882" s="16"/>
      <c r="AS882" s="16"/>
      <c r="AT882" s="20"/>
      <c r="AU882" s="20"/>
    </row>
    <row r="883" spans="2:47" ht="15" x14ac:dyDescent="0.25">
      <c r="B883" s="88"/>
      <c r="C883" s="102"/>
      <c r="D883" s="89" t="str">
        <f>IF(B883="","",(VLOOKUP(B883,'App Background'!A:F,2,0)))</f>
        <v/>
      </c>
      <c r="E883" s="90" t="str">
        <f>IF(B883="","",(VLOOKUP(B883,'App Background'!A:F,3,0)))</f>
        <v/>
      </c>
      <c r="F883" s="86" t="str">
        <f>IF(B883="","",(VLOOKUP(Application!B883,'App Background'!A:F,5,0)))</f>
        <v/>
      </c>
      <c r="G883" s="91"/>
      <c r="H883" s="94" t="str">
        <f>IF(B:B="","",(VLOOKUP(Application!B883,'App Background'!A:F,6,0)))</f>
        <v/>
      </c>
      <c r="I883" s="92" t="str">
        <f t="shared" si="160"/>
        <v/>
      </c>
      <c r="J883" s="93" t="str">
        <f t="shared" si="161"/>
        <v/>
      </c>
      <c r="K883" s="93" t="str">
        <f t="shared" si="162"/>
        <v/>
      </c>
      <c r="L883" s="93" t="str">
        <f t="shared" si="163"/>
        <v/>
      </c>
      <c r="M883" s="93" t="str">
        <f t="shared" si="164"/>
        <v/>
      </c>
      <c r="N883" s="93" t="str">
        <f t="shared" si="165"/>
        <v/>
      </c>
      <c r="O883" s="93" t="str">
        <f t="shared" si="166"/>
        <v/>
      </c>
      <c r="P883" s="87"/>
      <c r="Q883" s="17" t="str">
        <f t="shared" si="167"/>
        <v/>
      </c>
      <c r="R883" s="28" t="str">
        <f t="shared" si="168"/>
        <v/>
      </c>
      <c r="S883" s="28" t="str">
        <f t="shared" si="169"/>
        <v/>
      </c>
      <c r="T883" s="28"/>
      <c r="U883" s="40"/>
      <c r="V883" s="40"/>
      <c r="W883" s="54"/>
      <c r="X883" s="40"/>
      <c r="Y883" s="98" t="str">
        <f t="shared" si="170"/>
        <v/>
      </c>
      <c r="Z883" s="74"/>
      <c r="AA883" s="19"/>
      <c r="AB883" s="19"/>
      <c r="AC883" s="19"/>
      <c r="AD883" s="19"/>
      <c r="AE883" s="19"/>
      <c r="AF883" s="19"/>
      <c r="AG883" s="18"/>
      <c r="AH883" s="18"/>
      <c r="AI883" s="18"/>
      <c r="AJ883" s="18"/>
      <c r="AK883" s="18"/>
      <c r="AL883" s="18"/>
      <c r="AM883" s="18"/>
      <c r="AN883" s="88"/>
      <c r="AO883" s="18"/>
      <c r="AP883" s="28"/>
      <c r="AQ883" s="45"/>
      <c r="AR883" s="16"/>
      <c r="AS883" s="16"/>
      <c r="AT883" s="20"/>
      <c r="AU883" s="20"/>
    </row>
    <row r="884" spans="2:47" ht="15" x14ac:dyDescent="0.25">
      <c r="B884" s="88"/>
      <c r="C884" s="102"/>
      <c r="D884" s="89" t="str">
        <f>IF(B884="","",(VLOOKUP(B884,'App Background'!A:F,2,0)))</f>
        <v/>
      </c>
      <c r="E884" s="90" t="str">
        <f>IF(B884="","",(VLOOKUP(B884,'App Background'!A:F,3,0)))</f>
        <v/>
      </c>
      <c r="F884" s="86" t="str">
        <f>IF(B884="","",(VLOOKUP(Application!B884,'App Background'!A:F,5,0)))</f>
        <v/>
      </c>
      <c r="G884" s="91"/>
      <c r="H884" s="94" t="str">
        <f>IF(B:B="","",(VLOOKUP(Application!B884,'App Background'!A:F,6,0)))</f>
        <v/>
      </c>
      <c r="I884" s="92" t="str">
        <f t="shared" si="160"/>
        <v/>
      </c>
      <c r="J884" s="93" t="str">
        <f t="shared" si="161"/>
        <v/>
      </c>
      <c r="K884" s="93" t="str">
        <f t="shared" si="162"/>
        <v/>
      </c>
      <c r="L884" s="93" t="str">
        <f t="shared" si="163"/>
        <v/>
      </c>
      <c r="M884" s="93" t="str">
        <f t="shared" si="164"/>
        <v/>
      </c>
      <c r="N884" s="93" t="str">
        <f t="shared" si="165"/>
        <v/>
      </c>
      <c r="O884" s="93" t="str">
        <f t="shared" si="166"/>
        <v/>
      </c>
      <c r="P884" s="87"/>
      <c r="Q884" s="17" t="str">
        <f t="shared" si="167"/>
        <v/>
      </c>
      <c r="R884" s="28" t="str">
        <f t="shared" si="168"/>
        <v/>
      </c>
      <c r="S884" s="28" t="str">
        <f t="shared" si="169"/>
        <v/>
      </c>
      <c r="T884" s="28"/>
      <c r="U884" s="40"/>
      <c r="V884" s="40"/>
      <c r="W884" s="54"/>
      <c r="X884" s="40"/>
      <c r="Y884" s="98" t="str">
        <f t="shared" si="170"/>
        <v/>
      </c>
      <c r="Z884" s="74"/>
      <c r="AA884" s="19"/>
      <c r="AB884" s="19"/>
      <c r="AC884" s="19"/>
      <c r="AD884" s="19"/>
      <c r="AE884" s="19"/>
      <c r="AF884" s="19"/>
      <c r="AG884" s="18"/>
      <c r="AH884" s="18"/>
      <c r="AI884" s="18"/>
      <c r="AJ884" s="18"/>
      <c r="AK884" s="18"/>
      <c r="AL884" s="18"/>
      <c r="AM884" s="18"/>
      <c r="AN884" s="88"/>
      <c r="AO884" s="18"/>
      <c r="AP884" s="28"/>
      <c r="AQ884" s="45"/>
      <c r="AR884" s="16"/>
      <c r="AS884" s="16"/>
      <c r="AT884" s="20"/>
      <c r="AU884" s="20"/>
    </row>
    <row r="885" spans="2:47" ht="15" x14ac:dyDescent="0.25">
      <c r="B885" s="88"/>
      <c r="C885" s="102"/>
      <c r="D885" s="89" t="str">
        <f>IF(B885="","",(VLOOKUP(B885,'App Background'!A:F,2,0)))</f>
        <v/>
      </c>
      <c r="E885" s="90" t="str">
        <f>IF(B885="","",(VLOOKUP(B885,'App Background'!A:F,3,0)))</f>
        <v/>
      </c>
      <c r="F885" s="86" t="str">
        <f>IF(B885="","",(VLOOKUP(Application!B885,'App Background'!A:F,5,0)))</f>
        <v/>
      </c>
      <c r="G885" s="91"/>
      <c r="H885" s="94" t="str">
        <f>IF(B:B="","",(VLOOKUP(Application!B885,'App Background'!A:F,6,0)))</f>
        <v/>
      </c>
      <c r="I885" s="92" t="str">
        <f t="shared" si="160"/>
        <v/>
      </c>
      <c r="J885" s="93" t="str">
        <f t="shared" si="161"/>
        <v/>
      </c>
      <c r="K885" s="93" t="str">
        <f t="shared" si="162"/>
        <v/>
      </c>
      <c r="L885" s="93" t="str">
        <f t="shared" si="163"/>
        <v/>
      </c>
      <c r="M885" s="93" t="str">
        <f t="shared" si="164"/>
        <v/>
      </c>
      <c r="N885" s="93" t="str">
        <f t="shared" si="165"/>
        <v/>
      </c>
      <c r="O885" s="93" t="str">
        <f t="shared" si="166"/>
        <v/>
      </c>
      <c r="P885" s="87"/>
      <c r="Q885" s="17" t="str">
        <f t="shared" si="167"/>
        <v/>
      </c>
      <c r="R885" s="28" t="str">
        <f t="shared" si="168"/>
        <v/>
      </c>
      <c r="S885" s="28" t="str">
        <f t="shared" si="169"/>
        <v/>
      </c>
      <c r="T885" s="28"/>
      <c r="U885" s="40"/>
      <c r="V885" s="40"/>
      <c r="W885" s="54"/>
      <c r="X885" s="40"/>
      <c r="Y885" s="98" t="str">
        <f t="shared" si="170"/>
        <v/>
      </c>
      <c r="Z885" s="74"/>
      <c r="AA885" s="19"/>
      <c r="AB885" s="19"/>
      <c r="AC885" s="19"/>
      <c r="AD885" s="19"/>
      <c r="AE885" s="19"/>
      <c r="AF885" s="19"/>
      <c r="AG885" s="18"/>
      <c r="AH885" s="18"/>
      <c r="AI885" s="18"/>
      <c r="AJ885" s="18"/>
      <c r="AK885" s="18"/>
      <c r="AL885" s="18"/>
      <c r="AM885" s="18"/>
      <c r="AN885" s="88"/>
      <c r="AO885" s="18"/>
      <c r="AP885" s="28"/>
      <c r="AQ885" s="45"/>
      <c r="AR885" s="16"/>
      <c r="AS885" s="16"/>
      <c r="AT885" s="20"/>
      <c r="AU885" s="20"/>
    </row>
    <row r="886" spans="2:47" ht="15" x14ac:dyDescent="0.25">
      <c r="B886" s="88"/>
      <c r="C886" s="102"/>
      <c r="D886" s="89" t="str">
        <f>IF(B886="","",(VLOOKUP(B886,'App Background'!A:F,2,0)))</f>
        <v/>
      </c>
      <c r="E886" s="90" t="str">
        <f>IF(B886="","",(VLOOKUP(B886,'App Background'!A:F,3,0)))</f>
        <v/>
      </c>
      <c r="F886" s="86" t="str">
        <f>IF(B886="","",(VLOOKUP(Application!B886,'App Background'!A:F,5,0)))</f>
        <v/>
      </c>
      <c r="G886" s="91"/>
      <c r="H886" s="94" t="str">
        <f>IF(B:B="","",(VLOOKUP(Application!B886,'App Background'!A:F,6,0)))</f>
        <v/>
      </c>
      <c r="I886" s="92" t="str">
        <f t="shared" si="160"/>
        <v/>
      </c>
      <c r="J886" s="93" t="str">
        <f t="shared" si="161"/>
        <v/>
      </c>
      <c r="K886" s="93" t="str">
        <f t="shared" si="162"/>
        <v/>
      </c>
      <c r="L886" s="93" t="str">
        <f t="shared" si="163"/>
        <v/>
      </c>
      <c r="M886" s="93" t="str">
        <f t="shared" si="164"/>
        <v/>
      </c>
      <c r="N886" s="93" t="str">
        <f t="shared" si="165"/>
        <v/>
      </c>
      <c r="O886" s="93" t="str">
        <f t="shared" si="166"/>
        <v/>
      </c>
      <c r="P886" s="87"/>
      <c r="Q886" s="17" t="str">
        <f t="shared" si="167"/>
        <v/>
      </c>
      <c r="R886" s="28" t="str">
        <f t="shared" si="168"/>
        <v/>
      </c>
      <c r="S886" s="28" t="str">
        <f t="shared" si="169"/>
        <v/>
      </c>
      <c r="T886" s="28"/>
      <c r="U886" s="40"/>
      <c r="V886" s="40"/>
      <c r="W886" s="54"/>
      <c r="X886" s="40"/>
      <c r="Y886" s="98" t="str">
        <f t="shared" si="170"/>
        <v/>
      </c>
      <c r="Z886" s="74"/>
      <c r="AA886" s="19"/>
      <c r="AB886" s="19"/>
      <c r="AC886" s="19"/>
      <c r="AD886" s="19"/>
      <c r="AE886" s="19"/>
      <c r="AF886" s="19"/>
      <c r="AG886" s="18"/>
      <c r="AH886" s="18"/>
      <c r="AI886" s="18"/>
      <c r="AJ886" s="18"/>
      <c r="AK886" s="18"/>
      <c r="AL886" s="18"/>
      <c r="AM886" s="18"/>
      <c r="AN886" s="88"/>
      <c r="AO886" s="18"/>
      <c r="AP886" s="28"/>
      <c r="AQ886" s="45"/>
      <c r="AR886" s="16"/>
      <c r="AS886" s="16"/>
      <c r="AT886" s="20"/>
      <c r="AU886" s="20"/>
    </row>
    <row r="887" spans="2:47" ht="15" x14ac:dyDescent="0.25">
      <c r="B887" s="88"/>
      <c r="C887" s="102"/>
      <c r="D887" s="89" t="str">
        <f>IF(B887="","",(VLOOKUP(B887,'App Background'!A:F,2,0)))</f>
        <v/>
      </c>
      <c r="E887" s="90" t="str">
        <f>IF(B887="","",(VLOOKUP(B887,'App Background'!A:F,3,0)))</f>
        <v/>
      </c>
      <c r="F887" s="86" t="str">
        <f>IF(B887="","",(VLOOKUP(Application!B887,'App Background'!A:F,5,0)))</f>
        <v/>
      </c>
      <c r="G887" s="91"/>
      <c r="H887" s="94" t="str">
        <f>IF(B:B="","",(VLOOKUP(Application!B887,'App Background'!A:F,6,0)))</f>
        <v/>
      </c>
      <c r="I887" s="92" t="str">
        <f t="shared" si="160"/>
        <v/>
      </c>
      <c r="J887" s="93" t="str">
        <f t="shared" si="161"/>
        <v/>
      </c>
      <c r="K887" s="93" t="str">
        <f t="shared" si="162"/>
        <v/>
      </c>
      <c r="L887" s="93" t="str">
        <f t="shared" si="163"/>
        <v/>
      </c>
      <c r="M887" s="93" t="str">
        <f t="shared" si="164"/>
        <v/>
      </c>
      <c r="N887" s="93" t="str">
        <f t="shared" si="165"/>
        <v/>
      </c>
      <c r="O887" s="93" t="str">
        <f t="shared" si="166"/>
        <v/>
      </c>
      <c r="P887" s="87"/>
      <c r="Q887" s="17" t="str">
        <f t="shared" si="167"/>
        <v/>
      </c>
      <c r="R887" s="28" t="str">
        <f t="shared" si="168"/>
        <v/>
      </c>
      <c r="S887" s="28" t="str">
        <f t="shared" si="169"/>
        <v/>
      </c>
      <c r="T887" s="28"/>
      <c r="U887" s="40"/>
      <c r="V887" s="40"/>
      <c r="W887" s="54"/>
      <c r="X887" s="40"/>
      <c r="Y887" s="98" t="str">
        <f t="shared" si="170"/>
        <v/>
      </c>
      <c r="Z887" s="74"/>
      <c r="AA887" s="19"/>
      <c r="AB887" s="19"/>
      <c r="AC887" s="19"/>
      <c r="AD887" s="19"/>
      <c r="AE887" s="19"/>
      <c r="AF887" s="19"/>
      <c r="AG887" s="18"/>
      <c r="AH887" s="18"/>
      <c r="AI887" s="18"/>
      <c r="AJ887" s="18"/>
      <c r="AK887" s="18"/>
      <c r="AL887" s="18"/>
      <c r="AM887" s="18"/>
      <c r="AN887" s="88"/>
      <c r="AO887" s="18"/>
      <c r="AP887" s="28"/>
      <c r="AQ887" s="45"/>
      <c r="AR887" s="16"/>
      <c r="AS887" s="16"/>
      <c r="AT887" s="20"/>
      <c r="AU887" s="20"/>
    </row>
    <row r="888" spans="2:47" ht="15" x14ac:dyDescent="0.25">
      <c r="B888" s="88"/>
      <c r="C888" s="102"/>
      <c r="D888" s="89" t="str">
        <f>IF(B888="","",(VLOOKUP(B888,'App Background'!A:F,2,0)))</f>
        <v/>
      </c>
      <c r="E888" s="90" t="str">
        <f>IF(B888="","",(VLOOKUP(B888,'App Background'!A:F,3,0)))</f>
        <v/>
      </c>
      <c r="F888" s="86" t="str">
        <f>IF(B888="","",(VLOOKUP(Application!B888,'App Background'!A:F,5,0)))</f>
        <v/>
      </c>
      <c r="G888" s="91"/>
      <c r="H888" s="94" t="str">
        <f>IF(B:B="","",(VLOOKUP(Application!B888,'App Background'!A:F,6,0)))</f>
        <v/>
      </c>
      <c r="I888" s="92" t="str">
        <f t="shared" si="160"/>
        <v/>
      </c>
      <c r="J888" s="93" t="str">
        <f t="shared" si="161"/>
        <v/>
      </c>
      <c r="K888" s="93" t="str">
        <f t="shared" si="162"/>
        <v/>
      </c>
      <c r="L888" s="93" t="str">
        <f t="shared" si="163"/>
        <v/>
      </c>
      <c r="M888" s="93" t="str">
        <f t="shared" si="164"/>
        <v/>
      </c>
      <c r="N888" s="93" t="str">
        <f t="shared" si="165"/>
        <v/>
      </c>
      <c r="O888" s="93" t="str">
        <f t="shared" si="166"/>
        <v/>
      </c>
      <c r="P888" s="87"/>
      <c r="Q888" s="17" t="str">
        <f t="shared" si="167"/>
        <v/>
      </c>
      <c r="R888" s="28" t="str">
        <f t="shared" si="168"/>
        <v/>
      </c>
      <c r="S888" s="28" t="str">
        <f t="shared" si="169"/>
        <v/>
      </c>
      <c r="T888" s="28"/>
      <c r="U888" s="40"/>
      <c r="V888" s="40"/>
      <c r="W888" s="54"/>
      <c r="X888" s="40"/>
      <c r="Y888" s="98" t="str">
        <f t="shared" si="170"/>
        <v/>
      </c>
      <c r="Z888" s="74"/>
      <c r="AA888" s="19"/>
      <c r="AB888" s="19"/>
      <c r="AC888" s="19"/>
      <c r="AD888" s="19"/>
      <c r="AE888" s="19"/>
      <c r="AF888" s="19"/>
      <c r="AG888" s="18"/>
      <c r="AH888" s="18"/>
      <c r="AI888" s="18"/>
      <c r="AJ888" s="18"/>
      <c r="AK888" s="18"/>
      <c r="AL888" s="18"/>
      <c r="AM888" s="18"/>
      <c r="AN888" s="88"/>
      <c r="AO888" s="18"/>
      <c r="AP888" s="28"/>
      <c r="AQ888" s="45"/>
      <c r="AR888" s="16"/>
      <c r="AS888" s="16"/>
      <c r="AT888" s="20"/>
      <c r="AU888" s="20"/>
    </row>
    <row r="889" spans="2:47" ht="15" x14ac:dyDescent="0.25">
      <c r="B889" s="88"/>
      <c r="C889" s="102"/>
      <c r="D889" s="89" t="str">
        <f>IF(B889="","",(VLOOKUP(B889,'App Background'!A:F,2,0)))</f>
        <v/>
      </c>
      <c r="E889" s="90" t="str">
        <f>IF(B889="","",(VLOOKUP(B889,'App Background'!A:F,3,0)))</f>
        <v/>
      </c>
      <c r="F889" s="86" t="str">
        <f>IF(B889="","",(VLOOKUP(Application!B889,'App Background'!A:F,5,0)))</f>
        <v/>
      </c>
      <c r="G889" s="91"/>
      <c r="H889" s="94" t="str">
        <f>IF(B:B="","",(VLOOKUP(Application!B889,'App Background'!A:F,6,0)))</f>
        <v/>
      </c>
      <c r="I889" s="92" t="str">
        <f t="shared" si="160"/>
        <v/>
      </c>
      <c r="J889" s="93" t="str">
        <f t="shared" si="161"/>
        <v/>
      </c>
      <c r="K889" s="93" t="str">
        <f t="shared" si="162"/>
        <v/>
      </c>
      <c r="L889" s="93" t="str">
        <f t="shared" si="163"/>
        <v/>
      </c>
      <c r="M889" s="93" t="str">
        <f t="shared" si="164"/>
        <v/>
      </c>
      <c r="N889" s="93" t="str">
        <f t="shared" si="165"/>
        <v/>
      </c>
      <c r="O889" s="93" t="str">
        <f t="shared" si="166"/>
        <v/>
      </c>
      <c r="P889" s="87"/>
      <c r="Q889" s="17" t="str">
        <f t="shared" si="167"/>
        <v/>
      </c>
      <c r="R889" s="28" t="str">
        <f t="shared" si="168"/>
        <v/>
      </c>
      <c r="S889" s="28" t="str">
        <f t="shared" si="169"/>
        <v/>
      </c>
      <c r="T889" s="28"/>
      <c r="U889" s="40"/>
      <c r="V889" s="40"/>
      <c r="W889" s="54"/>
      <c r="X889" s="40"/>
      <c r="Y889" s="98" t="str">
        <f t="shared" si="170"/>
        <v/>
      </c>
      <c r="Z889" s="74"/>
      <c r="AA889" s="19"/>
      <c r="AB889" s="19"/>
      <c r="AC889" s="19"/>
      <c r="AD889" s="19"/>
      <c r="AE889" s="19"/>
      <c r="AF889" s="19"/>
      <c r="AG889" s="18"/>
      <c r="AH889" s="18"/>
      <c r="AI889" s="18"/>
      <c r="AJ889" s="18"/>
      <c r="AK889" s="18"/>
      <c r="AL889" s="18"/>
      <c r="AM889" s="18"/>
      <c r="AN889" s="88"/>
      <c r="AO889" s="18"/>
      <c r="AP889" s="28"/>
      <c r="AQ889" s="45"/>
      <c r="AR889" s="16"/>
      <c r="AS889" s="16"/>
      <c r="AT889" s="20"/>
      <c r="AU889" s="20"/>
    </row>
    <row r="890" spans="2:47" ht="15" x14ac:dyDescent="0.25">
      <c r="B890" s="88"/>
      <c r="C890" s="102"/>
      <c r="D890" s="89" t="str">
        <f>IF(B890="","",(VLOOKUP(B890,'App Background'!A:F,2,0)))</f>
        <v/>
      </c>
      <c r="E890" s="90" t="str">
        <f>IF(B890="","",(VLOOKUP(B890,'App Background'!A:F,3,0)))</f>
        <v/>
      </c>
      <c r="F890" s="86" t="str">
        <f>IF(B890="","",(VLOOKUP(Application!B890,'App Background'!A:F,5,0)))</f>
        <v/>
      </c>
      <c r="G890" s="91"/>
      <c r="H890" s="94" t="str">
        <f>IF(B:B="","",(VLOOKUP(Application!B890,'App Background'!A:F,6,0)))</f>
        <v/>
      </c>
      <c r="I890" s="92" t="str">
        <f t="shared" si="160"/>
        <v/>
      </c>
      <c r="J890" s="93" t="str">
        <f t="shared" si="161"/>
        <v/>
      </c>
      <c r="K890" s="93" t="str">
        <f t="shared" si="162"/>
        <v/>
      </c>
      <c r="L890" s="93" t="str">
        <f t="shared" si="163"/>
        <v/>
      </c>
      <c r="M890" s="93" t="str">
        <f t="shared" si="164"/>
        <v/>
      </c>
      <c r="N890" s="93" t="str">
        <f t="shared" si="165"/>
        <v/>
      </c>
      <c r="O890" s="93" t="str">
        <f t="shared" si="166"/>
        <v/>
      </c>
      <c r="P890" s="87"/>
      <c r="Q890" s="17" t="str">
        <f t="shared" si="167"/>
        <v/>
      </c>
      <c r="R890" s="28" t="str">
        <f t="shared" si="168"/>
        <v/>
      </c>
      <c r="S890" s="28" t="str">
        <f t="shared" si="169"/>
        <v/>
      </c>
      <c r="T890" s="28"/>
      <c r="U890" s="40"/>
      <c r="V890" s="40"/>
      <c r="W890" s="54"/>
      <c r="X890" s="40"/>
      <c r="Y890" s="98" t="str">
        <f t="shared" si="170"/>
        <v/>
      </c>
      <c r="Z890" s="74"/>
      <c r="AA890" s="19"/>
      <c r="AB890" s="19"/>
      <c r="AC890" s="19"/>
      <c r="AD890" s="19"/>
      <c r="AE890" s="19"/>
      <c r="AF890" s="19"/>
      <c r="AG890" s="18"/>
      <c r="AH890" s="18"/>
      <c r="AI890" s="18"/>
      <c r="AJ890" s="18"/>
      <c r="AK890" s="18"/>
      <c r="AL890" s="18"/>
      <c r="AM890" s="18"/>
      <c r="AN890" s="88"/>
      <c r="AO890" s="18"/>
      <c r="AP890" s="28"/>
      <c r="AQ890" s="45"/>
      <c r="AR890" s="16"/>
      <c r="AS890" s="16"/>
      <c r="AT890" s="20"/>
      <c r="AU890" s="20"/>
    </row>
    <row r="891" spans="2:47" ht="15" x14ac:dyDescent="0.25">
      <c r="B891" s="88"/>
      <c r="C891" s="102"/>
      <c r="D891" s="89" t="str">
        <f>IF(B891="","",(VLOOKUP(B891,'App Background'!A:F,2,0)))</f>
        <v/>
      </c>
      <c r="E891" s="90" t="str">
        <f>IF(B891="","",(VLOOKUP(B891,'App Background'!A:F,3,0)))</f>
        <v/>
      </c>
      <c r="F891" s="86" t="str">
        <f>IF(B891="","",(VLOOKUP(Application!B891,'App Background'!A:F,5,0)))</f>
        <v/>
      </c>
      <c r="G891" s="91"/>
      <c r="H891" s="94" t="str">
        <f>IF(B:B="","",(VLOOKUP(Application!B891,'App Background'!A:F,6,0)))</f>
        <v/>
      </c>
      <c r="I891" s="92" t="str">
        <f t="shared" si="160"/>
        <v/>
      </c>
      <c r="J891" s="93" t="str">
        <f t="shared" si="161"/>
        <v/>
      </c>
      <c r="K891" s="93" t="str">
        <f t="shared" si="162"/>
        <v/>
      </c>
      <c r="L891" s="93" t="str">
        <f t="shared" si="163"/>
        <v/>
      </c>
      <c r="M891" s="93" t="str">
        <f t="shared" si="164"/>
        <v/>
      </c>
      <c r="N891" s="93" t="str">
        <f t="shared" si="165"/>
        <v/>
      </c>
      <c r="O891" s="93" t="str">
        <f t="shared" si="166"/>
        <v/>
      </c>
      <c r="P891" s="87"/>
      <c r="Q891" s="17" t="str">
        <f t="shared" si="167"/>
        <v/>
      </c>
      <c r="R891" s="28" t="str">
        <f t="shared" si="168"/>
        <v/>
      </c>
      <c r="S891" s="28" t="str">
        <f t="shared" si="169"/>
        <v/>
      </c>
      <c r="T891" s="28"/>
      <c r="U891" s="40"/>
      <c r="V891" s="40"/>
      <c r="W891" s="54"/>
      <c r="X891" s="40"/>
      <c r="Y891" s="98" t="str">
        <f t="shared" si="170"/>
        <v/>
      </c>
      <c r="Z891" s="74"/>
      <c r="AA891" s="19"/>
      <c r="AB891" s="19"/>
      <c r="AC891" s="19"/>
      <c r="AD891" s="19"/>
      <c r="AE891" s="19"/>
      <c r="AF891" s="19"/>
      <c r="AG891" s="18"/>
      <c r="AH891" s="18"/>
      <c r="AI891" s="18"/>
      <c r="AJ891" s="18"/>
      <c r="AK891" s="18"/>
      <c r="AL891" s="18"/>
      <c r="AM891" s="18"/>
      <c r="AN891" s="88"/>
      <c r="AO891" s="18"/>
      <c r="AP891" s="28"/>
      <c r="AQ891" s="45"/>
      <c r="AR891" s="16"/>
      <c r="AS891" s="16"/>
      <c r="AT891" s="20"/>
      <c r="AU891" s="20"/>
    </row>
    <row r="892" spans="2:47" ht="15" x14ac:dyDescent="0.25">
      <c r="B892" s="88"/>
      <c r="C892" s="102"/>
      <c r="D892" s="89" t="str">
        <f>IF(B892="","",(VLOOKUP(B892,'App Background'!A:F,2,0)))</f>
        <v/>
      </c>
      <c r="E892" s="90" t="str">
        <f>IF(B892="","",(VLOOKUP(B892,'App Background'!A:F,3,0)))</f>
        <v/>
      </c>
      <c r="F892" s="86" t="str">
        <f>IF(B892="","",(VLOOKUP(Application!B892,'App Background'!A:F,5,0)))</f>
        <v/>
      </c>
      <c r="G892" s="91"/>
      <c r="H892" s="94" t="str">
        <f>IF(B:B="","",(VLOOKUP(Application!B892,'App Background'!A:F,6,0)))</f>
        <v/>
      </c>
      <c r="I892" s="92" t="str">
        <f t="shared" si="160"/>
        <v/>
      </c>
      <c r="J892" s="93" t="str">
        <f t="shared" si="161"/>
        <v/>
      </c>
      <c r="K892" s="93" t="str">
        <f t="shared" si="162"/>
        <v/>
      </c>
      <c r="L892" s="93" t="str">
        <f t="shared" si="163"/>
        <v/>
      </c>
      <c r="M892" s="93" t="str">
        <f t="shared" si="164"/>
        <v/>
      </c>
      <c r="N892" s="93" t="str">
        <f t="shared" si="165"/>
        <v/>
      </c>
      <c r="O892" s="93" t="str">
        <f t="shared" si="166"/>
        <v/>
      </c>
      <c r="P892" s="87"/>
      <c r="Q892" s="17" t="str">
        <f t="shared" si="167"/>
        <v/>
      </c>
      <c r="R892" s="28" t="str">
        <f t="shared" si="168"/>
        <v/>
      </c>
      <c r="S892" s="28" t="str">
        <f t="shared" si="169"/>
        <v/>
      </c>
      <c r="T892" s="28"/>
      <c r="U892" s="40"/>
      <c r="V892" s="40"/>
      <c r="W892" s="54"/>
      <c r="X892" s="40"/>
      <c r="Y892" s="98" t="str">
        <f t="shared" si="170"/>
        <v/>
      </c>
      <c r="Z892" s="74"/>
      <c r="AA892" s="19"/>
      <c r="AB892" s="19"/>
      <c r="AC892" s="19"/>
      <c r="AD892" s="19"/>
      <c r="AE892" s="19"/>
      <c r="AF892" s="19"/>
      <c r="AG892" s="18"/>
      <c r="AH892" s="18"/>
      <c r="AI892" s="18"/>
      <c r="AJ892" s="18"/>
      <c r="AK892" s="18"/>
      <c r="AL892" s="18"/>
      <c r="AM892" s="18"/>
      <c r="AN892" s="88"/>
      <c r="AO892" s="18"/>
      <c r="AP892" s="28"/>
      <c r="AQ892" s="45"/>
      <c r="AR892" s="16"/>
      <c r="AS892" s="16"/>
      <c r="AT892" s="20"/>
      <c r="AU892" s="20"/>
    </row>
    <row r="893" spans="2:47" ht="15" x14ac:dyDescent="0.25">
      <c r="B893" s="88"/>
      <c r="C893" s="102"/>
      <c r="D893" s="89" t="str">
        <f>IF(B893="","",(VLOOKUP(B893,'App Background'!A:F,2,0)))</f>
        <v/>
      </c>
      <c r="E893" s="90" t="str">
        <f>IF(B893="","",(VLOOKUP(B893,'App Background'!A:F,3,0)))</f>
        <v/>
      </c>
      <c r="F893" s="86" t="str">
        <f>IF(B893="","",(VLOOKUP(Application!B893,'App Background'!A:F,5,0)))</f>
        <v/>
      </c>
      <c r="G893" s="91"/>
      <c r="H893" s="94" t="str">
        <f>IF(B:B="","",(VLOOKUP(Application!B893,'App Background'!A:F,6,0)))</f>
        <v/>
      </c>
      <c r="I893" s="92" t="str">
        <f t="shared" si="160"/>
        <v/>
      </c>
      <c r="J893" s="93" t="str">
        <f t="shared" si="161"/>
        <v/>
      </c>
      <c r="K893" s="93" t="str">
        <f t="shared" si="162"/>
        <v/>
      </c>
      <c r="L893" s="93" t="str">
        <f t="shared" si="163"/>
        <v/>
      </c>
      <c r="M893" s="93" t="str">
        <f t="shared" si="164"/>
        <v/>
      </c>
      <c r="N893" s="93" t="str">
        <f t="shared" si="165"/>
        <v/>
      </c>
      <c r="O893" s="93" t="str">
        <f t="shared" si="166"/>
        <v/>
      </c>
      <c r="P893" s="87"/>
      <c r="Q893" s="17" t="str">
        <f t="shared" si="167"/>
        <v/>
      </c>
      <c r="R893" s="28" t="str">
        <f t="shared" si="168"/>
        <v/>
      </c>
      <c r="S893" s="28" t="str">
        <f t="shared" si="169"/>
        <v/>
      </c>
      <c r="T893" s="28"/>
      <c r="U893" s="40"/>
      <c r="V893" s="40"/>
      <c r="W893" s="54"/>
      <c r="X893" s="40"/>
      <c r="Y893" s="98" t="str">
        <f t="shared" si="170"/>
        <v/>
      </c>
      <c r="Z893" s="74"/>
      <c r="AA893" s="19"/>
      <c r="AB893" s="19"/>
      <c r="AC893" s="19"/>
      <c r="AD893" s="19"/>
      <c r="AE893" s="19"/>
      <c r="AF893" s="19"/>
      <c r="AG893" s="18"/>
      <c r="AH893" s="18"/>
      <c r="AI893" s="18"/>
      <c r="AJ893" s="18"/>
      <c r="AK893" s="18"/>
      <c r="AL893" s="18"/>
      <c r="AM893" s="18"/>
      <c r="AN893" s="88"/>
      <c r="AO893" s="18"/>
      <c r="AP893" s="28"/>
      <c r="AQ893" s="45"/>
      <c r="AR893" s="16"/>
      <c r="AS893" s="16"/>
      <c r="AT893" s="20"/>
      <c r="AU893" s="20"/>
    </row>
    <row r="894" spans="2:47" ht="15" x14ac:dyDescent="0.25">
      <c r="B894" s="88"/>
      <c r="C894" s="102"/>
      <c r="D894" s="89" t="str">
        <f>IF(B894="","",(VLOOKUP(B894,'App Background'!A:F,2,0)))</f>
        <v/>
      </c>
      <c r="E894" s="90" t="str">
        <f>IF(B894="","",(VLOOKUP(B894,'App Background'!A:F,3,0)))</f>
        <v/>
      </c>
      <c r="F894" s="86" t="str">
        <f>IF(B894="","",(VLOOKUP(Application!B894,'App Background'!A:F,5,0)))</f>
        <v/>
      </c>
      <c r="G894" s="91"/>
      <c r="H894" s="94" t="str">
        <f>IF(B:B="","",(VLOOKUP(Application!B894,'App Background'!A:F,6,0)))</f>
        <v/>
      </c>
      <c r="I894" s="92" t="str">
        <f t="shared" si="160"/>
        <v/>
      </c>
      <c r="J894" s="93" t="str">
        <f t="shared" si="161"/>
        <v/>
      </c>
      <c r="K894" s="93" t="str">
        <f t="shared" si="162"/>
        <v/>
      </c>
      <c r="L894" s="93" t="str">
        <f t="shared" si="163"/>
        <v/>
      </c>
      <c r="M894" s="93" t="str">
        <f t="shared" si="164"/>
        <v/>
      </c>
      <c r="N894" s="93" t="str">
        <f t="shared" si="165"/>
        <v/>
      </c>
      <c r="O894" s="93" t="str">
        <f t="shared" si="166"/>
        <v/>
      </c>
      <c r="P894" s="87"/>
      <c r="Q894" s="17" t="str">
        <f t="shared" si="167"/>
        <v/>
      </c>
      <c r="R894" s="28" t="str">
        <f t="shared" si="168"/>
        <v/>
      </c>
      <c r="S894" s="28" t="str">
        <f t="shared" si="169"/>
        <v/>
      </c>
      <c r="T894" s="28"/>
      <c r="U894" s="40"/>
      <c r="V894" s="40"/>
      <c r="W894" s="54"/>
      <c r="X894" s="40"/>
      <c r="Y894" s="98" t="str">
        <f t="shared" si="170"/>
        <v/>
      </c>
      <c r="Z894" s="74"/>
      <c r="AA894" s="19"/>
      <c r="AB894" s="19"/>
      <c r="AC894" s="19"/>
      <c r="AD894" s="19"/>
      <c r="AE894" s="19"/>
      <c r="AF894" s="19"/>
      <c r="AG894" s="18"/>
      <c r="AH894" s="18"/>
      <c r="AI894" s="18"/>
      <c r="AJ894" s="18"/>
      <c r="AK894" s="18"/>
      <c r="AL894" s="18"/>
      <c r="AM894" s="18"/>
      <c r="AN894" s="88"/>
      <c r="AO894" s="18"/>
      <c r="AP894" s="28"/>
      <c r="AQ894" s="45"/>
      <c r="AR894" s="16"/>
      <c r="AS894" s="16"/>
      <c r="AT894" s="20"/>
      <c r="AU894" s="20"/>
    </row>
    <row r="895" spans="2:47" ht="15" x14ac:dyDescent="0.25">
      <c r="B895" s="88"/>
      <c r="C895" s="102"/>
      <c r="D895" s="89" t="str">
        <f>IF(B895="","",(VLOOKUP(B895,'App Background'!A:F,2,0)))</f>
        <v/>
      </c>
      <c r="E895" s="90" t="str">
        <f>IF(B895="","",(VLOOKUP(B895,'App Background'!A:F,3,0)))</f>
        <v/>
      </c>
      <c r="F895" s="86" t="str">
        <f>IF(B895="","",(VLOOKUP(Application!B895,'App Background'!A:F,5,0)))</f>
        <v/>
      </c>
      <c r="G895" s="91"/>
      <c r="H895" s="94" t="str">
        <f>IF(B:B="","",(VLOOKUP(Application!B895,'App Background'!A:F,6,0)))</f>
        <v/>
      </c>
      <c r="I895" s="92" t="str">
        <f t="shared" si="160"/>
        <v/>
      </c>
      <c r="J895" s="93" t="str">
        <f t="shared" si="161"/>
        <v/>
      </c>
      <c r="K895" s="93" t="str">
        <f t="shared" si="162"/>
        <v/>
      </c>
      <c r="L895" s="93" t="str">
        <f t="shared" si="163"/>
        <v/>
      </c>
      <c r="M895" s="93" t="str">
        <f t="shared" si="164"/>
        <v/>
      </c>
      <c r="N895" s="93" t="str">
        <f t="shared" si="165"/>
        <v/>
      </c>
      <c r="O895" s="93" t="str">
        <f t="shared" si="166"/>
        <v/>
      </c>
      <c r="P895" s="87"/>
      <c r="Q895" s="17" t="str">
        <f t="shared" si="167"/>
        <v/>
      </c>
      <c r="R895" s="28" t="str">
        <f t="shared" si="168"/>
        <v/>
      </c>
      <c r="S895" s="28" t="str">
        <f t="shared" si="169"/>
        <v/>
      </c>
      <c r="T895" s="28"/>
      <c r="U895" s="40"/>
      <c r="V895" s="40"/>
      <c r="W895" s="54"/>
      <c r="X895" s="40"/>
      <c r="Y895" s="98" t="str">
        <f t="shared" si="170"/>
        <v/>
      </c>
      <c r="Z895" s="74"/>
      <c r="AA895" s="19"/>
      <c r="AB895" s="19"/>
      <c r="AC895" s="19"/>
      <c r="AD895" s="19"/>
      <c r="AE895" s="19"/>
      <c r="AF895" s="19"/>
      <c r="AG895" s="18"/>
      <c r="AH895" s="18"/>
      <c r="AI895" s="18"/>
      <c r="AJ895" s="18"/>
      <c r="AK895" s="18"/>
      <c r="AL895" s="18"/>
      <c r="AM895" s="18"/>
      <c r="AN895" s="88"/>
      <c r="AO895" s="18"/>
      <c r="AP895" s="28"/>
      <c r="AQ895" s="45"/>
      <c r="AR895" s="16"/>
      <c r="AS895" s="16"/>
      <c r="AT895" s="20"/>
      <c r="AU895" s="20"/>
    </row>
    <row r="896" spans="2:47" ht="15" x14ac:dyDescent="0.25">
      <c r="B896" s="88"/>
      <c r="C896" s="102"/>
      <c r="D896" s="89" t="str">
        <f>IF(B896="","",(VLOOKUP(B896,'App Background'!A:F,2,0)))</f>
        <v/>
      </c>
      <c r="E896" s="90" t="str">
        <f>IF(B896="","",(VLOOKUP(B896,'App Background'!A:F,3,0)))</f>
        <v/>
      </c>
      <c r="F896" s="86" t="str">
        <f>IF(B896="","",(VLOOKUP(Application!B896,'App Background'!A:F,5,0)))</f>
        <v/>
      </c>
      <c r="G896" s="91"/>
      <c r="H896" s="94" t="str">
        <f>IF(B:B="","",(VLOOKUP(Application!B896,'App Background'!A:F,6,0)))</f>
        <v/>
      </c>
      <c r="I896" s="92" t="str">
        <f t="shared" si="160"/>
        <v/>
      </c>
      <c r="J896" s="93" t="str">
        <f t="shared" si="161"/>
        <v/>
      </c>
      <c r="K896" s="93" t="str">
        <f t="shared" si="162"/>
        <v/>
      </c>
      <c r="L896" s="93" t="str">
        <f t="shared" si="163"/>
        <v/>
      </c>
      <c r="M896" s="93" t="str">
        <f t="shared" si="164"/>
        <v/>
      </c>
      <c r="N896" s="93" t="str">
        <f t="shared" si="165"/>
        <v/>
      </c>
      <c r="O896" s="93" t="str">
        <f t="shared" si="166"/>
        <v/>
      </c>
      <c r="P896" s="87"/>
      <c r="Q896" s="17" t="str">
        <f t="shared" si="167"/>
        <v/>
      </c>
      <c r="R896" s="28" t="str">
        <f t="shared" si="168"/>
        <v/>
      </c>
      <c r="S896" s="28" t="str">
        <f t="shared" si="169"/>
        <v/>
      </c>
      <c r="T896" s="28"/>
      <c r="U896" s="40"/>
      <c r="V896" s="40"/>
      <c r="W896" s="54"/>
      <c r="X896" s="40"/>
      <c r="Y896" s="98" t="str">
        <f t="shared" si="170"/>
        <v/>
      </c>
      <c r="Z896" s="74"/>
      <c r="AA896" s="19"/>
      <c r="AB896" s="19"/>
      <c r="AC896" s="19"/>
      <c r="AD896" s="19"/>
      <c r="AE896" s="19"/>
      <c r="AF896" s="19"/>
      <c r="AG896" s="18"/>
      <c r="AH896" s="18"/>
      <c r="AI896" s="18"/>
      <c r="AJ896" s="18"/>
      <c r="AK896" s="18"/>
      <c r="AL896" s="18"/>
      <c r="AM896" s="18"/>
      <c r="AN896" s="88"/>
      <c r="AO896" s="18"/>
      <c r="AP896" s="28"/>
      <c r="AQ896" s="45"/>
      <c r="AR896" s="16"/>
      <c r="AS896" s="16"/>
      <c r="AT896" s="20"/>
      <c r="AU896" s="20"/>
    </row>
    <row r="897" spans="2:47" ht="15" x14ac:dyDescent="0.25">
      <c r="B897" s="88"/>
      <c r="C897" s="102"/>
      <c r="D897" s="89" t="str">
        <f>IF(B897="","",(VLOOKUP(B897,'App Background'!A:F,2,0)))</f>
        <v/>
      </c>
      <c r="E897" s="90" t="str">
        <f>IF(B897="","",(VLOOKUP(B897,'App Background'!A:F,3,0)))</f>
        <v/>
      </c>
      <c r="F897" s="86" t="str">
        <f>IF(B897="","",(VLOOKUP(Application!B897,'App Background'!A:F,5,0)))</f>
        <v/>
      </c>
      <c r="G897" s="91"/>
      <c r="H897" s="94" t="str">
        <f>IF(B:B="","",(VLOOKUP(Application!B897,'App Background'!A:F,6,0)))</f>
        <v/>
      </c>
      <c r="I897" s="92" t="str">
        <f t="shared" si="160"/>
        <v/>
      </c>
      <c r="J897" s="93" t="str">
        <f t="shared" si="161"/>
        <v/>
      </c>
      <c r="K897" s="93" t="str">
        <f t="shared" si="162"/>
        <v/>
      </c>
      <c r="L897" s="93" t="str">
        <f t="shared" si="163"/>
        <v/>
      </c>
      <c r="M897" s="93" t="str">
        <f t="shared" si="164"/>
        <v/>
      </c>
      <c r="N897" s="93" t="str">
        <f t="shared" si="165"/>
        <v/>
      </c>
      <c r="O897" s="93" t="str">
        <f t="shared" si="166"/>
        <v/>
      </c>
      <c r="P897" s="87"/>
      <c r="Q897" s="17" t="str">
        <f t="shared" si="167"/>
        <v/>
      </c>
      <c r="R897" s="28" t="str">
        <f t="shared" si="168"/>
        <v/>
      </c>
      <c r="S897" s="28" t="str">
        <f t="shared" si="169"/>
        <v/>
      </c>
      <c r="T897" s="28"/>
      <c r="U897" s="40"/>
      <c r="V897" s="40"/>
      <c r="W897" s="54"/>
      <c r="X897" s="40"/>
      <c r="Y897" s="98" t="str">
        <f t="shared" si="170"/>
        <v/>
      </c>
      <c r="Z897" s="74"/>
      <c r="AA897" s="19"/>
      <c r="AB897" s="19"/>
      <c r="AC897" s="19"/>
      <c r="AD897" s="19"/>
      <c r="AE897" s="19"/>
      <c r="AF897" s="19"/>
      <c r="AG897" s="18"/>
      <c r="AH897" s="18"/>
      <c r="AI897" s="18"/>
      <c r="AJ897" s="18"/>
      <c r="AK897" s="18"/>
      <c r="AL897" s="18"/>
      <c r="AM897" s="18"/>
      <c r="AN897" s="88"/>
      <c r="AO897" s="18"/>
      <c r="AP897" s="28"/>
      <c r="AQ897" s="45"/>
      <c r="AR897" s="16"/>
      <c r="AS897" s="16"/>
      <c r="AT897" s="20"/>
      <c r="AU897" s="20"/>
    </row>
    <row r="898" spans="2:47" ht="15" x14ac:dyDescent="0.25">
      <c r="B898" s="88"/>
      <c r="C898" s="102"/>
      <c r="D898" s="89" t="str">
        <f>IF(B898="","",(VLOOKUP(B898,'App Background'!A:F,2,0)))</f>
        <v/>
      </c>
      <c r="E898" s="90" t="str">
        <f>IF(B898="","",(VLOOKUP(B898,'App Background'!A:F,3,0)))</f>
        <v/>
      </c>
      <c r="F898" s="86" t="str">
        <f>IF(B898="","",(VLOOKUP(Application!B898,'App Background'!A:F,5,0)))</f>
        <v/>
      </c>
      <c r="G898" s="91"/>
      <c r="H898" s="94" t="str">
        <f>IF(B:B="","",(VLOOKUP(Application!B898,'App Background'!A:F,6,0)))</f>
        <v/>
      </c>
      <c r="I898" s="92" t="str">
        <f t="shared" si="160"/>
        <v/>
      </c>
      <c r="J898" s="93" t="str">
        <f t="shared" si="161"/>
        <v/>
      </c>
      <c r="K898" s="93" t="str">
        <f t="shared" si="162"/>
        <v/>
      </c>
      <c r="L898" s="93" t="str">
        <f t="shared" si="163"/>
        <v/>
      </c>
      <c r="M898" s="93" t="str">
        <f t="shared" si="164"/>
        <v/>
      </c>
      <c r="N898" s="93" t="str">
        <f t="shared" si="165"/>
        <v/>
      </c>
      <c r="O898" s="93" t="str">
        <f t="shared" si="166"/>
        <v/>
      </c>
      <c r="P898" s="87"/>
      <c r="Q898" s="17" t="str">
        <f t="shared" si="167"/>
        <v/>
      </c>
      <c r="R898" s="28" t="str">
        <f t="shared" si="168"/>
        <v/>
      </c>
      <c r="S898" s="28" t="str">
        <f t="shared" si="169"/>
        <v/>
      </c>
      <c r="T898" s="28"/>
      <c r="U898" s="40"/>
      <c r="V898" s="40"/>
      <c r="W898" s="54"/>
      <c r="X898" s="40"/>
      <c r="Y898" s="98" t="str">
        <f t="shared" si="170"/>
        <v/>
      </c>
      <c r="Z898" s="74"/>
      <c r="AA898" s="19"/>
      <c r="AB898" s="19"/>
      <c r="AC898" s="19"/>
      <c r="AD898" s="19"/>
      <c r="AE898" s="19"/>
      <c r="AF898" s="19"/>
      <c r="AG898" s="18"/>
      <c r="AH898" s="18"/>
      <c r="AI898" s="18"/>
      <c r="AJ898" s="18"/>
      <c r="AK898" s="18"/>
      <c r="AL898" s="18"/>
      <c r="AM898" s="18"/>
      <c r="AN898" s="88"/>
      <c r="AO898" s="18"/>
      <c r="AP898" s="28"/>
      <c r="AQ898" s="45"/>
      <c r="AR898" s="16"/>
      <c r="AS898" s="16"/>
      <c r="AT898" s="20"/>
      <c r="AU898" s="20"/>
    </row>
    <row r="899" spans="2:47" ht="15" x14ac:dyDescent="0.25">
      <c r="B899" s="88"/>
      <c r="C899" s="102"/>
      <c r="D899" s="89" t="str">
        <f>IF(B899="","",(VLOOKUP(B899,'App Background'!A:F,2,0)))</f>
        <v/>
      </c>
      <c r="E899" s="90" t="str">
        <f>IF(B899="","",(VLOOKUP(B899,'App Background'!A:F,3,0)))</f>
        <v/>
      </c>
      <c r="F899" s="86" t="str">
        <f>IF(B899="","",(VLOOKUP(Application!B899,'App Background'!A:F,5,0)))</f>
        <v/>
      </c>
      <c r="G899" s="91"/>
      <c r="H899" s="94" t="str">
        <f>IF(B:B="","",(VLOOKUP(Application!B899,'App Background'!A:F,6,0)))</f>
        <v/>
      </c>
      <c r="I899" s="92" t="str">
        <f t="shared" si="160"/>
        <v/>
      </c>
      <c r="J899" s="93" t="str">
        <f t="shared" si="161"/>
        <v/>
      </c>
      <c r="K899" s="93" t="str">
        <f t="shared" si="162"/>
        <v/>
      </c>
      <c r="L899" s="93" t="str">
        <f t="shared" si="163"/>
        <v/>
      </c>
      <c r="M899" s="93" t="str">
        <f t="shared" si="164"/>
        <v/>
      </c>
      <c r="N899" s="93" t="str">
        <f t="shared" si="165"/>
        <v/>
      </c>
      <c r="O899" s="93" t="str">
        <f t="shared" si="166"/>
        <v/>
      </c>
      <c r="P899" s="87"/>
      <c r="Q899" s="17" t="str">
        <f t="shared" si="167"/>
        <v/>
      </c>
      <c r="R899" s="28" t="str">
        <f t="shared" si="168"/>
        <v/>
      </c>
      <c r="S899" s="28" t="str">
        <f t="shared" si="169"/>
        <v/>
      </c>
      <c r="T899" s="28"/>
      <c r="U899" s="40"/>
      <c r="V899" s="40"/>
      <c r="W899" s="54"/>
      <c r="X899" s="40"/>
      <c r="Y899" s="98" t="str">
        <f t="shared" si="170"/>
        <v/>
      </c>
      <c r="Z899" s="74"/>
      <c r="AA899" s="19"/>
      <c r="AB899" s="19"/>
      <c r="AC899" s="19"/>
      <c r="AD899" s="19"/>
      <c r="AE899" s="19"/>
      <c r="AF899" s="19"/>
      <c r="AG899" s="18"/>
      <c r="AH899" s="18"/>
      <c r="AI899" s="18"/>
      <c r="AJ899" s="18"/>
      <c r="AK899" s="18"/>
      <c r="AL899" s="18"/>
      <c r="AM899" s="18"/>
      <c r="AN899" s="88"/>
      <c r="AO899" s="18"/>
      <c r="AP899" s="28"/>
      <c r="AQ899" s="45"/>
      <c r="AR899" s="16"/>
      <c r="AS899" s="16"/>
      <c r="AT899" s="20"/>
      <c r="AU899" s="20"/>
    </row>
    <row r="900" spans="2:47" ht="15" x14ac:dyDescent="0.25">
      <c r="B900" s="88"/>
      <c r="C900" s="102"/>
      <c r="D900" s="89" t="str">
        <f>IF(B900="","",(VLOOKUP(B900,'App Background'!A:F,2,0)))</f>
        <v/>
      </c>
      <c r="E900" s="90" t="str">
        <f>IF(B900="","",(VLOOKUP(B900,'App Background'!A:F,3,0)))</f>
        <v/>
      </c>
      <c r="F900" s="86" t="str">
        <f>IF(B900="","",(VLOOKUP(Application!B900,'App Background'!A:F,5,0)))</f>
        <v/>
      </c>
      <c r="G900" s="91"/>
      <c r="H900" s="94" t="str">
        <f>IF(B:B="","",(VLOOKUP(Application!B900,'App Background'!A:F,6,0)))</f>
        <v/>
      </c>
      <c r="I900" s="92" t="str">
        <f t="shared" si="160"/>
        <v/>
      </c>
      <c r="J900" s="93" t="str">
        <f t="shared" si="161"/>
        <v/>
      </c>
      <c r="K900" s="93" t="str">
        <f t="shared" si="162"/>
        <v/>
      </c>
      <c r="L900" s="93" t="str">
        <f t="shared" si="163"/>
        <v/>
      </c>
      <c r="M900" s="93" t="str">
        <f t="shared" si="164"/>
        <v/>
      </c>
      <c r="N900" s="93" t="str">
        <f t="shared" si="165"/>
        <v/>
      </c>
      <c r="O900" s="93" t="str">
        <f t="shared" si="166"/>
        <v/>
      </c>
      <c r="P900" s="87"/>
      <c r="Q900" s="17" t="str">
        <f t="shared" si="167"/>
        <v/>
      </c>
      <c r="R900" s="28" t="str">
        <f t="shared" si="168"/>
        <v/>
      </c>
      <c r="S900" s="28" t="str">
        <f t="shared" si="169"/>
        <v/>
      </c>
      <c r="T900" s="28"/>
      <c r="U900" s="40"/>
      <c r="V900" s="40"/>
      <c r="W900" s="54"/>
      <c r="X900" s="40"/>
      <c r="Y900" s="98" t="str">
        <f t="shared" si="170"/>
        <v/>
      </c>
      <c r="Z900" s="74"/>
      <c r="AA900" s="19"/>
      <c r="AB900" s="19"/>
      <c r="AC900" s="19"/>
      <c r="AD900" s="19"/>
      <c r="AE900" s="19"/>
      <c r="AF900" s="19"/>
      <c r="AG900" s="18"/>
      <c r="AH900" s="18"/>
      <c r="AI900" s="18"/>
      <c r="AJ900" s="18"/>
      <c r="AK900" s="18"/>
      <c r="AL900" s="18"/>
      <c r="AM900" s="18"/>
      <c r="AN900" s="88"/>
      <c r="AO900" s="18"/>
      <c r="AP900" s="28"/>
      <c r="AQ900" s="45"/>
      <c r="AR900" s="16"/>
      <c r="AS900" s="16"/>
      <c r="AT900" s="20"/>
      <c r="AU900" s="20"/>
    </row>
    <row r="901" spans="2:47" ht="15" x14ac:dyDescent="0.25">
      <c r="B901" s="88"/>
      <c r="C901" s="102"/>
      <c r="D901" s="89" t="str">
        <f>IF(B901="","",(VLOOKUP(B901,'App Background'!A:F,2,0)))</f>
        <v/>
      </c>
      <c r="E901" s="90" t="str">
        <f>IF(B901="","",(VLOOKUP(B901,'App Background'!A:F,3,0)))</f>
        <v/>
      </c>
      <c r="F901" s="86" t="str">
        <f>IF(B901="","",(VLOOKUP(Application!B901,'App Background'!A:F,5,0)))</f>
        <v/>
      </c>
      <c r="G901" s="91"/>
      <c r="H901" s="94" t="str">
        <f>IF(B:B="","",(VLOOKUP(Application!B901,'App Background'!A:F,6,0)))</f>
        <v/>
      </c>
      <c r="I901" s="92" t="str">
        <f t="shared" si="160"/>
        <v/>
      </c>
      <c r="J901" s="93" t="str">
        <f t="shared" si="161"/>
        <v/>
      </c>
      <c r="K901" s="93" t="str">
        <f t="shared" si="162"/>
        <v/>
      </c>
      <c r="L901" s="93" t="str">
        <f t="shared" si="163"/>
        <v/>
      </c>
      <c r="M901" s="93" t="str">
        <f t="shared" si="164"/>
        <v/>
      </c>
      <c r="N901" s="93" t="str">
        <f t="shared" si="165"/>
        <v/>
      </c>
      <c r="O901" s="93" t="str">
        <f t="shared" si="166"/>
        <v/>
      </c>
      <c r="P901" s="87"/>
      <c r="Q901" s="17" t="str">
        <f t="shared" si="167"/>
        <v/>
      </c>
      <c r="R901" s="28" t="str">
        <f t="shared" si="168"/>
        <v/>
      </c>
      <c r="S901" s="28" t="str">
        <f t="shared" si="169"/>
        <v/>
      </c>
      <c r="T901" s="28"/>
      <c r="U901" s="40"/>
      <c r="V901" s="40"/>
      <c r="W901" s="54"/>
      <c r="X901" s="40"/>
      <c r="Y901" s="98" t="str">
        <f t="shared" si="170"/>
        <v/>
      </c>
      <c r="Z901" s="74"/>
      <c r="AA901" s="19"/>
      <c r="AB901" s="19"/>
      <c r="AC901" s="19"/>
      <c r="AD901" s="19"/>
      <c r="AE901" s="19"/>
      <c r="AF901" s="19"/>
      <c r="AG901" s="18"/>
      <c r="AH901" s="18"/>
      <c r="AI901" s="18"/>
      <c r="AJ901" s="18"/>
      <c r="AK901" s="18"/>
      <c r="AL901" s="18"/>
      <c r="AM901" s="18"/>
      <c r="AN901" s="88"/>
      <c r="AO901" s="18"/>
      <c r="AP901" s="28"/>
      <c r="AQ901" s="45"/>
      <c r="AR901" s="16"/>
      <c r="AS901" s="16"/>
      <c r="AT901" s="20"/>
      <c r="AU901" s="20"/>
    </row>
    <row r="902" spans="2:47" ht="15" x14ac:dyDescent="0.25">
      <c r="B902" s="88"/>
      <c r="C902" s="102"/>
      <c r="D902" s="89" t="str">
        <f>IF(B902="","",(VLOOKUP(B902,'App Background'!A:F,2,0)))</f>
        <v/>
      </c>
      <c r="E902" s="90" t="str">
        <f>IF(B902="","",(VLOOKUP(B902,'App Background'!A:F,3,0)))</f>
        <v/>
      </c>
      <c r="F902" s="86" t="str">
        <f>IF(B902="","",(VLOOKUP(Application!B902,'App Background'!A:F,5,0)))</f>
        <v/>
      </c>
      <c r="G902" s="91"/>
      <c r="H902" s="94" t="str">
        <f>IF(B:B="","",(VLOOKUP(Application!B902,'App Background'!A:F,6,0)))</f>
        <v/>
      </c>
      <c r="I902" s="92" t="str">
        <f t="shared" si="160"/>
        <v/>
      </c>
      <c r="J902" s="93" t="str">
        <f t="shared" si="161"/>
        <v/>
      </c>
      <c r="K902" s="93" t="str">
        <f t="shared" si="162"/>
        <v/>
      </c>
      <c r="L902" s="93" t="str">
        <f t="shared" si="163"/>
        <v/>
      </c>
      <c r="M902" s="93" t="str">
        <f t="shared" si="164"/>
        <v/>
      </c>
      <c r="N902" s="93" t="str">
        <f t="shared" si="165"/>
        <v/>
      </c>
      <c r="O902" s="93" t="str">
        <f t="shared" si="166"/>
        <v/>
      </c>
      <c r="P902" s="87"/>
      <c r="Q902" s="17" t="str">
        <f t="shared" si="167"/>
        <v/>
      </c>
      <c r="R902" s="28" t="str">
        <f t="shared" si="168"/>
        <v/>
      </c>
      <c r="S902" s="28" t="str">
        <f t="shared" si="169"/>
        <v/>
      </c>
      <c r="T902" s="28"/>
      <c r="U902" s="40"/>
      <c r="V902" s="40"/>
      <c r="W902" s="54"/>
      <c r="X902" s="40"/>
      <c r="Y902" s="98" t="str">
        <f t="shared" si="170"/>
        <v/>
      </c>
      <c r="Z902" s="74"/>
      <c r="AA902" s="19"/>
      <c r="AB902" s="19"/>
      <c r="AC902" s="19"/>
      <c r="AD902" s="19"/>
      <c r="AE902" s="19"/>
      <c r="AF902" s="19"/>
      <c r="AG902" s="18"/>
      <c r="AH902" s="18"/>
      <c r="AI902" s="18"/>
      <c r="AJ902" s="18"/>
      <c r="AK902" s="18"/>
      <c r="AL902" s="18"/>
      <c r="AM902" s="18"/>
      <c r="AN902" s="88"/>
      <c r="AO902" s="18"/>
      <c r="AP902" s="28"/>
      <c r="AQ902" s="45"/>
      <c r="AR902" s="16"/>
      <c r="AS902" s="16"/>
      <c r="AT902" s="20"/>
      <c r="AU902" s="20"/>
    </row>
    <row r="903" spans="2:47" ht="15" x14ac:dyDescent="0.25">
      <c r="B903" s="88"/>
      <c r="C903" s="102"/>
      <c r="D903" s="89" t="str">
        <f>IF(B903="","",(VLOOKUP(B903,'App Background'!A:F,2,0)))</f>
        <v/>
      </c>
      <c r="E903" s="90" t="str">
        <f>IF(B903="","",(VLOOKUP(B903,'App Background'!A:F,3,0)))</f>
        <v/>
      </c>
      <c r="F903" s="86" t="str">
        <f>IF(B903="","",(VLOOKUP(Application!B903,'App Background'!A:F,5,0)))</f>
        <v/>
      </c>
      <c r="G903" s="91"/>
      <c r="H903" s="94" t="str">
        <f>IF(B:B="","",(VLOOKUP(Application!B903,'App Background'!A:F,6,0)))</f>
        <v/>
      </c>
      <c r="I903" s="92" t="str">
        <f t="shared" si="160"/>
        <v/>
      </c>
      <c r="J903" s="93" t="str">
        <f t="shared" si="161"/>
        <v/>
      </c>
      <c r="K903" s="93" t="str">
        <f t="shared" si="162"/>
        <v/>
      </c>
      <c r="L903" s="93" t="str">
        <f t="shared" si="163"/>
        <v/>
      </c>
      <c r="M903" s="93" t="str">
        <f t="shared" si="164"/>
        <v/>
      </c>
      <c r="N903" s="93" t="str">
        <f t="shared" si="165"/>
        <v/>
      </c>
      <c r="O903" s="93" t="str">
        <f t="shared" si="166"/>
        <v/>
      </c>
      <c r="P903" s="87"/>
      <c r="Q903" s="17" t="str">
        <f t="shared" si="167"/>
        <v/>
      </c>
      <c r="R903" s="28" t="str">
        <f t="shared" si="168"/>
        <v/>
      </c>
      <c r="S903" s="28" t="str">
        <f t="shared" si="169"/>
        <v/>
      </c>
      <c r="T903" s="28"/>
      <c r="U903" s="40"/>
      <c r="V903" s="40"/>
      <c r="W903" s="54"/>
      <c r="X903" s="40"/>
      <c r="Y903" s="98" t="str">
        <f t="shared" si="170"/>
        <v/>
      </c>
      <c r="Z903" s="74"/>
      <c r="AA903" s="19"/>
      <c r="AB903" s="19"/>
      <c r="AC903" s="19"/>
      <c r="AD903" s="19"/>
      <c r="AE903" s="19"/>
      <c r="AF903" s="19"/>
      <c r="AG903" s="18"/>
      <c r="AH903" s="18"/>
      <c r="AI903" s="18"/>
      <c r="AJ903" s="18"/>
      <c r="AK903" s="18"/>
      <c r="AL903" s="18"/>
      <c r="AM903" s="18"/>
      <c r="AN903" s="88"/>
      <c r="AO903" s="18"/>
      <c r="AP903" s="28"/>
      <c r="AQ903" s="45"/>
      <c r="AR903" s="16"/>
      <c r="AS903" s="16"/>
      <c r="AT903" s="20"/>
      <c r="AU903" s="20"/>
    </row>
    <row r="904" spans="2:47" ht="15" x14ac:dyDescent="0.25">
      <c r="B904" s="88"/>
      <c r="C904" s="102"/>
      <c r="D904" s="89" t="str">
        <f>IF(B904="","",(VLOOKUP(B904,'App Background'!A:F,2,0)))</f>
        <v/>
      </c>
      <c r="E904" s="90" t="str">
        <f>IF(B904="","",(VLOOKUP(B904,'App Background'!A:F,3,0)))</f>
        <v/>
      </c>
      <c r="F904" s="86" t="str">
        <f>IF(B904="","",(VLOOKUP(Application!B904,'App Background'!A:F,5,0)))</f>
        <v/>
      </c>
      <c r="G904" s="91"/>
      <c r="H904" s="94" t="str">
        <f>IF(B:B="","",(VLOOKUP(Application!B904,'App Background'!A:F,6,0)))</f>
        <v/>
      </c>
      <c r="I904" s="92" t="str">
        <f t="shared" si="160"/>
        <v/>
      </c>
      <c r="J904" s="93" t="str">
        <f t="shared" si="161"/>
        <v/>
      </c>
      <c r="K904" s="93" t="str">
        <f t="shared" si="162"/>
        <v/>
      </c>
      <c r="L904" s="93" t="str">
        <f t="shared" si="163"/>
        <v/>
      </c>
      <c r="M904" s="93" t="str">
        <f t="shared" si="164"/>
        <v/>
      </c>
      <c r="N904" s="93" t="str">
        <f t="shared" si="165"/>
        <v/>
      </c>
      <c r="O904" s="93" t="str">
        <f t="shared" si="166"/>
        <v/>
      </c>
      <c r="P904" s="87"/>
      <c r="Q904" s="17" t="str">
        <f t="shared" si="167"/>
        <v/>
      </c>
      <c r="R904" s="28" t="str">
        <f t="shared" si="168"/>
        <v/>
      </c>
      <c r="S904" s="28" t="str">
        <f t="shared" si="169"/>
        <v/>
      </c>
      <c r="T904" s="28"/>
      <c r="U904" s="40"/>
      <c r="V904" s="40"/>
      <c r="W904" s="54"/>
      <c r="X904" s="40"/>
      <c r="Y904" s="98" t="str">
        <f t="shared" si="170"/>
        <v/>
      </c>
      <c r="Z904" s="74"/>
      <c r="AA904" s="19"/>
      <c r="AB904" s="19"/>
      <c r="AC904" s="19"/>
      <c r="AD904" s="19"/>
      <c r="AE904" s="19"/>
      <c r="AF904" s="19"/>
      <c r="AG904" s="18"/>
      <c r="AH904" s="18"/>
      <c r="AI904" s="18"/>
      <c r="AJ904" s="18"/>
      <c r="AK904" s="18"/>
      <c r="AL904" s="18"/>
      <c r="AM904" s="18"/>
      <c r="AN904" s="88"/>
      <c r="AO904" s="18"/>
      <c r="AP904" s="28"/>
      <c r="AQ904" s="45"/>
      <c r="AR904" s="16"/>
      <c r="AS904" s="16"/>
      <c r="AT904" s="20"/>
      <c r="AU904" s="20"/>
    </row>
    <row r="905" spans="2:47" ht="15" x14ac:dyDescent="0.25">
      <c r="B905" s="88"/>
      <c r="C905" s="102"/>
      <c r="D905" s="89" t="str">
        <f>IF(B905="","",(VLOOKUP(B905,'App Background'!A:F,2,0)))</f>
        <v/>
      </c>
      <c r="E905" s="90" t="str">
        <f>IF(B905="","",(VLOOKUP(B905,'App Background'!A:F,3,0)))</f>
        <v/>
      </c>
      <c r="F905" s="86" t="str">
        <f>IF(B905="","",(VLOOKUP(Application!B905,'App Background'!A:F,5,0)))</f>
        <v/>
      </c>
      <c r="G905" s="91"/>
      <c r="H905" s="94" t="str">
        <f>IF(B:B="","",(VLOOKUP(Application!B905,'App Background'!A:F,6,0)))</f>
        <v/>
      </c>
      <c r="I905" s="92" t="str">
        <f t="shared" si="160"/>
        <v/>
      </c>
      <c r="J905" s="93" t="str">
        <f t="shared" si="161"/>
        <v/>
      </c>
      <c r="K905" s="93" t="str">
        <f t="shared" si="162"/>
        <v/>
      </c>
      <c r="L905" s="93" t="str">
        <f t="shared" si="163"/>
        <v/>
      </c>
      <c r="M905" s="93" t="str">
        <f t="shared" si="164"/>
        <v/>
      </c>
      <c r="N905" s="93" t="str">
        <f t="shared" si="165"/>
        <v/>
      </c>
      <c r="O905" s="93" t="str">
        <f t="shared" si="166"/>
        <v/>
      </c>
      <c r="P905" s="87"/>
      <c r="Q905" s="17" t="str">
        <f t="shared" si="167"/>
        <v/>
      </c>
      <c r="R905" s="28" t="str">
        <f t="shared" si="168"/>
        <v/>
      </c>
      <c r="S905" s="28" t="str">
        <f t="shared" si="169"/>
        <v/>
      </c>
      <c r="T905" s="28"/>
      <c r="U905" s="40"/>
      <c r="V905" s="40"/>
      <c r="W905" s="54"/>
      <c r="X905" s="40"/>
      <c r="Y905" s="98" t="str">
        <f t="shared" si="170"/>
        <v/>
      </c>
      <c r="Z905" s="74"/>
      <c r="AA905" s="19"/>
      <c r="AB905" s="19"/>
      <c r="AC905" s="19"/>
      <c r="AD905" s="19"/>
      <c r="AE905" s="19"/>
      <c r="AF905" s="19"/>
      <c r="AG905" s="18"/>
      <c r="AH905" s="18"/>
      <c r="AI905" s="18"/>
      <c r="AJ905" s="18"/>
      <c r="AK905" s="18"/>
      <c r="AL905" s="18"/>
      <c r="AM905" s="18"/>
      <c r="AN905" s="88"/>
      <c r="AO905" s="18"/>
      <c r="AP905" s="28"/>
      <c r="AQ905" s="45"/>
      <c r="AR905" s="16"/>
      <c r="AS905" s="16"/>
      <c r="AT905" s="20"/>
      <c r="AU905" s="20"/>
    </row>
    <row r="906" spans="2:47" ht="15" x14ac:dyDescent="0.25">
      <c r="B906" s="88"/>
      <c r="C906" s="102"/>
      <c r="D906" s="89" t="str">
        <f>IF(B906="","",(VLOOKUP(B906,'App Background'!A:F,2,0)))</f>
        <v/>
      </c>
      <c r="E906" s="90" t="str">
        <f>IF(B906="","",(VLOOKUP(B906,'App Background'!A:F,3,0)))</f>
        <v/>
      </c>
      <c r="F906" s="86" t="str">
        <f>IF(B906="","",(VLOOKUP(Application!B906,'App Background'!A:F,5,0)))</f>
        <v/>
      </c>
      <c r="G906" s="91"/>
      <c r="H906" s="94" t="str">
        <f>IF(B:B="","",(VLOOKUP(Application!B906,'App Background'!A:F,6,0)))</f>
        <v/>
      </c>
      <c r="I906" s="92" t="str">
        <f t="shared" si="160"/>
        <v/>
      </c>
      <c r="J906" s="93" t="str">
        <f t="shared" si="161"/>
        <v/>
      </c>
      <c r="K906" s="93" t="str">
        <f t="shared" si="162"/>
        <v/>
      </c>
      <c r="L906" s="93" t="str">
        <f t="shared" si="163"/>
        <v/>
      </c>
      <c r="M906" s="93" t="str">
        <f t="shared" si="164"/>
        <v/>
      </c>
      <c r="N906" s="93" t="str">
        <f t="shared" si="165"/>
        <v/>
      </c>
      <c r="O906" s="93" t="str">
        <f t="shared" si="166"/>
        <v/>
      </c>
      <c r="P906" s="87"/>
      <c r="Q906" s="17" t="str">
        <f t="shared" si="167"/>
        <v/>
      </c>
      <c r="R906" s="28" t="str">
        <f t="shared" si="168"/>
        <v/>
      </c>
      <c r="S906" s="28" t="str">
        <f t="shared" si="169"/>
        <v/>
      </c>
      <c r="T906" s="28"/>
      <c r="U906" s="40"/>
      <c r="V906" s="40"/>
      <c r="W906" s="54"/>
      <c r="X906" s="40"/>
      <c r="Y906" s="98" t="str">
        <f t="shared" si="170"/>
        <v/>
      </c>
      <c r="Z906" s="74"/>
      <c r="AA906" s="19"/>
      <c r="AB906" s="19"/>
      <c r="AC906" s="19"/>
      <c r="AD906" s="19"/>
      <c r="AE906" s="19"/>
      <c r="AF906" s="19"/>
      <c r="AG906" s="18"/>
      <c r="AH906" s="18"/>
      <c r="AI906" s="18"/>
      <c r="AJ906" s="18"/>
      <c r="AK906" s="18"/>
      <c r="AL906" s="18"/>
      <c r="AM906" s="18"/>
      <c r="AN906" s="88"/>
      <c r="AO906" s="18"/>
      <c r="AP906" s="28"/>
      <c r="AQ906" s="45"/>
      <c r="AR906" s="16"/>
      <c r="AS906" s="16"/>
      <c r="AT906" s="20"/>
      <c r="AU906" s="20"/>
    </row>
    <row r="907" spans="2:47" ht="15" x14ac:dyDescent="0.25">
      <c r="B907" s="88"/>
      <c r="C907" s="102"/>
      <c r="D907" s="89" t="str">
        <f>IF(B907="","",(VLOOKUP(B907,'App Background'!A:F,2,0)))</f>
        <v/>
      </c>
      <c r="E907" s="90" t="str">
        <f>IF(B907="","",(VLOOKUP(B907,'App Background'!A:F,3,0)))</f>
        <v/>
      </c>
      <c r="F907" s="86" t="str">
        <f>IF(B907="","",(VLOOKUP(Application!B907,'App Background'!A:F,5,0)))</f>
        <v/>
      </c>
      <c r="G907" s="91"/>
      <c r="H907" s="94" t="str">
        <f>IF(B:B="","",(VLOOKUP(Application!B907,'App Background'!A:F,6,0)))</f>
        <v/>
      </c>
      <c r="I907" s="92" t="str">
        <f t="shared" si="160"/>
        <v/>
      </c>
      <c r="J907" s="93" t="str">
        <f t="shared" si="161"/>
        <v/>
      </c>
      <c r="K907" s="93" t="str">
        <f t="shared" si="162"/>
        <v/>
      </c>
      <c r="L907" s="93" t="str">
        <f t="shared" si="163"/>
        <v/>
      </c>
      <c r="M907" s="93" t="str">
        <f t="shared" si="164"/>
        <v/>
      </c>
      <c r="N907" s="93" t="str">
        <f t="shared" si="165"/>
        <v/>
      </c>
      <c r="O907" s="93" t="str">
        <f t="shared" si="166"/>
        <v/>
      </c>
      <c r="P907" s="87"/>
      <c r="Q907" s="17" t="str">
        <f t="shared" si="167"/>
        <v/>
      </c>
      <c r="R907" s="28" t="str">
        <f t="shared" si="168"/>
        <v/>
      </c>
      <c r="S907" s="28" t="str">
        <f t="shared" si="169"/>
        <v/>
      </c>
      <c r="T907" s="28"/>
      <c r="U907" s="40"/>
      <c r="V907" s="40"/>
      <c r="W907" s="54"/>
      <c r="X907" s="40"/>
      <c r="Y907" s="98" t="str">
        <f t="shared" si="170"/>
        <v/>
      </c>
      <c r="Z907" s="74"/>
      <c r="AA907" s="19"/>
      <c r="AB907" s="19"/>
      <c r="AC907" s="19"/>
      <c r="AD907" s="19"/>
      <c r="AE907" s="19"/>
      <c r="AF907" s="19"/>
      <c r="AG907" s="18"/>
      <c r="AH907" s="18"/>
      <c r="AI907" s="18"/>
      <c r="AJ907" s="18"/>
      <c r="AK907" s="18"/>
      <c r="AL907" s="18"/>
      <c r="AM907" s="18"/>
      <c r="AN907" s="88"/>
      <c r="AO907" s="18"/>
      <c r="AP907" s="28"/>
      <c r="AQ907" s="45"/>
      <c r="AR907" s="16"/>
      <c r="AS907" s="16"/>
      <c r="AT907" s="20"/>
      <c r="AU907" s="20"/>
    </row>
    <row r="908" spans="2:47" ht="15" x14ac:dyDescent="0.25">
      <c r="B908" s="88"/>
      <c r="C908" s="102"/>
      <c r="D908" s="89" t="str">
        <f>IF(B908="","",(VLOOKUP(B908,'App Background'!A:F,2,0)))</f>
        <v/>
      </c>
      <c r="E908" s="90" t="str">
        <f>IF(B908="","",(VLOOKUP(B908,'App Background'!A:F,3,0)))</f>
        <v/>
      </c>
      <c r="F908" s="86" t="str">
        <f>IF(B908="","",(VLOOKUP(Application!B908,'App Background'!A:F,5,0)))</f>
        <v/>
      </c>
      <c r="G908" s="91"/>
      <c r="H908" s="94" t="str">
        <f>IF(B:B="","",(VLOOKUP(Application!B908,'App Background'!A:F,6,0)))</f>
        <v/>
      </c>
      <c r="I908" s="92" t="str">
        <f t="shared" si="160"/>
        <v/>
      </c>
      <c r="J908" s="93" t="str">
        <f t="shared" si="161"/>
        <v/>
      </c>
      <c r="K908" s="93" t="str">
        <f t="shared" si="162"/>
        <v/>
      </c>
      <c r="L908" s="93" t="str">
        <f t="shared" si="163"/>
        <v/>
      </c>
      <c r="M908" s="93" t="str">
        <f t="shared" si="164"/>
        <v/>
      </c>
      <c r="N908" s="93" t="str">
        <f t="shared" si="165"/>
        <v/>
      </c>
      <c r="O908" s="93" t="str">
        <f t="shared" si="166"/>
        <v/>
      </c>
      <c r="P908" s="87"/>
      <c r="Q908" s="17" t="str">
        <f t="shared" si="167"/>
        <v/>
      </c>
      <c r="R908" s="28" t="str">
        <f t="shared" si="168"/>
        <v/>
      </c>
      <c r="S908" s="28" t="str">
        <f t="shared" si="169"/>
        <v/>
      </c>
      <c r="T908" s="28"/>
      <c r="U908" s="40"/>
      <c r="V908" s="40"/>
      <c r="W908" s="54"/>
      <c r="X908" s="40"/>
      <c r="Y908" s="98" t="str">
        <f t="shared" si="170"/>
        <v/>
      </c>
      <c r="Z908" s="74"/>
      <c r="AA908" s="19"/>
      <c r="AB908" s="19"/>
      <c r="AC908" s="19"/>
      <c r="AD908" s="19"/>
      <c r="AE908" s="19"/>
      <c r="AF908" s="19"/>
      <c r="AG908" s="18"/>
      <c r="AH908" s="18"/>
      <c r="AI908" s="18"/>
      <c r="AJ908" s="18"/>
      <c r="AK908" s="18"/>
      <c r="AL908" s="18"/>
      <c r="AM908" s="18"/>
      <c r="AN908" s="88"/>
      <c r="AO908" s="18"/>
      <c r="AP908" s="28"/>
      <c r="AQ908" s="45"/>
      <c r="AR908" s="16"/>
      <c r="AS908" s="16"/>
      <c r="AT908" s="20"/>
      <c r="AU908" s="20"/>
    </row>
    <row r="909" spans="2:47" ht="15" x14ac:dyDescent="0.25">
      <c r="B909" s="88"/>
      <c r="C909" s="102"/>
      <c r="D909" s="89" t="str">
        <f>IF(B909="","",(VLOOKUP(B909,'App Background'!A:F,2,0)))</f>
        <v/>
      </c>
      <c r="E909" s="90" t="str">
        <f>IF(B909="","",(VLOOKUP(B909,'App Background'!A:F,3,0)))</f>
        <v/>
      </c>
      <c r="F909" s="86" t="str">
        <f>IF(B909="","",(VLOOKUP(Application!B909,'App Background'!A:F,5,0)))</f>
        <v/>
      </c>
      <c r="G909" s="91"/>
      <c r="H909" s="94" t="str">
        <f>IF(B:B="","",(VLOOKUP(Application!B909,'App Background'!A:F,6,0)))</f>
        <v/>
      </c>
      <c r="I909" s="92" t="str">
        <f t="shared" si="160"/>
        <v/>
      </c>
      <c r="J909" s="93" t="str">
        <f t="shared" si="161"/>
        <v/>
      </c>
      <c r="K909" s="93" t="str">
        <f t="shared" si="162"/>
        <v/>
      </c>
      <c r="L909" s="93" t="str">
        <f t="shared" si="163"/>
        <v/>
      </c>
      <c r="M909" s="93" t="str">
        <f t="shared" si="164"/>
        <v/>
      </c>
      <c r="N909" s="93" t="str">
        <f t="shared" si="165"/>
        <v/>
      </c>
      <c r="O909" s="93" t="str">
        <f t="shared" si="166"/>
        <v/>
      </c>
      <c r="P909" s="87"/>
      <c r="Q909" s="17" t="str">
        <f t="shared" si="167"/>
        <v/>
      </c>
      <c r="R909" s="28" t="str">
        <f t="shared" ref="R909:R972" si="171">IF(G909="","",IF(OR(K909=1,L909=1,M909=1,P909="",O909=1),"No","Yes"))</f>
        <v/>
      </c>
      <c r="S909" s="28" t="str">
        <f t="shared" ref="S909:S972" si="172">IF(G909="","",IF(R909=1,"Yes",IF(M909=1,"Missing Field(s)",IF(O909=1,"Hot Buy disc % too low",IF(OR(K909=1,L909=1),"Disc % too low",IF(AND(G909&lt;&gt;"Hot Buy",N909=1),"Qualifies for Hot Buy",""))))))</f>
        <v/>
      </c>
      <c r="T909" s="28"/>
      <c r="U909" s="40"/>
      <c r="V909" s="40"/>
      <c r="W909" s="54"/>
      <c r="X909" s="40"/>
      <c r="Y909" s="98" t="str">
        <f t="shared" si="170"/>
        <v/>
      </c>
      <c r="Z909" s="74"/>
      <c r="AA909" s="19"/>
      <c r="AB909" s="19"/>
      <c r="AC909" s="19"/>
      <c r="AD909" s="19"/>
      <c r="AE909" s="19"/>
      <c r="AF909" s="19"/>
      <c r="AG909" s="18"/>
      <c r="AH909" s="18"/>
      <c r="AI909" s="18"/>
      <c r="AJ909" s="18"/>
      <c r="AK909" s="18"/>
      <c r="AL909" s="18"/>
      <c r="AM909" s="18"/>
      <c r="AN909" s="88"/>
      <c r="AO909" s="18"/>
      <c r="AP909" s="28"/>
      <c r="AQ909" s="45"/>
      <c r="AR909" s="16"/>
      <c r="AS909" s="16"/>
      <c r="AT909" s="20"/>
      <c r="AU909" s="20"/>
    </row>
    <row r="910" spans="2:47" ht="15" x14ac:dyDescent="0.25">
      <c r="B910" s="88"/>
      <c r="C910" s="102"/>
      <c r="D910" s="89" t="str">
        <f>IF(B910="","",(VLOOKUP(B910,'App Background'!A:F,2,0)))</f>
        <v/>
      </c>
      <c r="E910" s="90" t="str">
        <f>IF(B910="","",(VLOOKUP(B910,'App Background'!A:F,3,0)))</f>
        <v/>
      </c>
      <c r="F910" s="86" t="str">
        <f>IF(B910="","",(VLOOKUP(Application!B910,'App Background'!A:F,5,0)))</f>
        <v/>
      </c>
      <c r="G910" s="91"/>
      <c r="H910" s="94" t="str">
        <f>IF(B:B="","",(VLOOKUP(Application!B910,'App Background'!A:F,6,0)))</f>
        <v/>
      </c>
      <c r="I910" s="92" t="str">
        <f t="shared" si="160"/>
        <v/>
      </c>
      <c r="J910" s="93" t="str">
        <f t="shared" si="161"/>
        <v/>
      </c>
      <c r="K910" s="93" t="str">
        <f t="shared" si="162"/>
        <v/>
      </c>
      <c r="L910" s="93" t="str">
        <f t="shared" si="163"/>
        <v/>
      </c>
      <c r="M910" s="93" t="str">
        <f t="shared" si="164"/>
        <v/>
      </c>
      <c r="N910" s="93" t="str">
        <f t="shared" si="165"/>
        <v/>
      </c>
      <c r="O910" s="93" t="str">
        <f t="shared" si="166"/>
        <v/>
      </c>
      <c r="P910" s="87"/>
      <c r="Q910" s="17" t="str">
        <f t="shared" si="167"/>
        <v/>
      </c>
      <c r="R910" s="28" t="str">
        <f t="shared" si="171"/>
        <v/>
      </c>
      <c r="S910" s="28" t="str">
        <f t="shared" si="172"/>
        <v/>
      </c>
      <c r="T910" s="28"/>
      <c r="U910" s="40"/>
      <c r="V910" s="40"/>
      <c r="W910" s="54"/>
      <c r="X910" s="40"/>
      <c r="Y910" s="98" t="str">
        <f t="shared" si="170"/>
        <v/>
      </c>
      <c r="Z910" s="74"/>
      <c r="AA910" s="19"/>
      <c r="AB910" s="19"/>
      <c r="AC910" s="19"/>
      <c r="AD910" s="19"/>
      <c r="AE910" s="19"/>
      <c r="AF910" s="19"/>
      <c r="AG910" s="18"/>
      <c r="AH910" s="18"/>
      <c r="AI910" s="18"/>
      <c r="AJ910" s="18"/>
      <c r="AK910" s="18"/>
      <c r="AL910" s="18"/>
      <c r="AM910" s="18"/>
      <c r="AN910" s="88"/>
      <c r="AO910" s="18"/>
      <c r="AP910" s="28"/>
      <c r="AQ910" s="45"/>
      <c r="AR910" s="16"/>
      <c r="AS910" s="16"/>
      <c r="AT910" s="20"/>
      <c r="AU910" s="20"/>
    </row>
    <row r="911" spans="2:47" ht="15" x14ac:dyDescent="0.25">
      <c r="B911" s="88"/>
      <c r="C911" s="102"/>
      <c r="D911" s="89" t="str">
        <f>IF(B911="","",(VLOOKUP(B911,'App Background'!A:F,2,0)))</f>
        <v/>
      </c>
      <c r="E911" s="90" t="str">
        <f>IF(B911="","",(VLOOKUP(B911,'App Background'!A:F,3,0)))</f>
        <v/>
      </c>
      <c r="F911" s="86" t="str">
        <f>IF(B911="","",(VLOOKUP(Application!B911,'App Background'!A:F,5,0)))</f>
        <v/>
      </c>
      <c r="G911" s="91"/>
      <c r="H911" s="94" t="str">
        <f>IF(B:B="","",(VLOOKUP(Application!B911,'App Background'!A:F,6,0)))</f>
        <v/>
      </c>
      <c r="I911" s="92" t="str">
        <f t="shared" si="160"/>
        <v/>
      </c>
      <c r="J911" s="93" t="str">
        <f t="shared" si="161"/>
        <v/>
      </c>
      <c r="K911" s="93" t="str">
        <f t="shared" si="162"/>
        <v/>
      </c>
      <c r="L911" s="93" t="str">
        <f t="shared" si="163"/>
        <v/>
      </c>
      <c r="M911" s="93" t="str">
        <f t="shared" si="164"/>
        <v/>
      </c>
      <c r="N911" s="93" t="str">
        <f t="shared" si="165"/>
        <v/>
      </c>
      <c r="O911" s="93" t="str">
        <f t="shared" si="166"/>
        <v/>
      </c>
      <c r="P911" s="87"/>
      <c r="Q911" s="17" t="str">
        <f t="shared" si="167"/>
        <v/>
      </c>
      <c r="R911" s="28" t="str">
        <f t="shared" si="171"/>
        <v/>
      </c>
      <c r="S911" s="28" t="str">
        <f t="shared" si="172"/>
        <v/>
      </c>
      <c r="T911" s="28"/>
      <c r="U911" s="40"/>
      <c r="V911" s="40"/>
      <c r="W911" s="54"/>
      <c r="X911" s="40"/>
      <c r="Y911" s="98" t="str">
        <f t="shared" si="170"/>
        <v/>
      </c>
      <c r="Z911" s="74"/>
      <c r="AA911" s="19"/>
      <c r="AB911" s="19"/>
      <c r="AC911" s="19"/>
      <c r="AD911" s="19"/>
      <c r="AE911" s="19"/>
      <c r="AF911" s="19"/>
      <c r="AG911" s="18"/>
      <c r="AH911" s="18"/>
      <c r="AI911" s="18"/>
      <c r="AJ911" s="18"/>
      <c r="AK911" s="18"/>
      <c r="AL911" s="18"/>
      <c r="AM911" s="18"/>
      <c r="AN911" s="88"/>
      <c r="AO911" s="18"/>
      <c r="AP911" s="28"/>
      <c r="AQ911" s="45"/>
      <c r="AR911" s="16"/>
      <c r="AS911" s="16"/>
      <c r="AT911" s="20"/>
      <c r="AU911" s="20"/>
    </row>
    <row r="912" spans="2:47" ht="15" x14ac:dyDescent="0.25">
      <c r="B912" s="88"/>
      <c r="C912" s="102"/>
      <c r="D912" s="89" t="str">
        <f>IF(B912="","",(VLOOKUP(B912,'App Background'!A:F,2,0)))</f>
        <v/>
      </c>
      <c r="E912" s="90" t="str">
        <f>IF(B912="","",(VLOOKUP(B912,'App Background'!A:F,3,0)))</f>
        <v/>
      </c>
      <c r="F912" s="86" t="str">
        <f>IF(B912="","",(VLOOKUP(Application!B912,'App Background'!A:F,5,0)))</f>
        <v/>
      </c>
      <c r="G912" s="91"/>
      <c r="H912" s="94" t="str">
        <f>IF(B:B="","",(VLOOKUP(Application!B912,'App Background'!A:F,6,0)))</f>
        <v/>
      </c>
      <c r="I912" s="92" t="str">
        <f t="shared" si="160"/>
        <v/>
      </c>
      <c r="J912" s="93" t="str">
        <f t="shared" si="161"/>
        <v/>
      </c>
      <c r="K912" s="93" t="str">
        <f t="shared" si="162"/>
        <v/>
      </c>
      <c r="L912" s="93" t="str">
        <f t="shared" si="163"/>
        <v/>
      </c>
      <c r="M912" s="93" t="str">
        <f t="shared" si="164"/>
        <v/>
      </c>
      <c r="N912" s="93" t="str">
        <f t="shared" si="165"/>
        <v/>
      </c>
      <c r="O912" s="93" t="str">
        <f t="shared" si="166"/>
        <v/>
      </c>
      <c r="P912" s="87"/>
      <c r="Q912" s="17" t="str">
        <f t="shared" si="167"/>
        <v/>
      </c>
      <c r="R912" s="28" t="str">
        <f t="shared" si="171"/>
        <v/>
      </c>
      <c r="S912" s="28" t="str">
        <f t="shared" si="172"/>
        <v/>
      </c>
      <c r="T912" s="28"/>
      <c r="U912" s="40"/>
      <c r="V912" s="40"/>
      <c r="W912" s="54"/>
      <c r="X912" s="40"/>
      <c r="Y912" s="98" t="str">
        <f t="shared" si="170"/>
        <v/>
      </c>
      <c r="Z912" s="74"/>
      <c r="AA912" s="19"/>
      <c r="AB912" s="19"/>
      <c r="AC912" s="19"/>
      <c r="AD912" s="19"/>
      <c r="AE912" s="19"/>
      <c r="AF912" s="19"/>
      <c r="AG912" s="18"/>
      <c r="AH912" s="18"/>
      <c r="AI912" s="18"/>
      <c r="AJ912" s="18"/>
      <c r="AK912" s="18"/>
      <c r="AL912" s="18"/>
      <c r="AM912" s="18"/>
      <c r="AN912" s="88"/>
      <c r="AO912" s="18"/>
      <c r="AP912" s="28"/>
      <c r="AQ912" s="45"/>
      <c r="AR912" s="16"/>
      <c r="AS912" s="16"/>
      <c r="AT912" s="20"/>
      <c r="AU912" s="20"/>
    </row>
    <row r="913" spans="2:47" ht="15" x14ac:dyDescent="0.25">
      <c r="B913" s="88"/>
      <c r="C913" s="102"/>
      <c r="D913" s="89" t="str">
        <f>IF(B913="","",(VLOOKUP(B913,'App Background'!A:F,2,0)))</f>
        <v/>
      </c>
      <c r="E913" s="90" t="str">
        <f>IF(B913="","",(VLOOKUP(B913,'App Background'!A:F,3,0)))</f>
        <v/>
      </c>
      <c r="F913" s="86" t="str">
        <f>IF(B913="","",(VLOOKUP(Application!B913,'App Background'!A:F,5,0)))</f>
        <v/>
      </c>
      <c r="G913" s="91"/>
      <c r="H913" s="94" t="str">
        <f>IF(B:B="","",(VLOOKUP(Application!B913,'App Background'!A:F,6,0)))</f>
        <v/>
      </c>
      <c r="I913" s="92" t="str">
        <f t="shared" si="160"/>
        <v/>
      </c>
      <c r="J913" s="93" t="str">
        <f t="shared" si="161"/>
        <v/>
      </c>
      <c r="K913" s="93" t="str">
        <f t="shared" si="162"/>
        <v/>
      </c>
      <c r="L913" s="93" t="str">
        <f t="shared" si="163"/>
        <v/>
      </c>
      <c r="M913" s="93" t="str">
        <f t="shared" si="164"/>
        <v/>
      </c>
      <c r="N913" s="93" t="str">
        <f t="shared" si="165"/>
        <v/>
      </c>
      <c r="O913" s="93" t="str">
        <f t="shared" si="166"/>
        <v/>
      </c>
      <c r="P913" s="87"/>
      <c r="Q913" s="17" t="str">
        <f t="shared" si="167"/>
        <v/>
      </c>
      <c r="R913" s="28" t="str">
        <f t="shared" si="171"/>
        <v/>
      </c>
      <c r="S913" s="28" t="str">
        <f t="shared" si="172"/>
        <v/>
      </c>
      <c r="T913" s="28"/>
      <c r="U913" s="40"/>
      <c r="V913" s="40"/>
      <c r="W913" s="54"/>
      <c r="X913" s="40"/>
      <c r="Y913" s="98" t="str">
        <f t="shared" ref="Y913:Y944" si="173">IF(B:B="","",IF(U913="Multi-sku buy 3",ROUNDUP(SUM(SUMIF(W:W,W913,F:F)/1.99),0),IF(U913="Multi-sku buy 2",ROUNDUP(SUM((AVERAGEIF(W:W,W913,F:F)*2)/1.99),0),IF(U913="Max Miles",ROUNDUP(SUM(F913/1.5),0),IF(AND(OR(U913="At Shelf",U913="BUNDLE BUY"),F913&lt;10),2,IF(AND(OR(U913="At Shelf",U913="BUNDLE BUY"),F913&lt;15),3,IF(AND(OR(U913="At Shelf",U913="BUNDLE BUY"),F913&lt;20),4,IF(AND(OR(U913="At Shelf",U913="BUNDLE BUY"),F913&lt;30),6,IF(AND(OR(U913="At Shelf",U913="BUNDLE BUY"),F913&lt;40),8,IF(AND(OR(U913="At Shelf",U913="BUNDLE BUY"),F913&lt;50),10,IF(AND(OR(U913="At Shelf",U913="BUNDLE BUY"),F913&gt;49.99),12,"")))))))))))</f>
        <v/>
      </c>
      <c r="Z913" s="74"/>
      <c r="AA913" s="19"/>
      <c r="AB913" s="19"/>
      <c r="AC913" s="19"/>
      <c r="AD913" s="19"/>
      <c r="AE913" s="19"/>
      <c r="AF913" s="19"/>
      <c r="AG913" s="18"/>
      <c r="AH913" s="18"/>
      <c r="AI913" s="18"/>
      <c r="AJ913" s="18"/>
      <c r="AK913" s="18"/>
      <c r="AL913" s="18"/>
      <c r="AM913" s="18"/>
      <c r="AN913" s="88"/>
      <c r="AO913" s="18"/>
      <c r="AP913" s="28"/>
      <c r="AQ913" s="45"/>
      <c r="AR913" s="16"/>
      <c r="AS913" s="16"/>
      <c r="AT913" s="20"/>
      <c r="AU913" s="20"/>
    </row>
    <row r="914" spans="2:47" ht="15" x14ac:dyDescent="0.25">
      <c r="B914" s="88"/>
      <c r="C914" s="102"/>
      <c r="D914" s="89" t="str">
        <f>IF(B914="","",(VLOOKUP(B914,'App Background'!A:F,2,0)))</f>
        <v/>
      </c>
      <c r="E914" s="90" t="str">
        <f>IF(B914="","",(VLOOKUP(B914,'App Background'!A:F,3,0)))</f>
        <v/>
      </c>
      <c r="F914" s="86" t="str">
        <f>IF(B914="","",(VLOOKUP(Application!B914,'App Background'!A:F,5,0)))</f>
        <v/>
      </c>
      <c r="G914" s="91"/>
      <c r="H914" s="94" t="str">
        <f>IF(B:B="","",(VLOOKUP(Application!B914,'App Background'!A:F,6,0)))</f>
        <v/>
      </c>
      <c r="I914" s="92" t="str">
        <f t="shared" si="160"/>
        <v/>
      </c>
      <c r="J914" s="93" t="str">
        <f t="shared" si="161"/>
        <v/>
      </c>
      <c r="K914" s="93" t="str">
        <f t="shared" si="162"/>
        <v/>
      </c>
      <c r="L914" s="93" t="str">
        <f t="shared" si="163"/>
        <v/>
      </c>
      <c r="M914" s="93" t="str">
        <f t="shared" si="164"/>
        <v/>
      </c>
      <c r="N914" s="93" t="str">
        <f t="shared" si="165"/>
        <v/>
      </c>
      <c r="O914" s="93" t="str">
        <f t="shared" si="166"/>
        <v/>
      </c>
      <c r="P914" s="87"/>
      <c r="Q914" s="17" t="str">
        <f t="shared" si="167"/>
        <v/>
      </c>
      <c r="R914" s="28" t="str">
        <f t="shared" si="171"/>
        <v/>
      </c>
      <c r="S914" s="28" t="str">
        <f t="shared" si="172"/>
        <v/>
      </c>
      <c r="T914" s="28"/>
      <c r="U914" s="40"/>
      <c r="V914" s="40"/>
      <c r="W914" s="54"/>
      <c r="X914" s="40"/>
      <c r="Y914" s="98" t="str">
        <f t="shared" si="173"/>
        <v/>
      </c>
      <c r="Z914" s="74"/>
      <c r="AA914" s="19"/>
      <c r="AB914" s="19"/>
      <c r="AC914" s="19"/>
      <c r="AD914" s="19"/>
      <c r="AE914" s="19"/>
      <c r="AF914" s="19"/>
      <c r="AG914" s="18"/>
      <c r="AH914" s="18"/>
      <c r="AI914" s="18"/>
      <c r="AJ914" s="18"/>
      <c r="AK914" s="18"/>
      <c r="AL914" s="18"/>
      <c r="AM914" s="18"/>
      <c r="AN914" s="88"/>
      <c r="AO914" s="18"/>
      <c r="AP914" s="28"/>
      <c r="AQ914" s="45"/>
      <c r="AR914" s="16"/>
      <c r="AS914" s="16"/>
      <c r="AT914" s="20"/>
      <c r="AU914" s="20"/>
    </row>
    <row r="915" spans="2:47" ht="15" x14ac:dyDescent="0.25">
      <c r="B915" s="88"/>
      <c r="C915" s="102"/>
      <c r="D915" s="89" t="str">
        <f>IF(B915="","",(VLOOKUP(B915,'App Background'!A:F,2,0)))</f>
        <v/>
      </c>
      <c r="E915" s="90" t="str">
        <f>IF(B915="","",(VLOOKUP(B915,'App Background'!A:F,3,0)))</f>
        <v/>
      </c>
      <c r="F915" s="86" t="str">
        <f>IF(B915="","",(VLOOKUP(Application!B915,'App Background'!A:F,5,0)))</f>
        <v/>
      </c>
      <c r="G915" s="91"/>
      <c r="H915" s="94" t="str">
        <f>IF(B:B="","",(VLOOKUP(Application!B915,'App Background'!A:F,6,0)))</f>
        <v/>
      </c>
      <c r="I915" s="92" t="str">
        <f t="shared" si="160"/>
        <v/>
      </c>
      <c r="J915" s="93" t="str">
        <f t="shared" si="161"/>
        <v/>
      </c>
      <c r="K915" s="93" t="str">
        <f t="shared" si="162"/>
        <v/>
      </c>
      <c r="L915" s="93" t="str">
        <f t="shared" si="163"/>
        <v/>
      </c>
      <c r="M915" s="93" t="str">
        <f t="shared" si="164"/>
        <v/>
      </c>
      <c r="N915" s="93" t="str">
        <f t="shared" si="165"/>
        <v/>
      </c>
      <c r="O915" s="93" t="str">
        <f t="shared" si="166"/>
        <v/>
      </c>
      <c r="P915" s="87"/>
      <c r="Q915" s="17" t="str">
        <f t="shared" si="167"/>
        <v/>
      </c>
      <c r="R915" s="28" t="str">
        <f t="shared" si="171"/>
        <v/>
      </c>
      <c r="S915" s="28" t="str">
        <f t="shared" si="172"/>
        <v/>
      </c>
      <c r="T915" s="28"/>
      <c r="U915" s="40"/>
      <c r="V915" s="40"/>
      <c r="W915" s="54"/>
      <c r="X915" s="40"/>
      <c r="Y915" s="98" t="str">
        <f t="shared" si="173"/>
        <v/>
      </c>
      <c r="Z915" s="74"/>
      <c r="AA915" s="19"/>
      <c r="AB915" s="19"/>
      <c r="AC915" s="19"/>
      <c r="AD915" s="19"/>
      <c r="AE915" s="19"/>
      <c r="AF915" s="19"/>
      <c r="AG915" s="18"/>
      <c r="AH915" s="18"/>
      <c r="AI915" s="18"/>
      <c r="AJ915" s="18"/>
      <c r="AK915" s="18"/>
      <c r="AL915" s="18"/>
      <c r="AM915" s="18"/>
      <c r="AN915" s="88"/>
      <c r="AO915" s="18"/>
      <c r="AP915" s="28"/>
      <c r="AQ915" s="45"/>
      <c r="AR915" s="16"/>
      <c r="AS915" s="16"/>
      <c r="AT915" s="20"/>
      <c r="AU915" s="20"/>
    </row>
    <row r="916" spans="2:47" ht="15" x14ac:dyDescent="0.25">
      <c r="B916" s="88"/>
      <c r="C916" s="102"/>
      <c r="D916" s="89" t="str">
        <f>IF(B916="","",(VLOOKUP(B916,'App Background'!A:F,2,0)))</f>
        <v/>
      </c>
      <c r="E916" s="90" t="str">
        <f>IF(B916="","",(VLOOKUP(B916,'App Background'!A:F,3,0)))</f>
        <v/>
      </c>
      <c r="F916" s="86" t="str">
        <f>IF(B916="","",(VLOOKUP(Application!B916,'App Background'!A:F,5,0)))</f>
        <v/>
      </c>
      <c r="G916" s="91"/>
      <c r="H916" s="94" t="str">
        <f>IF(B:B="","",(VLOOKUP(Application!B916,'App Background'!A:F,6,0)))</f>
        <v/>
      </c>
      <c r="I916" s="92" t="str">
        <f t="shared" si="160"/>
        <v/>
      </c>
      <c r="J916" s="93" t="str">
        <f t="shared" si="161"/>
        <v/>
      </c>
      <c r="K916" s="93" t="str">
        <f t="shared" si="162"/>
        <v/>
      </c>
      <c r="L916" s="93" t="str">
        <f t="shared" si="163"/>
        <v/>
      </c>
      <c r="M916" s="93" t="str">
        <f t="shared" si="164"/>
        <v/>
      </c>
      <c r="N916" s="93" t="str">
        <f t="shared" si="165"/>
        <v/>
      </c>
      <c r="O916" s="93" t="str">
        <f t="shared" si="166"/>
        <v/>
      </c>
      <c r="P916" s="87"/>
      <c r="Q916" s="17" t="str">
        <f t="shared" si="167"/>
        <v/>
      </c>
      <c r="R916" s="28" t="str">
        <f t="shared" si="171"/>
        <v/>
      </c>
      <c r="S916" s="28" t="str">
        <f t="shared" si="172"/>
        <v/>
      </c>
      <c r="T916" s="28"/>
      <c r="U916" s="40"/>
      <c r="V916" s="40"/>
      <c r="W916" s="54"/>
      <c r="X916" s="40"/>
      <c r="Y916" s="98" t="str">
        <f t="shared" si="173"/>
        <v/>
      </c>
      <c r="Z916" s="74"/>
      <c r="AA916" s="19"/>
      <c r="AB916" s="19"/>
      <c r="AC916" s="19"/>
      <c r="AD916" s="19"/>
      <c r="AE916" s="19"/>
      <c r="AF916" s="19"/>
      <c r="AG916" s="18"/>
      <c r="AH916" s="18"/>
      <c r="AI916" s="18"/>
      <c r="AJ916" s="18"/>
      <c r="AK916" s="18"/>
      <c r="AL916" s="18"/>
      <c r="AM916" s="18"/>
      <c r="AN916" s="88"/>
      <c r="AO916" s="18"/>
      <c r="AP916" s="28"/>
      <c r="AQ916" s="45"/>
      <c r="AR916" s="16"/>
      <c r="AS916" s="16"/>
      <c r="AT916" s="20"/>
      <c r="AU916" s="20"/>
    </row>
    <row r="917" spans="2:47" ht="15" x14ac:dyDescent="0.25">
      <c r="B917" s="88"/>
      <c r="C917" s="102"/>
      <c r="D917" s="89" t="str">
        <f>IF(B917="","",(VLOOKUP(B917,'App Background'!A:F,2,0)))</f>
        <v/>
      </c>
      <c r="E917" s="90" t="str">
        <f>IF(B917="","",(VLOOKUP(B917,'App Background'!A:F,3,0)))</f>
        <v/>
      </c>
      <c r="F917" s="86" t="str">
        <f>IF(B917="","",(VLOOKUP(Application!B917,'App Background'!A:F,5,0)))</f>
        <v/>
      </c>
      <c r="G917" s="91"/>
      <c r="H917" s="94" t="str">
        <f>IF(B:B="","",(VLOOKUP(Application!B917,'App Background'!A:F,6,0)))</f>
        <v/>
      </c>
      <c r="I917" s="92" t="str">
        <f t="shared" si="160"/>
        <v/>
      </c>
      <c r="J917" s="93" t="str">
        <f t="shared" si="161"/>
        <v/>
      </c>
      <c r="K917" s="93" t="str">
        <f t="shared" si="162"/>
        <v/>
      </c>
      <c r="L917" s="93" t="str">
        <f t="shared" si="163"/>
        <v/>
      </c>
      <c r="M917" s="93" t="str">
        <f t="shared" si="164"/>
        <v/>
      </c>
      <c r="N917" s="93" t="str">
        <f t="shared" si="165"/>
        <v/>
      </c>
      <c r="O917" s="93" t="str">
        <f t="shared" si="166"/>
        <v/>
      </c>
      <c r="P917" s="87"/>
      <c r="Q917" s="17" t="str">
        <f t="shared" si="167"/>
        <v/>
      </c>
      <c r="R917" s="28" t="str">
        <f t="shared" si="171"/>
        <v/>
      </c>
      <c r="S917" s="28" t="str">
        <f t="shared" si="172"/>
        <v/>
      </c>
      <c r="T917" s="28"/>
      <c r="U917" s="40"/>
      <c r="V917" s="40"/>
      <c r="W917" s="54"/>
      <c r="X917" s="40"/>
      <c r="Y917" s="98" t="str">
        <f t="shared" si="173"/>
        <v/>
      </c>
      <c r="Z917" s="74"/>
      <c r="AA917" s="19"/>
      <c r="AB917" s="19"/>
      <c r="AC917" s="19"/>
      <c r="AD917" s="19"/>
      <c r="AE917" s="19"/>
      <c r="AF917" s="19"/>
      <c r="AG917" s="18"/>
      <c r="AH917" s="18"/>
      <c r="AI917" s="18"/>
      <c r="AJ917" s="18"/>
      <c r="AK917" s="18"/>
      <c r="AL917" s="18"/>
      <c r="AM917" s="18"/>
      <c r="AN917" s="88"/>
      <c r="AO917" s="18"/>
      <c r="AP917" s="28"/>
      <c r="AQ917" s="45"/>
      <c r="AR917" s="16"/>
      <c r="AS917" s="16"/>
      <c r="AT917" s="20"/>
      <c r="AU917" s="20"/>
    </row>
    <row r="918" spans="2:47" ht="15" x14ac:dyDescent="0.25">
      <c r="B918" s="88"/>
      <c r="C918" s="102"/>
      <c r="D918" s="89" t="str">
        <f>IF(B918="","",(VLOOKUP(B918,'App Background'!A:F,2,0)))</f>
        <v/>
      </c>
      <c r="E918" s="90" t="str">
        <f>IF(B918="","",(VLOOKUP(B918,'App Background'!A:F,3,0)))</f>
        <v/>
      </c>
      <c r="F918" s="86" t="str">
        <f>IF(B918="","",(VLOOKUP(Application!B918,'App Background'!A:F,5,0)))</f>
        <v/>
      </c>
      <c r="G918" s="91"/>
      <c r="H918" s="94" t="str">
        <f>IF(B:B="","",(VLOOKUP(Application!B918,'App Background'!A:F,6,0)))</f>
        <v/>
      </c>
      <c r="I918" s="92" t="str">
        <f t="shared" si="160"/>
        <v/>
      </c>
      <c r="J918" s="93" t="str">
        <f t="shared" si="161"/>
        <v/>
      </c>
      <c r="K918" s="93" t="str">
        <f t="shared" si="162"/>
        <v/>
      </c>
      <c r="L918" s="93" t="str">
        <f t="shared" si="163"/>
        <v/>
      </c>
      <c r="M918" s="93" t="str">
        <f t="shared" si="164"/>
        <v/>
      </c>
      <c r="N918" s="93" t="str">
        <f t="shared" si="165"/>
        <v/>
      </c>
      <c r="O918" s="93" t="str">
        <f t="shared" si="166"/>
        <v/>
      </c>
      <c r="P918" s="87"/>
      <c r="Q918" s="17" t="str">
        <f t="shared" si="167"/>
        <v/>
      </c>
      <c r="R918" s="28" t="str">
        <f t="shared" si="171"/>
        <v/>
      </c>
      <c r="S918" s="28" t="str">
        <f t="shared" si="172"/>
        <v/>
      </c>
      <c r="T918" s="28"/>
      <c r="U918" s="40"/>
      <c r="V918" s="40"/>
      <c r="W918" s="54"/>
      <c r="X918" s="40"/>
      <c r="Y918" s="98" t="str">
        <f t="shared" si="173"/>
        <v/>
      </c>
      <c r="Z918" s="74"/>
      <c r="AA918" s="19"/>
      <c r="AB918" s="19"/>
      <c r="AC918" s="19"/>
      <c r="AD918" s="19"/>
      <c r="AE918" s="19"/>
      <c r="AF918" s="19"/>
      <c r="AG918" s="18"/>
      <c r="AH918" s="18"/>
      <c r="AI918" s="18"/>
      <c r="AJ918" s="18"/>
      <c r="AK918" s="18"/>
      <c r="AL918" s="18"/>
      <c r="AM918" s="18"/>
      <c r="AN918" s="88"/>
      <c r="AO918" s="18"/>
      <c r="AP918" s="28"/>
      <c r="AQ918" s="45"/>
      <c r="AR918" s="16"/>
      <c r="AS918" s="16"/>
      <c r="AT918" s="20"/>
      <c r="AU918" s="20"/>
    </row>
    <row r="919" spans="2:47" ht="15" x14ac:dyDescent="0.25">
      <c r="B919" s="88"/>
      <c r="C919" s="102"/>
      <c r="D919" s="89" t="str">
        <f>IF(B919="","",(VLOOKUP(B919,'App Background'!A:F,2,0)))</f>
        <v/>
      </c>
      <c r="E919" s="90" t="str">
        <f>IF(B919="","",(VLOOKUP(B919,'App Background'!A:F,3,0)))</f>
        <v/>
      </c>
      <c r="F919" s="86" t="str">
        <f>IF(B919="","",(VLOOKUP(Application!B919,'App Background'!A:F,5,0)))</f>
        <v/>
      </c>
      <c r="G919" s="91"/>
      <c r="H919" s="94" t="str">
        <f>IF(B:B="","",(VLOOKUP(Application!B919,'App Background'!A:F,6,0)))</f>
        <v/>
      </c>
      <c r="I919" s="92" t="str">
        <f t="shared" si="160"/>
        <v/>
      </c>
      <c r="J919" s="93" t="str">
        <f t="shared" si="161"/>
        <v/>
      </c>
      <c r="K919" s="93" t="str">
        <f t="shared" si="162"/>
        <v/>
      </c>
      <c r="L919" s="93" t="str">
        <f t="shared" si="163"/>
        <v/>
      </c>
      <c r="M919" s="93" t="str">
        <f t="shared" si="164"/>
        <v/>
      </c>
      <c r="N919" s="93" t="str">
        <f t="shared" si="165"/>
        <v/>
      </c>
      <c r="O919" s="93" t="str">
        <f t="shared" si="166"/>
        <v/>
      </c>
      <c r="P919" s="87"/>
      <c r="Q919" s="17" t="str">
        <f t="shared" si="167"/>
        <v/>
      </c>
      <c r="R919" s="28" t="str">
        <f t="shared" si="171"/>
        <v/>
      </c>
      <c r="S919" s="28" t="str">
        <f t="shared" si="172"/>
        <v/>
      </c>
      <c r="T919" s="28"/>
      <c r="U919" s="40"/>
      <c r="V919" s="40"/>
      <c r="W919" s="54"/>
      <c r="X919" s="40"/>
      <c r="Y919" s="98" t="str">
        <f t="shared" si="173"/>
        <v/>
      </c>
      <c r="Z919" s="74"/>
      <c r="AA919" s="19"/>
      <c r="AB919" s="19"/>
      <c r="AC919" s="19"/>
      <c r="AD919" s="19"/>
      <c r="AE919" s="19"/>
      <c r="AF919" s="19"/>
      <c r="AG919" s="18"/>
      <c r="AH919" s="18"/>
      <c r="AI919" s="18"/>
      <c r="AJ919" s="18"/>
      <c r="AK919" s="18"/>
      <c r="AL919" s="18"/>
      <c r="AM919" s="18"/>
      <c r="AN919" s="88"/>
      <c r="AO919" s="18"/>
      <c r="AP919" s="28"/>
      <c r="AQ919" s="45"/>
      <c r="AR919" s="16"/>
      <c r="AS919" s="16"/>
      <c r="AT919" s="20"/>
      <c r="AU919" s="20"/>
    </row>
    <row r="920" spans="2:47" ht="15" x14ac:dyDescent="0.25">
      <c r="B920" s="88"/>
      <c r="C920" s="102"/>
      <c r="D920" s="89" t="str">
        <f>IF(B920="","",(VLOOKUP(B920,'App Background'!A:F,2,0)))</f>
        <v/>
      </c>
      <c r="E920" s="90" t="str">
        <f>IF(B920="","",(VLOOKUP(B920,'App Background'!A:F,3,0)))</f>
        <v/>
      </c>
      <c r="F920" s="86" t="str">
        <f>IF(B920="","",(VLOOKUP(Application!B920,'App Background'!A:F,5,0)))</f>
        <v/>
      </c>
      <c r="G920" s="91"/>
      <c r="H920" s="94" t="str">
        <f>IF(B:B="","",(VLOOKUP(Application!B920,'App Background'!A:F,6,0)))</f>
        <v/>
      </c>
      <c r="I920" s="92" t="str">
        <f t="shared" si="160"/>
        <v/>
      </c>
      <c r="J920" s="93" t="str">
        <f t="shared" si="161"/>
        <v/>
      </c>
      <c r="K920" s="93" t="str">
        <f t="shared" si="162"/>
        <v/>
      </c>
      <c r="L920" s="93" t="str">
        <f t="shared" si="163"/>
        <v/>
      </c>
      <c r="M920" s="93" t="str">
        <f t="shared" si="164"/>
        <v/>
      </c>
      <c r="N920" s="93" t="str">
        <f t="shared" si="165"/>
        <v/>
      </c>
      <c r="O920" s="93" t="str">
        <f t="shared" si="166"/>
        <v/>
      </c>
      <c r="P920" s="87"/>
      <c r="Q920" s="17" t="str">
        <f t="shared" si="167"/>
        <v/>
      </c>
      <c r="R920" s="28" t="str">
        <f t="shared" si="171"/>
        <v/>
      </c>
      <c r="S920" s="28" t="str">
        <f t="shared" si="172"/>
        <v/>
      </c>
      <c r="T920" s="28"/>
      <c r="U920" s="40"/>
      <c r="V920" s="40"/>
      <c r="W920" s="54"/>
      <c r="X920" s="40"/>
      <c r="Y920" s="98" t="str">
        <f t="shared" si="173"/>
        <v/>
      </c>
      <c r="Z920" s="74"/>
      <c r="AA920" s="19"/>
      <c r="AB920" s="19"/>
      <c r="AC920" s="19"/>
      <c r="AD920" s="19"/>
      <c r="AE920" s="19"/>
      <c r="AF920" s="19"/>
      <c r="AG920" s="18"/>
      <c r="AH920" s="18"/>
      <c r="AI920" s="18"/>
      <c r="AJ920" s="18"/>
      <c r="AK920" s="18"/>
      <c r="AL920" s="18"/>
      <c r="AM920" s="18"/>
      <c r="AN920" s="88"/>
      <c r="AO920" s="18"/>
      <c r="AP920" s="28"/>
      <c r="AQ920" s="45"/>
      <c r="AR920" s="16"/>
      <c r="AS920" s="16"/>
      <c r="AT920" s="20"/>
      <c r="AU920" s="20"/>
    </row>
    <row r="921" spans="2:47" ht="15" x14ac:dyDescent="0.25">
      <c r="B921" s="88"/>
      <c r="C921" s="102"/>
      <c r="D921" s="89" t="str">
        <f>IF(B921="","",(VLOOKUP(B921,'App Background'!A:F,2,0)))</f>
        <v/>
      </c>
      <c r="E921" s="90" t="str">
        <f>IF(B921="","",(VLOOKUP(B921,'App Background'!A:F,3,0)))</f>
        <v/>
      </c>
      <c r="F921" s="86" t="str">
        <f>IF(B921="","",(VLOOKUP(Application!B921,'App Background'!A:F,5,0)))</f>
        <v/>
      </c>
      <c r="G921" s="91"/>
      <c r="H921" s="94" t="str">
        <f>IF(B:B="","",(VLOOKUP(Application!B921,'App Background'!A:F,6,0)))</f>
        <v/>
      </c>
      <c r="I921" s="92" t="str">
        <f t="shared" si="160"/>
        <v/>
      </c>
      <c r="J921" s="93" t="str">
        <f t="shared" si="161"/>
        <v/>
      </c>
      <c r="K921" s="93" t="str">
        <f t="shared" si="162"/>
        <v/>
      </c>
      <c r="L921" s="93" t="str">
        <f t="shared" si="163"/>
        <v/>
      </c>
      <c r="M921" s="93" t="str">
        <f t="shared" si="164"/>
        <v/>
      </c>
      <c r="N921" s="93" t="str">
        <f t="shared" si="165"/>
        <v/>
      </c>
      <c r="O921" s="93" t="str">
        <f t="shared" si="166"/>
        <v/>
      </c>
      <c r="P921" s="87"/>
      <c r="Q921" s="17" t="str">
        <f t="shared" si="167"/>
        <v/>
      </c>
      <c r="R921" s="28" t="str">
        <f t="shared" si="171"/>
        <v/>
      </c>
      <c r="S921" s="28" t="str">
        <f t="shared" si="172"/>
        <v/>
      </c>
      <c r="T921" s="28"/>
      <c r="U921" s="40"/>
      <c r="V921" s="40"/>
      <c r="W921" s="54"/>
      <c r="X921" s="40"/>
      <c r="Y921" s="98" t="str">
        <f t="shared" si="173"/>
        <v/>
      </c>
      <c r="Z921" s="74"/>
      <c r="AA921" s="19"/>
      <c r="AB921" s="19"/>
      <c r="AC921" s="19"/>
      <c r="AD921" s="19"/>
      <c r="AE921" s="19"/>
      <c r="AF921" s="19"/>
      <c r="AG921" s="18"/>
      <c r="AH921" s="18"/>
      <c r="AI921" s="18"/>
      <c r="AJ921" s="18"/>
      <c r="AK921" s="18"/>
      <c r="AL921" s="18"/>
      <c r="AM921" s="18"/>
      <c r="AN921" s="88"/>
      <c r="AO921" s="18"/>
      <c r="AP921" s="28"/>
      <c r="AQ921" s="45"/>
      <c r="AR921" s="16"/>
      <c r="AS921" s="16"/>
      <c r="AT921" s="20"/>
      <c r="AU921" s="20"/>
    </row>
    <row r="922" spans="2:47" ht="15" x14ac:dyDescent="0.25">
      <c r="B922" s="88"/>
      <c r="C922" s="102"/>
      <c r="D922" s="89" t="str">
        <f>IF(B922="","",(VLOOKUP(B922,'App Background'!A:F,2,0)))</f>
        <v/>
      </c>
      <c r="E922" s="90" t="str">
        <f>IF(B922="","",(VLOOKUP(B922,'App Background'!A:F,3,0)))</f>
        <v/>
      </c>
      <c r="F922" s="86" t="str">
        <f>IF(B922="","",(VLOOKUP(Application!B922,'App Background'!A:F,5,0)))</f>
        <v/>
      </c>
      <c r="G922" s="91"/>
      <c r="H922" s="94" t="str">
        <f>IF(B:B="","",(VLOOKUP(Application!B922,'App Background'!A:F,6,0)))</f>
        <v/>
      </c>
      <c r="I922" s="92" t="str">
        <f t="shared" si="160"/>
        <v/>
      </c>
      <c r="J922" s="93" t="str">
        <f t="shared" si="161"/>
        <v/>
      </c>
      <c r="K922" s="93" t="str">
        <f t="shared" si="162"/>
        <v/>
      </c>
      <c r="L922" s="93" t="str">
        <f t="shared" si="163"/>
        <v/>
      </c>
      <c r="M922" s="93" t="str">
        <f t="shared" si="164"/>
        <v/>
      </c>
      <c r="N922" s="93" t="str">
        <f t="shared" si="165"/>
        <v/>
      </c>
      <c r="O922" s="93" t="str">
        <f t="shared" si="166"/>
        <v/>
      </c>
      <c r="P922" s="87"/>
      <c r="Q922" s="17" t="str">
        <f t="shared" si="167"/>
        <v/>
      </c>
      <c r="R922" s="28" t="str">
        <f t="shared" si="171"/>
        <v/>
      </c>
      <c r="S922" s="28" t="str">
        <f t="shared" si="172"/>
        <v/>
      </c>
      <c r="T922" s="28"/>
      <c r="U922" s="40"/>
      <c r="V922" s="40"/>
      <c r="W922" s="54"/>
      <c r="X922" s="40"/>
      <c r="Y922" s="98" t="str">
        <f t="shared" si="173"/>
        <v/>
      </c>
      <c r="Z922" s="74"/>
      <c r="AA922" s="19"/>
      <c r="AB922" s="19"/>
      <c r="AC922" s="19"/>
      <c r="AD922" s="19"/>
      <c r="AE922" s="19"/>
      <c r="AF922" s="19"/>
      <c r="AG922" s="18"/>
      <c r="AH922" s="18"/>
      <c r="AI922" s="18"/>
      <c r="AJ922" s="18"/>
      <c r="AK922" s="18"/>
      <c r="AL922" s="18"/>
      <c r="AM922" s="18"/>
      <c r="AN922" s="88"/>
      <c r="AO922" s="18"/>
      <c r="AP922" s="28"/>
      <c r="AQ922" s="45"/>
      <c r="AR922" s="16"/>
      <c r="AS922" s="16"/>
      <c r="AT922" s="20"/>
      <c r="AU922" s="20"/>
    </row>
    <row r="923" spans="2:47" ht="15" x14ac:dyDescent="0.25">
      <c r="B923" s="88"/>
      <c r="C923" s="102"/>
      <c r="D923" s="89" t="str">
        <f>IF(B923="","",(VLOOKUP(B923,'App Background'!A:F,2,0)))</f>
        <v/>
      </c>
      <c r="E923" s="90" t="str">
        <f>IF(B923="","",(VLOOKUP(B923,'App Background'!A:F,3,0)))</f>
        <v/>
      </c>
      <c r="F923" s="86" t="str">
        <f>IF(B923="","",(VLOOKUP(Application!B923,'App Background'!A:F,5,0)))</f>
        <v/>
      </c>
      <c r="G923" s="91"/>
      <c r="H923" s="94" t="str">
        <f>IF(B:B="","",(VLOOKUP(Application!B923,'App Background'!A:F,6,0)))</f>
        <v/>
      </c>
      <c r="I923" s="92" t="str">
        <f t="shared" si="160"/>
        <v/>
      </c>
      <c r="J923" s="93" t="str">
        <f t="shared" si="161"/>
        <v/>
      </c>
      <c r="K923" s="93" t="str">
        <f t="shared" si="162"/>
        <v/>
      </c>
      <c r="L923" s="93" t="str">
        <f t="shared" si="163"/>
        <v/>
      </c>
      <c r="M923" s="93" t="str">
        <f t="shared" si="164"/>
        <v/>
      </c>
      <c r="N923" s="93" t="str">
        <f t="shared" si="165"/>
        <v/>
      </c>
      <c r="O923" s="93" t="str">
        <f t="shared" si="166"/>
        <v/>
      </c>
      <c r="P923" s="87"/>
      <c r="Q923" s="17" t="str">
        <f t="shared" si="167"/>
        <v/>
      </c>
      <c r="R923" s="28" t="str">
        <f t="shared" si="171"/>
        <v/>
      </c>
      <c r="S923" s="28" t="str">
        <f t="shared" si="172"/>
        <v/>
      </c>
      <c r="T923" s="28"/>
      <c r="U923" s="40"/>
      <c r="V923" s="40"/>
      <c r="W923" s="54"/>
      <c r="X923" s="40"/>
      <c r="Y923" s="98" t="str">
        <f t="shared" si="173"/>
        <v/>
      </c>
      <c r="Z923" s="74"/>
      <c r="AA923" s="19"/>
      <c r="AB923" s="19"/>
      <c r="AC923" s="19"/>
      <c r="AD923" s="19"/>
      <c r="AE923" s="19"/>
      <c r="AF923" s="19"/>
      <c r="AG923" s="18"/>
      <c r="AH923" s="18"/>
      <c r="AI923" s="18"/>
      <c r="AJ923" s="18"/>
      <c r="AK923" s="18"/>
      <c r="AL923" s="18"/>
      <c r="AM923" s="18"/>
      <c r="AN923" s="88"/>
      <c r="AO923" s="18"/>
      <c r="AP923" s="28"/>
      <c r="AQ923" s="45"/>
      <c r="AR923" s="16"/>
      <c r="AS923" s="16"/>
      <c r="AT923" s="20"/>
      <c r="AU923" s="20"/>
    </row>
    <row r="924" spans="2:47" ht="15" x14ac:dyDescent="0.25">
      <c r="B924" s="88"/>
      <c r="C924" s="102"/>
      <c r="D924" s="89" t="str">
        <f>IF(B924="","",(VLOOKUP(B924,'App Background'!A:F,2,0)))</f>
        <v/>
      </c>
      <c r="E924" s="90" t="str">
        <f>IF(B924="","",(VLOOKUP(B924,'App Background'!A:F,3,0)))</f>
        <v/>
      </c>
      <c r="F924" s="86" t="str">
        <f>IF(B924="","",(VLOOKUP(Application!B924,'App Background'!A:F,5,0)))</f>
        <v/>
      </c>
      <c r="G924" s="91"/>
      <c r="H924" s="94" t="str">
        <f>IF(B:B="","",(VLOOKUP(Application!B924,'App Background'!A:F,6,0)))</f>
        <v/>
      </c>
      <c r="I924" s="92" t="str">
        <f t="shared" si="160"/>
        <v/>
      </c>
      <c r="J924" s="93" t="str">
        <f t="shared" si="161"/>
        <v/>
      </c>
      <c r="K924" s="93" t="str">
        <f t="shared" si="162"/>
        <v/>
      </c>
      <c r="L924" s="93" t="str">
        <f t="shared" si="163"/>
        <v/>
      </c>
      <c r="M924" s="93" t="str">
        <f t="shared" si="164"/>
        <v/>
      </c>
      <c r="N924" s="93" t="str">
        <f t="shared" si="165"/>
        <v/>
      </c>
      <c r="O924" s="93" t="str">
        <f t="shared" si="166"/>
        <v/>
      </c>
      <c r="P924" s="87"/>
      <c r="Q924" s="17" t="str">
        <f t="shared" si="167"/>
        <v/>
      </c>
      <c r="R924" s="28" t="str">
        <f t="shared" si="171"/>
        <v/>
      </c>
      <c r="S924" s="28" t="str">
        <f t="shared" si="172"/>
        <v/>
      </c>
      <c r="T924" s="28"/>
      <c r="U924" s="40"/>
      <c r="V924" s="40"/>
      <c r="W924" s="54"/>
      <c r="X924" s="40"/>
      <c r="Y924" s="98" t="str">
        <f t="shared" si="173"/>
        <v/>
      </c>
      <c r="Z924" s="74"/>
      <c r="AA924" s="19"/>
      <c r="AB924" s="19"/>
      <c r="AC924" s="19"/>
      <c r="AD924" s="19"/>
      <c r="AE924" s="19"/>
      <c r="AF924" s="19"/>
      <c r="AG924" s="18"/>
      <c r="AH924" s="18"/>
      <c r="AI924" s="18"/>
      <c r="AJ924" s="18"/>
      <c r="AK924" s="18"/>
      <c r="AL924" s="18"/>
      <c r="AM924" s="18"/>
      <c r="AN924" s="88"/>
      <c r="AO924" s="18"/>
      <c r="AP924" s="28"/>
      <c r="AQ924" s="45"/>
      <c r="AR924" s="16"/>
      <c r="AS924" s="16"/>
      <c r="AT924" s="20"/>
      <c r="AU924" s="20"/>
    </row>
    <row r="925" spans="2:47" ht="15" x14ac:dyDescent="0.25">
      <c r="B925" s="88"/>
      <c r="C925" s="102"/>
      <c r="D925" s="89" t="str">
        <f>IF(B925="","",(VLOOKUP(B925,'App Background'!A:F,2,0)))</f>
        <v/>
      </c>
      <c r="E925" s="90" t="str">
        <f>IF(B925="","",(VLOOKUP(B925,'App Background'!A:F,3,0)))</f>
        <v/>
      </c>
      <c r="F925" s="86" t="str">
        <f>IF(B925="","",(VLOOKUP(Application!B925,'App Background'!A:F,5,0)))</f>
        <v/>
      </c>
      <c r="G925" s="91"/>
      <c r="H925" s="94" t="str">
        <f>IF(B:B="","",(VLOOKUP(Application!B925,'App Background'!A:F,6,0)))</f>
        <v/>
      </c>
      <c r="I925" s="92" t="str">
        <f t="shared" si="160"/>
        <v/>
      </c>
      <c r="J925" s="93" t="str">
        <f t="shared" si="161"/>
        <v/>
      </c>
      <c r="K925" s="93" t="str">
        <f t="shared" si="162"/>
        <v/>
      </c>
      <c r="L925" s="93" t="str">
        <f t="shared" si="163"/>
        <v/>
      </c>
      <c r="M925" s="93" t="str">
        <f t="shared" si="164"/>
        <v/>
      </c>
      <c r="N925" s="93" t="str">
        <f t="shared" si="165"/>
        <v/>
      </c>
      <c r="O925" s="93" t="str">
        <f t="shared" si="166"/>
        <v/>
      </c>
      <c r="P925" s="87"/>
      <c r="Q925" s="17" t="str">
        <f t="shared" si="167"/>
        <v/>
      </c>
      <c r="R925" s="28" t="str">
        <f t="shared" si="171"/>
        <v/>
      </c>
      <c r="S925" s="28" t="str">
        <f t="shared" si="172"/>
        <v/>
      </c>
      <c r="T925" s="28"/>
      <c r="U925" s="40"/>
      <c r="V925" s="40"/>
      <c r="W925" s="54"/>
      <c r="X925" s="40"/>
      <c r="Y925" s="98" t="str">
        <f t="shared" si="173"/>
        <v/>
      </c>
      <c r="Z925" s="74"/>
      <c r="AA925" s="19"/>
      <c r="AB925" s="19"/>
      <c r="AC925" s="19"/>
      <c r="AD925" s="19"/>
      <c r="AE925" s="19"/>
      <c r="AF925" s="19"/>
      <c r="AG925" s="18"/>
      <c r="AH925" s="18"/>
      <c r="AI925" s="18"/>
      <c r="AJ925" s="18"/>
      <c r="AK925" s="18"/>
      <c r="AL925" s="18"/>
      <c r="AM925" s="18"/>
      <c r="AN925" s="88"/>
      <c r="AO925" s="18"/>
      <c r="AP925" s="28"/>
      <c r="AQ925" s="45"/>
      <c r="AR925" s="16"/>
      <c r="AS925" s="16"/>
      <c r="AT925" s="20"/>
      <c r="AU925" s="20"/>
    </row>
    <row r="926" spans="2:47" ht="15" x14ac:dyDescent="0.25">
      <c r="B926" s="88"/>
      <c r="C926" s="102"/>
      <c r="D926" s="89" t="str">
        <f>IF(B926="","",(VLOOKUP(B926,'App Background'!A:F,2,0)))</f>
        <v/>
      </c>
      <c r="E926" s="90" t="str">
        <f>IF(B926="","",(VLOOKUP(B926,'App Background'!A:F,3,0)))</f>
        <v/>
      </c>
      <c r="F926" s="86" t="str">
        <f>IF(B926="","",(VLOOKUP(Application!B926,'App Background'!A:F,5,0)))</f>
        <v/>
      </c>
      <c r="G926" s="91"/>
      <c r="H926" s="94" t="str">
        <f>IF(B:B="","",(VLOOKUP(Application!B926,'App Background'!A:F,6,0)))</f>
        <v/>
      </c>
      <c r="I926" s="92" t="str">
        <f t="shared" si="160"/>
        <v/>
      </c>
      <c r="J926" s="93" t="str">
        <f t="shared" si="161"/>
        <v/>
      </c>
      <c r="K926" s="93" t="str">
        <f t="shared" si="162"/>
        <v/>
      </c>
      <c r="L926" s="93" t="str">
        <f t="shared" si="163"/>
        <v/>
      </c>
      <c r="M926" s="93" t="str">
        <f t="shared" si="164"/>
        <v/>
      </c>
      <c r="N926" s="93" t="str">
        <f t="shared" si="165"/>
        <v/>
      </c>
      <c r="O926" s="93" t="str">
        <f t="shared" si="166"/>
        <v/>
      </c>
      <c r="P926" s="87"/>
      <c r="Q926" s="17" t="str">
        <f t="shared" si="167"/>
        <v/>
      </c>
      <c r="R926" s="28" t="str">
        <f t="shared" si="171"/>
        <v/>
      </c>
      <c r="S926" s="28" t="str">
        <f t="shared" si="172"/>
        <v/>
      </c>
      <c r="T926" s="28"/>
      <c r="U926" s="40"/>
      <c r="V926" s="40"/>
      <c r="W926" s="54"/>
      <c r="X926" s="40"/>
      <c r="Y926" s="98" t="str">
        <f t="shared" si="173"/>
        <v/>
      </c>
      <c r="Z926" s="74"/>
      <c r="AA926" s="19"/>
      <c r="AB926" s="19"/>
      <c r="AC926" s="19"/>
      <c r="AD926" s="19"/>
      <c r="AE926" s="19"/>
      <c r="AF926" s="19"/>
      <c r="AG926" s="18"/>
      <c r="AH926" s="18"/>
      <c r="AI926" s="18"/>
      <c r="AJ926" s="18"/>
      <c r="AK926" s="18"/>
      <c r="AL926" s="18"/>
      <c r="AM926" s="18"/>
      <c r="AN926" s="88"/>
      <c r="AO926" s="18"/>
      <c r="AP926" s="28"/>
      <c r="AQ926" s="45"/>
      <c r="AR926" s="16"/>
      <c r="AS926" s="16"/>
      <c r="AT926" s="20"/>
      <c r="AU926" s="20"/>
    </row>
    <row r="927" spans="2:47" ht="15" x14ac:dyDescent="0.25">
      <c r="B927" s="88"/>
      <c r="C927" s="102"/>
      <c r="D927" s="89" t="str">
        <f>IF(B927="","",(VLOOKUP(B927,'App Background'!A:F,2,0)))</f>
        <v/>
      </c>
      <c r="E927" s="90" t="str">
        <f>IF(B927="","",(VLOOKUP(B927,'App Background'!A:F,3,0)))</f>
        <v/>
      </c>
      <c r="F927" s="86" t="str">
        <f>IF(B927="","",(VLOOKUP(Application!B927,'App Background'!A:F,5,0)))</f>
        <v/>
      </c>
      <c r="G927" s="91"/>
      <c r="H927" s="94" t="str">
        <f>IF(B:B="","",(VLOOKUP(Application!B927,'App Background'!A:F,6,0)))</f>
        <v/>
      </c>
      <c r="I927" s="92" t="str">
        <f t="shared" si="160"/>
        <v/>
      </c>
      <c r="J927" s="93" t="str">
        <f t="shared" si="161"/>
        <v/>
      </c>
      <c r="K927" s="93" t="str">
        <f t="shared" si="162"/>
        <v/>
      </c>
      <c r="L927" s="93" t="str">
        <f t="shared" si="163"/>
        <v/>
      </c>
      <c r="M927" s="93" t="str">
        <f t="shared" si="164"/>
        <v/>
      </c>
      <c r="N927" s="93" t="str">
        <f t="shared" si="165"/>
        <v/>
      </c>
      <c r="O927" s="93" t="str">
        <f t="shared" si="166"/>
        <v/>
      </c>
      <c r="P927" s="87"/>
      <c r="Q927" s="17" t="str">
        <f t="shared" si="167"/>
        <v/>
      </c>
      <c r="R927" s="28" t="str">
        <f t="shared" si="171"/>
        <v/>
      </c>
      <c r="S927" s="28" t="str">
        <f t="shared" si="172"/>
        <v/>
      </c>
      <c r="T927" s="28"/>
      <c r="U927" s="40"/>
      <c r="V927" s="40"/>
      <c r="W927" s="54"/>
      <c r="X927" s="40"/>
      <c r="Y927" s="98" t="str">
        <f t="shared" si="173"/>
        <v/>
      </c>
      <c r="Z927" s="74"/>
      <c r="AA927" s="19"/>
      <c r="AB927" s="19"/>
      <c r="AC927" s="19"/>
      <c r="AD927" s="19"/>
      <c r="AE927" s="19"/>
      <c r="AF927" s="19"/>
      <c r="AG927" s="18"/>
      <c r="AH927" s="18"/>
      <c r="AI927" s="18"/>
      <c r="AJ927" s="18"/>
      <c r="AK927" s="18"/>
      <c r="AL927" s="18"/>
      <c r="AM927" s="18"/>
      <c r="AN927" s="88"/>
      <c r="AO927" s="18"/>
      <c r="AP927" s="28"/>
      <c r="AQ927" s="45"/>
      <c r="AR927" s="16"/>
      <c r="AS927" s="16"/>
      <c r="AT927" s="20"/>
      <c r="AU927" s="20"/>
    </row>
    <row r="928" spans="2:47" ht="15" x14ac:dyDescent="0.25">
      <c r="B928" s="88"/>
      <c r="C928" s="102"/>
      <c r="D928" s="89" t="str">
        <f>IF(B928="","",(VLOOKUP(B928,'App Background'!A:F,2,0)))</f>
        <v/>
      </c>
      <c r="E928" s="90" t="str">
        <f>IF(B928="","",(VLOOKUP(B928,'App Background'!A:F,3,0)))</f>
        <v/>
      </c>
      <c r="F928" s="86" t="str">
        <f>IF(B928="","",(VLOOKUP(Application!B928,'App Background'!A:F,5,0)))</f>
        <v/>
      </c>
      <c r="G928" s="91"/>
      <c r="H928" s="94" t="str">
        <f>IF(B:B="","",(VLOOKUP(Application!B928,'App Background'!A:F,6,0)))</f>
        <v/>
      </c>
      <c r="I928" s="92" t="str">
        <f t="shared" si="160"/>
        <v/>
      </c>
      <c r="J928" s="93" t="str">
        <f t="shared" si="161"/>
        <v/>
      </c>
      <c r="K928" s="93" t="str">
        <f t="shared" si="162"/>
        <v/>
      </c>
      <c r="L928" s="93" t="str">
        <f t="shared" si="163"/>
        <v/>
      </c>
      <c r="M928" s="93" t="str">
        <f t="shared" si="164"/>
        <v/>
      </c>
      <c r="N928" s="93" t="str">
        <f t="shared" si="165"/>
        <v/>
      </c>
      <c r="O928" s="93" t="str">
        <f t="shared" si="166"/>
        <v/>
      </c>
      <c r="P928" s="87"/>
      <c r="Q928" s="17" t="str">
        <f t="shared" si="167"/>
        <v/>
      </c>
      <c r="R928" s="28" t="str">
        <f t="shared" si="171"/>
        <v/>
      </c>
      <c r="S928" s="28" t="str">
        <f t="shared" si="172"/>
        <v/>
      </c>
      <c r="T928" s="28"/>
      <c r="U928" s="40"/>
      <c r="V928" s="40"/>
      <c r="W928" s="54"/>
      <c r="X928" s="40"/>
      <c r="Y928" s="98" t="str">
        <f t="shared" si="173"/>
        <v/>
      </c>
      <c r="Z928" s="74"/>
      <c r="AA928" s="19"/>
      <c r="AB928" s="19"/>
      <c r="AC928" s="19"/>
      <c r="AD928" s="19"/>
      <c r="AE928" s="19"/>
      <c r="AF928" s="19"/>
      <c r="AG928" s="18"/>
      <c r="AH928" s="18"/>
      <c r="AI928" s="18"/>
      <c r="AJ928" s="18"/>
      <c r="AK928" s="18"/>
      <c r="AL928" s="18"/>
      <c r="AM928" s="18"/>
      <c r="AN928" s="88"/>
      <c r="AO928" s="18"/>
      <c r="AP928" s="28"/>
      <c r="AQ928" s="45"/>
      <c r="AR928" s="16"/>
      <c r="AS928" s="16"/>
      <c r="AT928" s="20"/>
      <c r="AU928" s="20"/>
    </row>
    <row r="929" spans="2:47" ht="15" x14ac:dyDescent="0.25">
      <c r="B929" s="88"/>
      <c r="C929" s="102"/>
      <c r="D929" s="89" t="str">
        <f>IF(B929="","",(VLOOKUP(B929,'App Background'!A:F,2,0)))</f>
        <v/>
      </c>
      <c r="E929" s="90" t="str">
        <f>IF(B929="","",(VLOOKUP(B929,'App Background'!A:F,3,0)))</f>
        <v/>
      </c>
      <c r="F929" s="86" t="str">
        <f>IF(B929="","",(VLOOKUP(Application!B929,'App Background'!A:F,5,0)))</f>
        <v/>
      </c>
      <c r="G929" s="91"/>
      <c r="H929" s="94" t="str">
        <f>IF(B:B="","",(VLOOKUP(Application!B929,'App Background'!A:F,6,0)))</f>
        <v/>
      </c>
      <c r="I929" s="92" t="str">
        <f t="shared" si="160"/>
        <v/>
      </c>
      <c r="J929" s="93" t="str">
        <f t="shared" si="161"/>
        <v/>
      </c>
      <c r="K929" s="93" t="str">
        <f t="shared" si="162"/>
        <v/>
      </c>
      <c r="L929" s="93" t="str">
        <f t="shared" si="163"/>
        <v/>
      </c>
      <c r="M929" s="93" t="str">
        <f t="shared" si="164"/>
        <v/>
      </c>
      <c r="N929" s="93" t="str">
        <f t="shared" si="165"/>
        <v/>
      </c>
      <c r="O929" s="93" t="str">
        <f t="shared" si="166"/>
        <v/>
      </c>
      <c r="P929" s="87"/>
      <c r="Q929" s="17" t="str">
        <f t="shared" si="167"/>
        <v/>
      </c>
      <c r="R929" s="28" t="str">
        <f t="shared" si="171"/>
        <v/>
      </c>
      <c r="S929" s="28" t="str">
        <f t="shared" si="172"/>
        <v/>
      </c>
      <c r="T929" s="28"/>
      <c r="U929" s="40"/>
      <c r="V929" s="40"/>
      <c r="W929" s="54"/>
      <c r="X929" s="40"/>
      <c r="Y929" s="98" t="str">
        <f t="shared" si="173"/>
        <v/>
      </c>
      <c r="Z929" s="74"/>
      <c r="AA929" s="19"/>
      <c r="AB929" s="19"/>
      <c r="AC929" s="19"/>
      <c r="AD929" s="19"/>
      <c r="AE929" s="19"/>
      <c r="AF929" s="19"/>
      <c r="AG929" s="18"/>
      <c r="AH929" s="18"/>
      <c r="AI929" s="18"/>
      <c r="AJ929" s="18"/>
      <c r="AK929" s="18"/>
      <c r="AL929" s="18"/>
      <c r="AM929" s="18"/>
      <c r="AN929" s="88"/>
      <c r="AO929" s="18"/>
      <c r="AP929" s="28"/>
      <c r="AQ929" s="45"/>
      <c r="AR929" s="16"/>
      <c r="AS929" s="16"/>
      <c r="AT929" s="20"/>
      <c r="AU929" s="20"/>
    </row>
    <row r="930" spans="2:47" ht="15" x14ac:dyDescent="0.25">
      <c r="B930" s="88"/>
      <c r="C930" s="102"/>
      <c r="D930" s="89" t="str">
        <f>IF(B930="","",(VLOOKUP(B930,'App Background'!A:F,2,0)))</f>
        <v/>
      </c>
      <c r="E930" s="90" t="str">
        <f>IF(B930="","",(VLOOKUP(B930,'App Background'!A:F,3,0)))</f>
        <v/>
      </c>
      <c r="F930" s="86" t="str">
        <f>IF(B930="","",(VLOOKUP(Application!B930,'App Background'!A:F,5,0)))</f>
        <v/>
      </c>
      <c r="G930" s="91"/>
      <c r="H930" s="94" t="str">
        <f>IF(B:B="","",(VLOOKUP(Application!B930,'App Background'!A:F,6,0)))</f>
        <v/>
      </c>
      <c r="I930" s="92" t="str">
        <f t="shared" si="160"/>
        <v/>
      </c>
      <c r="J930" s="93" t="str">
        <f t="shared" si="161"/>
        <v/>
      </c>
      <c r="K930" s="93" t="str">
        <f t="shared" si="162"/>
        <v/>
      </c>
      <c r="L930" s="93" t="str">
        <f t="shared" si="163"/>
        <v/>
      </c>
      <c r="M930" s="93" t="str">
        <f t="shared" si="164"/>
        <v/>
      </c>
      <c r="N930" s="93" t="str">
        <f t="shared" si="165"/>
        <v/>
      </c>
      <c r="O930" s="93" t="str">
        <f t="shared" si="166"/>
        <v/>
      </c>
      <c r="P930" s="87"/>
      <c r="Q930" s="17" t="str">
        <f t="shared" si="167"/>
        <v/>
      </c>
      <c r="R930" s="28" t="str">
        <f t="shared" si="171"/>
        <v/>
      </c>
      <c r="S930" s="28" t="str">
        <f t="shared" si="172"/>
        <v/>
      </c>
      <c r="T930" s="28"/>
      <c r="U930" s="40"/>
      <c r="V930" s="40"/>
      <c r="W930" s="54"/>
      <c r="X930" s="40"/>
      <c r="Y930" s="98" t="str">
        <f t="shared" si="173"/>
        <v/>
      </c>
      <c r="Z930" s="74"/>
      <c r="AA930" s="19"/>
      <c r="AB930" s="19"/>
      <c r="AC930" s="19"/>
      <c r="AD930" s="19"/>
      <c r="AE930" s="19"/>
      <c r="AF930" s="19"/>
      <c r="AG930" s="18"/>
      <c r="AH930" s="18"/>
      <c r="AI930" s="18"/>
      <c r="AJ930" s="18"/>
      <c r="AK930" s="18"/>
      <c r="AL930" s="18"/>
      <c r="AM930" s="18"/>
      <c r="AN930" s="88"/>
      <c r="AO930" s="18"/>
      <c r="AP930" s="28"/>
      <c r="AQ930" s="45"/>
      <c r="AR930" s="16"/>
      <c r="AS930" s="16"/>
      <c r="AT930" s="20"/>
      <c r="AU930" s="20"/>
    </row>
    <row r="931" spans="2:47" ht="15" x14ac:dyDescent="0.25">
      <c r="B931" s="88"/>
      <c r="C931" s="102"/>
      <c r="D931" s="89" t="str">
        <f>IF(B931="","",(VLOOKUP(B931,'App Background'!A:F,2,0)))</f>
        <v/>
      </c>
      <c r="E931" s="90" t="str">
        <f>IF(B931="","",(VLOOKUP(B931,'App Background'!A:F,3,0)))</f>
        <v/>
      </c>
      <c r="F931" s="86" t="str">
        <f>IF(B931="","",(VLOOKUP(Application!B931,'App Background'!A:F,5,0)))</f>
        <v/>
      </c>
      <c r="G931" s="91"/>
      <c r="H931" s="94" t="str">
        <f>IF(B:B="","",(VLOOKUP(Application!B931,'App Background'!A:F,6,0)))</f>
        <v/>
      </c>
      <c r="I931" s="92" t="str">
        <f t="shared" si="160"/>
        <v/>
      </c>
      <c r="J931" s="93" t="str">
        <f t="shared" si="161"/>
        <v/>
      </c>
      <c r="K931" s="93" t="str">
        <f t="shared" si="162"/>
        <v/>
      </c>
      <c r="L931" s="93" t="str">
        <f t="shared" si="163"/>
        <v/>
      </c>
      <c r="M931" s="93" t="str">
        <f t="shared" si="164"/>
        <v/>
      </c>
      <c r="N931" s="93" t="str">
        <f t="shared" si="165"/>
        <v/>
      </c>
      <c r="O931" s="93" t="str">
        <f t="shared" si="166"/>
        <v/>
      </c>
      <c r="P931" s="87"/>
      <c r="Q931" s="17" t="str">
        <f t="shared" si="167"/>
        <v/>
      </c>
      <c r="R931" s="28" t="str">
        <f t="shared" si="171"/>
        <v/>
      </c>
      <c r="S931" s="28" t="str">
        <f t="shared" si="172"/>
        <v/>
      </c>
      <c r="T931" s="28"/>
      <c r="U931" s="40"/>
      <c r="V931" s="40"/>
      <c r="W931" s="54"/>
      <c r="X931" s="40"/>
      <c r="Y931" s="98" t="str">
        <f t="shared" si="173"/>
        <v/>
      </c>
      <c r="Z931" s="74"/>
      <c r="AA931" s="19"/>
      <c r="AB931" s="19"/>
      <c r="AC931" s="19"/>
      <c r="AD931" s="19"/>
      <c r="AE931" s="19"/>
      <c r="AF931" s="19"/>
      <c r="AG931" s="18"/>
      <c r="AH931" s="18"/>
      <c r="AI931" s="18"/>
      <c r="AJ931" s="18"/>
      <c r="AK931" s="18"/>
      <c r="AL931" s="18"/>
      <c r="AM931" s="18"/>
      <c r="AN931" s="88"/>
      <c r="AO931" s="18"/>
      <c r="AP931" s="28"/>
      <c r="AQ931" s="45"/>
      <c r="AR931" s="16"/>
      <c r="AS931" s="16"/>
      <c r="AT931" s="20"/>
      <c r="AU931" s="20"/>
    </row>
    <row r="932" spans="2:47" ht="15" x14ac:dyDescent="0.25">
      <c r="B932" s="88"/>
      <c r="C932" s="102"/>
      <c r="D932" s="89" t="str">
        <f>IF(B932="","",(VLOOKUP(B932,'App Background'!A:F,2,0)))</f>
        <v/>
      </c>
      <c r="E932" s="90" t="str">
        <f>IF(B932="","",(VLOOKUP(B932,'App Background'!A:F,3,0)))</f>
        <v/>
      </c>
      <c r="F932" s="86" t="str">
        <f>IF(B932="","",(VLOOKUP(Application!B932,'App Background'!A:F,5,0)))</f>
        <v/>
      </c>
      <c r="G932" s="91"/>
      <c r="H932" s="94" t="str">
        <f>IF(B:B="","",(VLOOKUP(Application!B932,'App Background'!A:F,6,0)))</f>
        <v/>
      </c>
      <c r="I932" s="92" t="str">
        <f t="shared" si="160"/>
        <v/>
      </c>
      <c r="J932" s="93" t="str">
        <f t="shared" si="161"/>
        <v/>
      </c>
      <c r="K932" s="93" t="str">
        <f t="shared" si="162"/>
        <v/>
      </c>
      <c r="L932" s="93" t="str">
        <f t="shared" si="163"/>
        <v/>
      </c>
      <c r="M932" s="93" t="str">
        <f t="shared" si="164"/>
        <v/>
      </c>
      <c r="N932" s="93" t="str">
        <f t="shared" si="165"/>
        <v/>
      </c>
      <c r="O932" s="93" t="str">
        <f t="shared" si="166"/>
        <v/>
      </c>
      <c r="P932" s="87"/>
      <c r="Q932" s="17" t="str">
        <f t="shared" si="167"/>
        <v/>
      </c>
      <c r="R932" s="28" t="str">
        <f t="shared" si="171"/>
        <v/>
      </c>
      <c r="S932" s="28" t="str">
        <f t="shared" si="172"/>
        <v/>
      </c>
      <c r="T932" s="28"/>
      <c r="U932" s="40"/>
      <c r="V932" s="40"/>
      <c r="W932" s="54"/>
      <c r="X932" s="40"/>
      <c r="Y932" s="98" t="str">
        <f t="shared" si="173"/>
        <v/>
      </c>
      <c r="Z932" s="74"/>
      <c r="AA932" s="19"/>
      <c r="AB932" s="19"/>
      <c r="AC932" s="19"/>
      <c r="AD932" s="19"/>
      <c r="AE932" s="19"/>
      <c r="AF932" s="19"/>
      <c r="AG932" s="18"/>
      <c r="AH932" s="18"/>
      <c r="AI932" s="18"/>
      <c r="AJ932" s="18"/>
      <c r="AK932" s="18"/>
      <c r="AL932" s="18"/>
      <c r="AM932" s="18"/>
      <c r="AN932" s="88"/>
      <c r="AO932" s="18"/>
      <c r="AP932" s="28"/>
      <c r="AQ932" s="45"/>
      <c r="AR932" s="16"/>
      <c r="AS932" s="16"/>
      <c r="AT932" s="20"/>
      <c r="AU932" s="20"/>
    </row>
    <row r="933" spans="2:47" ht="15" x14ac:dyDescent="0.25">
      <c r="B933" s="88"/>
      <c r="C933" s="102"/>
      <c r="D933" s="89" t="str">
        <f>IF(B933="","",(VLOOKUP(B933,'App Background'!A:F,2,0)))</f>
        <v/>
      </c>
      <c r="E933" s="90" t="str">
        <f>IF(B933="","",(VLOOKUP(B933,'App Background'!A:F,3,0)))</f>
        <v/>
      </c>
      <c r="F933" s="86" t="str">
        <f>IF(B933="","",(VLOOKUP(Application!B933,'App Background'!A:F,5,0)))</f>
        <v/>
      </c>
      <c r="G933" s="91"/>
      <c r="H933" s="94" t="str">
        <f>IF(B:B="","",(VLOOKUP(Application!B933,'App Background'!A:F,6,0)))</f>
        <v/>
      </c>
      <c r="I933" s="92" t="str">
        <f t="shared" si="160"/>
        <v/>
      </c>
      <c r="J933" s="93" t="str">
        <f t="shared" si="161"/>
        <v/>
      </c>
      <c r="K933" s="93" t="str">
        <f t="shared" si="162"/>
        <v/>
      </c>
      <c r="L933" s="93" t="str">
        <f t="shared" si="163"/>
        <v/>
      </c>
      <c r="M933" s="93" t="str">
        <f t="shared" si="164"/>
        <v/>
      </c>
      <c r="N933" s="93" t="str">
        <f t="shared" si="165"/>
        <v/>
      </c>
      <c r="O933" s="93" t="str">
        <f t="shared" si="166"/>
        <v/>
      </c>
      <c r="P933" s="87"/>
      <c r="Q933" s="17" t="str">
        <f t="shared" si="167"/>
        <v/>
      </c>
      <c r="R933" s="28" t="str">
        <f t="shared" si="171"/>
        <v/>
      </c>
      <c r="S933" s="28" t="str">
        <f t="shared" si="172"/>
        <v/>
      </c>
      <c r="T933" s="28"/>
      <c r="U933" s="40"/>
      <c r="V933" s="40"/>
      <c r="W933" s="54"/>
      <c r="X933" s="40"/>
      <c r="Y933" s="98" t="str">
        <f t="shared" si="173"/>
        <v/>
      </c>
      <c r="Z933" s="74"/>
      <c r="AA933" s="19"/>
      <c r="AB933" s="19"/>
      <c r="AC933" s="19"/>
      <c r="AD933" s="19"/>
      <c r="AE933" s="19"/>
      <c r="AF933" s="19"/>
      <c r="AG933" s="18"/>
      <c r="AH933" s="18"/>
      <c r="AI933" s="18"/>
      <c r="AJ933" s="18"/>
      <c r="AK933" s="18"/>
      <c r="AL933" s="18"/>
      <c r="AM933" s="18"/>
      <c r="AN933" s="88"/>
      <c r="AO933" s="18"/>
      <c r="AP933" s="28"/>
      <c r="AQ933" s="45"/>
      <c r="AR933" s="16"/>
      <c r="AS933" s="16"/>
      <c r="AT933" s="20"/>
      <c r="AU933" s="20"/>
    </row>
    <row r="934" spans="2:47" ht="15" x14ac:dyDescent="0.25">
      <c r="B934" s="88"/>
      <c r="C934" s="102"/>
      <c r="D934" s="89" t="str">
        <f>IF(B934="","",(VLOOKUP(B934,'App Background'!A:F,2,0)))</f>
        <v/>
      </c>
      <c r="E934" s="90" t="str">
        <f>IF(B934="","",(VLOOKUP(B934,'App Background'!A:F,3,0)))</f>
        <v/>
      </c>
      <c r="F934" s="86" t="str">
        <f>IF(B934="","",(VLOOKUP(Application!B934,'App Background'!A:F,5,0)))</f>
        <v/>
      </c>
      <c r="G934" s="91"/>
      <c r="H934" s="94" t="str">
        <f>IF(B:B="","",(VLOOKUP(Application!B934,'App Background'!A:F,6,0)))</f>
        <v/>
      </c>
      <c r="I934" s="92" t="str">
        <f t="shared" si="160"/>
        <v/>
      </c>
      <c r="J934" s="93" t="str">
        <f t="shared" si="161"/>
        <v/>
      </c>
      <c r="K934" s="93" t="str">
        <f t="shared" si="162"/>
        <v/>
      </c>
      <c r="L934" s="93" t="str">
        <f t="shared" si="163"/>
        <v/>
      </c>
      <c r="M934" s="93" t="str">
        <f t="shared" si="164"/>
        <v/>
      </c>
      <c r="N934" s="93" t="str">
        <f t="shared" si="165"/>
        <v/>
      </c>
      <c r="O934" s="93" t="str">
        <f t="shared" si="166"/>
        <v/>
      </c>
      <c r="P934" s="87"/>
      <c r="Q934" s="17" t="str">
        <f t="shared" si="167"/>
        <v/>
      </c>
      <c r="R934" s="28" t="str">
        <f t="shared" si="171"/>
        <v/>
      </c>
      <c r="S934" s="28" t="str">
        <f t="shared" si="172"/>
        <v/>
      </c>
      <c r="T934" s="28"/>
      <c r="U934" s="40"/>
      <c r="V934" s="40"/>
      <c r="W934" s="54"/>
      <c r="X934" s="40"/>
      <c r="Y934" s="98" t="str">
        <f t="shared" si="173"/>
        <v/>
      </c>
      <c r="Z934" s="74"/>
      <c r="AA934" s="19"/>
      <c r="AB934" s="19"/>
      <c r="AC934" s="19"/>
      <c r="AD934" s="19"/>
      <c r="AE934" s="19"/>
      <c r="AF934" s="19"/>
      <c r="AG934" s="18"/>
      <c r="AH934" s="18"/>
      <c r="AI934" s="18"/>
      <c r="AJ934" s="18"/>
      <c r="AK934" s="18"/>
      <c r="AL934" s="18"/>
      <c r="AM934" s="18"/>
      <c r="AN934" s="88"/>
      <c r="AO934" s="18"/>
      <c r="AP934" s="28"/>
      <c r="AQ934" s="45"/>
      <c r="AR934" s="16"/>
      <c r="AS934" s="16"/>
      <c r="AT934" s="20"/>
      <c r="AU934" s="20"/>
    </row>
    <row r="935" spans="2:47" ht="15" x14ac:dyDescent="0.25">
      <c r="B935" s="88"/>
      <c r="C935" s="102"/>
      <c r="D935" s="89" t="str">
        <f>IF(B935="","",(VLOOKUP(B935,'App Background'!A:F,2,0)))</f>
        <v/>
      </c>
      <c r="E935" s="90" t="str">
        <f>IF(B935="","",(VLOOKUP(B935,'App Background'!A:F,3,0)))</f>
        <v/>
      </c>
      <c r="F935" s="86" t="str">
        <f>IF(B935="","",(VLOOKUP(Application!B935,'App Background'!A:F,5,0)))</f>
        <v/>
      </c>
      <c r="G935" s="91"/>
      <c r="H935" s="94" t="str">
        <f>IF(B:B="","",(VLOOKUP(Application!B935,'App Background'!A:F,6,0)))</f>
        <v/>
      </c>
      <c r="I935" s="92" t="str">
        <f t="shared" si="160"/>
        <v/>
      </c>
      <c r="J935" s="93" t="str">
        <f t="shared" si="161"/>
        <v/>
      </c>
      <c r="K935" s="93" t="str">
        <f t="shared" si="162"/>
        <v/>
      </c>
      <c r="L935" s="93" t="str">
        <f t="shared" si="163"/>
        <v/>
      </c>
      <c r="M935" s="93" t="str">
        <f t="shared" si="164"/>
        <v/>
      </c>
      <c r="N935" s="93" t="str">
        <f t="shared" si="165"/>
        <v/>
      </c>
      <c r="O935" s="93" t="str">
        <f t="shared" si="166"/>
        <v/>
      </c>
      <c r="P935" s="87"/>
      <c r="Q935" s="17" t="str">
        <f t="shared" si="167"/>
        <v/>
      </c>
      <c r="R935" s="28" t="str">
        <f t="shared" si="171"/>
        <v/>
      </c>
      <c r="S935" s="28" t="str">
        <f t="shared" si="172"/>
        <v/>
      </c>
      <c r="T935" s="28"/>
      <c r="U935" s="40"/>
      <c r="V935" s="40"/>
      <c r="W935" s="54"/>
      <c r="X935" s="40"/>
      <c r="Y935" s="98" t="str">
        <f t="shared" si="173"/>
        <v/>
      </c>
      <c r="Z935" s="74"/>
      <c r="AA935" s="19"/>
      <c r="AB935" s="19"/>
      <c r="AC935" s="19"/>
      <c r="AD935" s="19"/>
      <c r="AE935" s="19"/>
      <c r="AF935" s="19"/>
      <c r="AG935" s="18"/>
      <c r="AH935" s="18"/>
      <c r="AI935" s="18"/>
      <c r="AJ935" s="18"/>
      <c r="AK935" s="18"/>
      <c r="AL935" s="18"/>
      <c r="AM935" s="18"/>
      <c r="AN935" s="88"/>
      <c r="AO935" s="18"/>
      <c r="AP935" s="28"/>
      <c r="AQ935" s="45"/>
      <c r="AR935" s="16"/>
      <c r="AS935" s="16"/>
      <c r="AT935" s="20"/>
      <c r="AU935" s="20"/>
    </row>
    <row r="936" spans="2:47" ht="15" x14ac:dyDescent="0.25">
      <c r="B936" s="88"/>
      <c r="C936" s="102"/>
      <c r="D936" s="89" t="str">
        <f>IF(B936="","",(VLOOKUP(B936,'App Background'!A:F,2,0)))</f>
        <v/>
      </c>
      <c r="E936" s="90" t="str">
        <f>IF(B936="","",(VLOOKUP(B936,'App Background'!A:F,3,0)))</f>
        <v/>
      </c>
      <c r="F936" s="86" t="str">
        <f>IF(B936="","",(VLOOKUP(Application!B936,'App Background'!A:F,5,0)))</f>
        <v/>
      </c>
      <c r="G936" s="91"/>
      <c r="H936" s="94" t="str">
        <f>IF(B:B="","",(VLOOKUP(Application!B936,'App Background'!A:F,6,0)))</f>
        <v/>
      </c>
      <c r="I936" s="92" t="str">
        <f t="shared" si="160"/>
        <v/>
      </c>
      <c r="J936" s="93" t="str">
        <f t="shared" si="161"/>
        <v/>
      </c>
      <c r="K936" s="93" t="str">
        <f t="shared" si="162"/>
        <v/>
      </c>
      <c r="L936" s="93" t="str">
        <f t="shared" si="163"/>
        <v/>
      </c>
      <c r="M936" s="93" t="str">
        <f t="shared" si="164"/>
        <v/>
      </c>
      <c r="N936" s="93" t="str">
        <f t="shared" si="165"/>
        <v/>
      </c>
      <c r="O936" s="93" t="str">
        <f t="shared" si="166"/>
        <v/>
      </c>
      <c r="P936" s="87"/>
      <c r="Q936" s="17" t="str">
        <f t="shared" si="167"/>
        <v/>
      </c>
      <c r="R936" s="28" t="str">
        <f t="shared" si="171"/>
        <v/>
      </c>
      <c r="S936" s="28" t="str">
        <f t="shared" si="172"/>
        <v/>
      </c>
      <c r="T936" s="28"/>
      <c r="U936" s="40"/>
      <c r="V936" s="40"/>
      <c r="W936" s="54"/>
      <c r="X936" s="40"/>
      <c r="Y936" s="98" t="str">
        <f t="shared" si="173"/>
        <v/>
      </c>
      <c r="Z936" s="74"/>
      <c r="AA936" s="19"/>
      <c r="AB936" s="19"/>
      <c r="AC936" s="19"/>
      <c r="AD936" s="19"/>
      <c r="AE936" s="19"/>
      <c r="AF936" s="19"/>
      <c r="AG936" s="18"/>
      <c r="AH936" s="18"/>
      <c r="AI936" s="18"/>
      <c r="AJ936" s="18"/>
      <c r="AK936" s="18"/>
      <c r="AL936" s="18"/>
      <c r="AM936" s="18"/>
      <c r="AN936" s="88"/>
      <c r="AO936" s="18"/>
      <c r="AP936" s="28"/>
      <c r="AQ936" s="45"/>
      <c r="AR936" s="16"/>
      <c r="AS936" s="16"/>
      <c r="AT936" s="20"/>
      <c r="AU936" s="20"/>
    </row>
    <row r="937" spans="2:47" ht="15" x14ac:dyDescent="0.25">
      <c r="B937" s="88"/>
      <c r="C937" s="102"/>
      <c r="D937" s="89" t="str">
        <f>IF(B937="","",(VLOOKUP(B937,'App Background'!A:F,2,0)))</f>
        <v/>
      </c>
      <c r="E937" s="90" t="str">
        <f>IF(B937="","",(VLOOKUP(B937,'App Background'!A:F,3,0)))</f>
        <v/>
      </c>
      <c r="F937" s="86" t="str">
        <f>IF(B937="","",(VLOOKUP(Application!B937,'App Background'!A:F,5,0)))</f>
        <v/>
      </c>
      <c r="G937" s="91"/>
      <c r="H937" s="94" t="str">
        <f>IF(B:B="","",(VLOOKUP(Application!B937,'App Background'!A:F,6,0)))</f>
        <v/>
      </c>
      <c r="I937" s="92" t="str">
        <f t="shared" si="160"/>
        <v/>
      </c>
      <c r="J937" s="93" t="str">
        <f t="shared" si="161"/>
        <v/>
      </c>
      <c r="K937" s="93" t="str">
        <f t="shared" si="162"/>
        <v/>
      </c>
      <c r="L937" s="93" t="str">
        <f t="shared" si="163"/>
        <v/>
      </c>
      <c r="M937" s="93" t="str">
        <f t="shared" si="164"/>
        <v/>
      </c>
      <c r="N937" s="93" t="str">
        <f t="shared" si="165"/>
        <v/>
      </c>
      <c r="O937" s="93" t="str">
        <f t="shared" si="166"/>
        <v/>
      </c>
      <c r="P937" s="87"/>
      <c r="Q937" s="17" t="str">
        <f t="shared" si="167"/>
        <v/>
      </c>
      <c r="R937" s="28" t="str">
        <f t="shared" si="171"/>
        <v/>
      </c>
      <c r="S937" s="28" t="str">
        <f t="shared" si="172"/>
        <v/>
      </c>
      <c r="T937" s="28"/>
      <c r="U937" s="40"/>
      <c r="V937" s="40"/>
      <c r="W937" s="54"/>
      <c r="X937" s="40"/>
      <c r="Y937" s="98" t="str">
        <f t="shared" si="173"/>
        <v/>
      </c>
      <c r="Z937" s="74"/>
      <c r="AA937" s="19"/>
      <c r="AB937" s="19"/>
      <c r="AC937" s="19"/>
      <c r="AD937" s="19"/>
      <c r="AE937" s="19"/>
      <c r="AF937" s="19"/>
      <c r="AG937" s="18"/>
      <c r="AH937" s="18"/>
      <c r="AI937" s="18"/>
      <c r="AJ937" s="18"/>
      <c r="AK937" s="18"/>
      <c r="AL937" s="18"/>
      <c r="AM937" s="18"/>
      <c r="AN937" s="88"/>
      <c r="AO937" s="18"/>
      <c r="AP937" s="28"/>
      <c r="AQ937" s="45"/>
      <c r="AR937" s="16"/>
      <c r="AS937" s="16"/>
      <c r="AT937" s="20"/>
      <c r="AU937" s="20"/>
    </row>
    <row r="938" spans="2:47" ht="15" x14ac:dyDescent="0.25">
      <c r="B938" s="88"/>
      <c r="C938" s="102"/>
      <c r="D938" s="89" t="str">
        <f>IF(B938="","",(VLOOKUP(B938,'App Background'!A:F,2,0)))</f>
        <v/>
      </c>
      <c r="E938" s="90" t="str">
        <f>IF(B938="","",(VLOOKUP(B938,'App Background'!A:F,3,0)))</f>
        <v/>
      </c>
      <c r="F938" s="86" t="str">
        <f>IF(B938="","",(VLOOKUP(Application!B938,'App Background'!A:F,5,0)))</f>
        <v/>
      </c>
      <c r="G938" s="91"/>
      <c r="H938" s="94" t="str">
        <f>IF(B:B="","",(VLOOKUP(Application!B938,'App Background'!A:F,6,0)))</f>
        <v/>
      </c>
      <c r="I938" s="92" t="str">
        <f t="shared" si="160"/>
        <v/>
      </c>
      <c r="J938" s="93" t="str">
        <f t="shared" si="161"/>
        <v/>
      </c>
      <c r="K938" s="93" t="str">
        <f t="shared" si="162"/>
        <v/>
      </c>
      <c r="L938" s="93" t="str">
        <f t="shared" si="163"/>
        <v/>
      </c>
      <c r="M938" s="93" t="str">
        <f t="shared" si="164"/>
        <v/>
      </c>
      <c r="N938" s="93" t="str">
        <f t="shared" si="165"/>
        <v/>
      </c>
      <c r="O938" s="93" t="str">
        <f t="shared" si="166"/>
        <v/>
      </c>
      <c r="P938" s="87"/>
      <c r="Q938" s="17" t="str">
        <f t="shared" si="167"/>
        <v/>
      </c>
      <c r="R938" s="28" t="str">
        <f t="shared" si="171"/>
        <v/>
      </c>
      <c r="S938" s="28" t="str">
        <f t="shared" si="172"/>
        <v/>
      </c>
      <c r="T938" s="28"/>
      <c r="U938" s="40"/>
      <c r="V938" s="40"/>
      <c r="W938" s="54"/>
      <c r="X938" s="40"/>
      <c r="Y938" s="98" t="str">
        <f t="shared" si="173"/>
        <v/>
      </c>
      <c r="Z938" s="74"/>
      <c r="AA938" s="19"/>
      <c r="AB938" s="19"/>
      <c r="AC938" s="19"/>
      <c r="AD938" s="19"/>
      <c r="AE938" s="19"/>
      <c r="AF938" s="19"/>
      <c r="AG938" s="18"/>
      <c r="AH938" s="18"/>
      <c r="AI938" s="18"/>
      <c r="AJ938" s="18"/>
      <c r="AK938" s="18"/>
      <c r="AL938" s="18"/>
      <c r="AM938" s="18"/>
      <c r="AN938" s="88"/>
      <c r="AO938" s="18"/>
      <c r="AP938" s="28"/>
      <c r="AQ938" s="45"/>
      <c r="AR938" s="16"/>
      <c r="AS938" s="16"/>
      <c r="AT938" s="20"/>
      <c r="AU938" s="20"/>
    </row>
    <row r="939" spans="2:47" ht="15" x14ac:dyDescent="0.25">
      <c r="B939" s="88"/>
      <c r="C939" s="102"/>
      <c r="D939" s="89" t="str">
        <f>IF(B939="","",(VLOOKUP(B939,'App Background'!A:F,2,0)))</f>
        <v/>
      </c>
      <c r="E939" s="90" t="str">
        <f>IF(B939="","",(VLOOKUP(B939,'App Background'!A:F,3,0)))</f>
        <v/>
      </c>
      <c r="F939" s="86" t="str">
        <f>IF(B939="","",(VLOOKUP(Application!B939,'App Background'!A:F,5,0)))</f>
        <v/>
      </c>
      <c r="G939" s="91"/>
      <c r="H939" s="94" t="str">
        <f>IF(B:B="","",(VLOOKUP(Application!B939,'App Background'!A:F,6,0)))</f>
        <v/>
      </c>
      <c r="I939" s="92" t="str">
        <f t="shared" si="160"/>
        <v/>
      </c>
      <c r="J939" s="93" t="str">
        <f t="shared" si="161"/>
        <v/>
      </c>
      <c r="K939" s="93" t="str">
        <f t="shared" si="162"/>
        <v/>
      </c>
      <c r="L939" s="93" t="str">
        <f t="shared" si="163"/>
        <v/>
      </c>
      <c r="M939" s="93" t="str">
        <f t="shared" si="164"/>
        <v/>
      </c>
      <c r="N939" s="93" t="str">
        <f t="shared" si="165"/>
        <v/>
      </c>
      <c r="O939" s="93" t="str">
        <f t="shared" si="166"/>
        <v/>
      </c>
      <c r="P939" s="87"/>
      <c r="Q939" s="17" t="str">
        <f t="shared" si="167"/>
        <v/>
      </c>
      <c r="R939" s="28" t="str">
        <f t="shared" si="171"/>
        <v/>
      </c>
      <c r="S939" s="28" t="str">
        <f t="shared" si="172"/>
        <v/>
      </c>
      <c r="T939" s="28"/>
      <c r="U939" s="40"/>
      <c r="V939" s="40"/>
      <c r="W939" s="54"/>
      <c r="X939" s="40"/>
      <c r="Y939" s="98" t="str">
        <f t="shared" si="173"/>
        <v/>
      </c>
      <c r="Z939" s="74"/>
      <c r="AA939" s="19"/>
      <c r="AB939" s="19"/>
      <c r="AC939" s="19"/>
      <c r="AD939" s="19"/>
      <c r="AE939" s="19"/>
      <c r="AF939" s="19"/>
      <c r="AG939" s="18"/>
      <c r="AH939" s="18"/>
      <c r="AI939" s="18"/>
      <c r="AJ939" s="18"/>
      <c r="AK939" s="18"/>
      <c r="AL939" s="18"/>
      <c r="AM939" s="18"/>
      <c r="AN939" s="88"/>
      <c r="AO939" s="18"/>
      <c r="AP939" s="28"/>
      <c r="AQ939" s="45"/>
      <c r="AR939" s="16"/>
      <c r="AS939" s="16"/>
      <c r="AT939" s="20"/>
      <c r="AU939" s="20"/>
    </row>
    <row r="940" spans="2:47" ht="15" x14ac:dyDescent="0.25">
      <c r="B940" s="88"/>
      <c r="C940" s="102"/>
      <c r="D940" s="89" t="str">
        <f>IF(B940="","",(VLOOKUP(B940,'App Background'!A:F,2,0)))</f>
        <v/>
      </c>
      <c r="E940" s="90" t="str">
        <f>IF(B940="","",(VLOOKUP(B940,'App Background'!A:F,3,0)))</f>
        <v/>
      </c>
      <c r="F940" s="86" t="str">
        <f>IF(B940="","",(VLOOKUP(Application!B940,'App Background'!A:F,5,0)))</f>
        <v/>
      </c>
      <c r="G940" s="91"/>
      <c r="H940" s="94" t="str">
        <f>IF(B:B="","",(VLOOKUP(Application!B940,'App Background'!A:F,6,0)))</f>
        <v/>
      </c>
      <c r="I940" s="92" t="str">
        <f t="shared" si="160"/>
        <v/>
      </c>
      <c r="J940" s="93" t="str">
        <f t="shared" si="161"/>
        <v/>
      </c>
      <c r="K940" s="93" t="str">
        <f t="shared" si="162"/>
        <v/>
      </c>
      <c r="L940" s="93" t="str">
        <f t="shared" si="163"/>
        <v/>
      </c>
      <c r="M940" s="93" t="str">
        <f t="shared" si="164"/>
        <v/>
      </c>
      <c r="N940" s="93" t="str">
        <f t="shared" si="165"/>
        <v/>
      </c>
      <c r="O940" s="93" t="str">
        <f t="shared" si="166"/>
        <v/>
      </c>
      <c r="P940" s="87"/>
      <c r="Q940" s="17" t="str">
        <f t="shared" si="167"/>
        <v/>
      </c>
      <c r="R940" s="28" t="str">
        <f t="shared" si="171"/>
        <v/>
      </c>
      <c r="S940" s="28" t="str">
        <f t="shared" si="172"/>
        <v/>
      </c>
      <c r="T940" s="28"/>
      <c r="U940" s="40"/>
      <c r="V940" s="40"/>
      <c r="W940" s="54"/>
      <c r="X940" s="40"/>
      <c r="Y940" s="98" t="str">
        <f t="shared" si="173"/>
        <v/>
      </c>
      <c r="Z940" s="74"/>
      <c r="AA940" s="19"/>
      <c r="AB940" s="19"/>
      <c r="AC940" s="19"/>
      <c r="AD940" s="19"/>
      <c r="AE940" s="19"/>
      <c r="AF940" s="19"/>
      <c r="AG940" s="18"/>
      <c r="AH940" s="18"/>
      <c r="AI940" s="18"/>
      <c r="AJ940" s="18"/>
      <c r="AK940" s="18"/>
      <c r="AL940" s="18"/>
      <c r="AM940" s="18"/>
      <c r="AN940" s="88"/>
      <c r="AO940" s="18"/>
      <c r="AP940" s="28"/>
      <c r="AQ940" s="45"/>
      <c r="AR940" s="16"/>
      <c r="AS940" s="16"/>
      <c r="AT940" s="20"/>
      <c r="AU940" s="20"/>
    </row>
    <row r="941" spans="2:47" ht="15" x14ac:dyDescent="0.25">
      <c r="B941" s="88"/>
      <c r="C941" s="102"/>
      <c r="D941" s="89" t="str">
        <f>IF(B941="","",(VLOOKUP(B941,'App Background'!A:F,2,0)))</f>
        <v/>
      </c>
      <c r="E941" s="90" t="str">
        <f>IF(B941="","",(VLOOKUP(B941,'App Background'!A:F,3,0)))</f>
        <v/>
      </c>
      <c r="F941" s="86" t="str">
        <f>IF(B941="","",(VLOOKUP(Application!B941,'App Background'!A:F,5,0)))</f>
        <v/>
      </c>
      <c r="G941" s="91"/>
      <c r="H941" s="94" t="str">
        <f>IF(B:B="","",(VLOOKUP(Application!B941,'App Background'!A:F,6,0)))</f>
        <v/>
      </c>
      <c r="I941" s="92" t="str">
        <f t="shared" si="160"/>
        <v/>
      </c>
      <c r="J941" s="93" t="str">
        <f t="shared" si="161"/>
        <v/>
      </c>
      <c r="K941" s="93" t="str">
        <f t="shared" si="162"/>
        <v/>
      </c>
      <c r="L941" s="93" t="str">
        <f t="shared" si="163"/>
        <v/>
      </c>
      <c r="M941" s="93" t="str">
        <f t="shared" si="164"/>
        <v/>
      </c>
      <c r="N941" s="93" t="str">
        <f t="shared" si="165"/>
        <v/>
      </c>
      <c r="O941" s="93" t="str">
        <f t="shared" si="166"/>
        <v/>
      </c>
      <c r="P941" s="87"/>
      <c r="Q941" s="17" t="str">
        <f t="shared" si="167"/>
        <v/>
      </c>
      <c r="R941" s="28" t="str">
        <f t="shared" si="171"/>
        <v/>
      </c>
      <c r="S941" s="28" t="str">
        <f t="shared" si="172"/>
        <v/>
      </c>
      <c r="T941" s="28"/>
      <c r="U941" s="40"/>
      <c r="V941" s="40"/>
      <c r="W941" s="54"/>
      <c r="X941" s="40"/>
      <c r="Y941" s="98" t="str">
        <f t="shared" si="173"/>
        <v/>
      </c>
      <c r="Z941" s="74"/>
      <c r="AA941" s="19"/>
      <c r="AB941" s="19"/>
      <c r="AC941" s="19"/>
      <c r="AD941" s="19"/>
      <c r="AE941" s="19"/>
      <c r="AF941" s="19"/>
      <c r="AG941" s="18"/>
      <c r="AH941" s="18"/>
      <c r="AI941" s="18"/>
      <c r="AJ941" s="18"/>
      <c r="AK941" s="18"/>
      <c r="AL941" s="18"/>
      <c r="AM941" s="18"/>
      <c r="AN941" s="88"/>
      <c r="AO941" s="18"/>
      <c r="AP941" s="28"/>
      <c r="AQ941" s="45"/>
      <c r="AR941" s="16"/>
      <c r="AS941" s="16"/>
      <c r="AT941" s="20"/>
      <c r="AU941" s="20"/>
    </row>
    <row r="942" spans="2:47" ht="15" x14ac:dyDescent="0.25">
      <c r="B942" s="88"/>
      <c r="C942" s="102"/>
      <c r="D942" s="89" t="str">
        <f>IF(B942="","",(VLOOKUP(B942,'App Background'!A:F,2,0)))</f>
        <v/>
      </c>
      <c r="E942" s="90" t="str">
        <f>IF(B942="","",(VLOOKUP(B942,'App Background'!A:F,3,0)))</f>
        <v/>
      </c>
      <c r="F942" s="86" t="str">
        <f>IF(B942="","",(VLOOKUP(Application!B942,'App Background'!A:F,5,0)))</f>
        <v/>
      </c>
      <c r="G942" s="91"/>
      <c r="H942" s="94" t="str">
        <f>IF(B:B="","",(VLOOKUP(Application!B942,'App Background'!A:F,6,0)))</f>
        <v/>
      </c>
      <c r="I942" s="92" t="str">
        <f t="shared" si="160"/>
        <v/>
      </c>
      <c r="J942" s="93" t="str">
        <f t="shared" si="161"/>
        <v/>
      </c>
      <c r="K942" s="93" t="str">
        <f t="shared" si="162"/>
        <v/>
      </c>
      <c r="L942" s="93" t="str">
        <f t="shared" si="163"/>
        <v/>
      </c>
      <c r="M942" s="93" t="str">
        <f t="shared" si="164"/>
        <v/>
      </c>
      <c r="N942" s="93" t="str">
        <f t="shared" si="165"/>
        <v/>
      </c>
      <c r="O942" s="93" t="str">
        <f t="shared" si="166"/>
        <v/>
      </c>
      <c r="P942" s="87"/>
      <c r="Q942" s="17" t="str">
        <f t="shared" si="167"/>
        <v/>
      </c>
      <c r="R942" s="28" t="str">
        <f t="shared" si="171"/>
        <v/>
      </c>
      <c r="S942" s="28" t="str">
        <f t="shared" si="172"/>
        <v/>
      </c>
      <c r="T942" s="28"/>
      <c r="U942" s="40"/>
      <c r="V942" s="40"/>
      <c r="W942" s="54"/>
      <c r="X942" s="40"/>
      <c r="Y942" s="98" t="str">
        <f t="shared" si="173"/>
        <v/>
      </c>
      <c r="Z942" s="74"/>
      <c r="AA942" s="19"/>
      <c r="AB942" s="19"/>
      <c r="AC942" s="19"/>
      <c r="AD942" s="19"/>
      <c r="AE942" s="19"/>
      <c r="AF942" s="19"/>
      <c r="AG942" s="18"/>
      <c r="AH942" s="18"/>
      <c r="AI942" s="18"/>
      <c r="AJ942" s="18"/>
      <c r="AK942" s="18"/>
      <c r="AL942" s="18"/>
      <c r="AM942" s="18"/>
      <c r="AN942" s="88"/>
      <c r="AO942" s="18"/>
      <c r="AP942" s="28"/>
      <c r="AQ942" s="45"/>
      <c r="AR942" s="16"/>
      <c r="AS942" s="16"/>
      <c r="AT942" s="20"/>
      <c r="AU942" s="20"/>
    </row>
    <row r="943" spans="2:47" ht="15" x14ac:dyDescent="0.25">
      <c r="B943" s="88"/>
      <c r="C943" s="102"/>
      <c r="D943" s="89" t="str">
        <f>IF(B943="","",(VLOOKUP(B943,'App Background'!A:F,2,0)))</f>
        <v/>
      </c>
      <c r="E943" s="90" t="str">
        <f>IF(B943="","",(VLOOKUP(B943,'App Background'!A:F,3,0)))</f>
        <v/>
      </c>
      <c r="F943" s="86" t="str">
        <f>IF(B943="","",(VLOOKUP(Application!B943,'App Background'!A:F,5,0)))</f>
        <v/>
      </c>
      <c r="G943" s="91"/>
      <c r="H943" s="94" t="str">
        <f>IF(B:B="","",(VLOOKUP(Application!B943,'App Background'!A:F,6,0)))</f>
        <v/>
      </c>
      <c r="I943" s="92" t="str">
        <f t="shared" si="160"/>
        <v/>
      </c>
      <c r="J943" s="93" t="str">
        <f t="shared" si="161"/>
        <v/>
      </c>
      <c r="K943" s="93" t="str">
        <f t="shared" si="162"/>
        <v/>
      </c>
      <c r="L943" s="93" t="str">
        <f t="shared" si="163"/>
        <v/>
      </c>
      <c r="M943" s="93" t="str">
        <f t="shared" si="164"/>
        <v/>
      </c>
      <c r="N943" s="93" t="str">
        <f t="shared" si="165"/>
        <v/>
      </c>
      <c r="O943" s="93" t="str">
        <f t="shared" si="166"/>
        <v/>
      </c>
      <c r="P943" s="87"/>
      <c r="Q943" s="17" t="str">
        <f t="shared" si="167"/>
        <v/>
      </c>
      <c r="R943" s="28" t="str">
        <f t="shared" si="171"/>
        <v/>
      </c>
      <c r="S943" s="28" t="str">
        <f t="shared" si="172"/>
        <v/>
      </c>
      <c r="T943" s="28"/>
      <c r="U943" s="40"/>
      <c r="V943" s="40"/>
      <c r="W943" s="54"/>
      <c r="X943" s="40"/>
      <c r="Y943" s="98" t="str">
        <f t="shared" si="173"/>
        <v/>
      </c>
      <c r="Z943" s="74"/>
      <c r="AA943" s="19"/>
      <c r="AB943" s="19"/>
      <c r="AC943" s="19"/>
      <c r="AD943" s="19"/>
      <c r="AE943" s="19"/>
      <c r="AF943" s="19"/>
      <c r="AG943" s="18"/>
      <c r="AH943" s="18"/>
      <c r="AI943" s="18"/>
      <c r="AJ943" s="18"/>
      <c r="AK943" s="18"/>
      <c r="AL943" s="18"/>
      <c r="AM943" s="18"/>
      <c r="AN943" s="88"/>
      <c r="AO943" s="18"/>
      <c r="AP943" s="28"/>
      <c r="AQ943" s="45"/>
      <c r="AR943" s="16"/>
      <c r="AS943" s="16"/>
      <c r="AT943" s="20"/>
      <c r="AU943" s="20"/>
    </row>
    <row r="944" spans="2:47" ht="15" x14ac:dyDescent="0.25">
      <c r="B944" s="88"/>
      <c r="C944" s="102"/>
      <c r="D944" s="89" t="str">
        <f>IF(B944="","",(VLOOKUP(B944,'App Background'!A:F,2,0)))</f>
        <v/>
      </c>
      <c r="E944" s="90" t="str">
        <f>IF(B944="","",(VLOOKUP(B944,'App Background'!A:F,3,0)))</f>
        <v/>
      </c>
      <c r="F944" s="86" t="str">
        <f>IF(B944="","",(VLOOKUP(Application!B944,'App Background'!A:F,5,0)))</f>
        <v/>
      </c>
      <c r="G944" s="91"/>
      <c r="H944" s="94" t="str">
        <f>IF(B:B="","",(VLOOKUP(Application!B944,'App Background'!A:F,6,0)))</f>
        <v/>
      </c>
      <c r="I944" s="92" t="str">
        <f t="shared" si="160"/>
        <v/>
      </c>
      <c r="J944" s="93" t="str">
        <f t="shared" si="161"/>
        <v/>
      </c>
      <c r="K944" s="93" t="str">
        <f t="shared" si="162"/>
        <v/>
      </c>
      <c r="L944" s="93" t="str">
        <f t="shared" si="163"/>
        <v/>
      </c>
      <c r="M944" s="93" t="str">
        <f t="shared" si="164"/>
        <v/>
      </c>
      <c r="N944" s="93" t="str">
        <f t="shared" si="165"/>
        <v/>
      </c>
      <c r="O944" s="93" t="str">
        <f t="shared" si="166"/>
        <v/>
      </c>
      <c r="P944" s="87"/>
      <c r="Q944" s="17" t="str">
        <f t="shared" si="167"/>
        <v/>
      </c>
      <c r="R944" s="28" t="str">
        <f t="shared" si="171"/>
        <v/>
      </c>
      <c r="S944" s="28" t="str">
        <f t="shared" si="172"/>
        <v/>
      </c>
      <c r="T944" s="28"/>
      <c r="U944" s="40"/>
      <c r="V944" s="40"/>
      <c r="W944" s="54"/>
      <c r="X944" s="40"/>
      <c r="Y944" s="98" t="str">
        <f t="shared" si="173"/>
        <v/>
      </c>
      <c r="Z944" s="74"/>
      <c r="AA944" s="19"/>
      <c r="AB944" s="19"/>
      <c r="AC944" s="19"/>
      <c r="AD944" s="19"/>
      <c r="AE944" s="19"/>
      <c r="AF944" s="19"/>
      <c r="AG944" s="18"/>
      <c r="AH944" s="18"/>
      <c r="AI944" s="18"/>
      <c r="AJ944" s="18"/>
      <c r="AK944" s="18"/>
      <c r="AL944" s="18"/>
      <c r="AM944" s="18"/>
      <c r="AN944" s="88"/>
      <c r="AO944" s="18"/>
      <c r="AP944" s="28"/>
      <c r="AQ944" s="45"/>
      <c r="AR944" s="16"/>
      <c r="AS944" s="16"/>
      <c r="AT944" s="20"/>
      <c r="AU944" s="20"/>
    </row>
    <row r="945" spans="2:47" ht="15" x14ac:dyDescent="0.25">
      <c r="B945" s="88"/>
      <c r="C945" s="102"/>
      <c r="D945" s="89" t="str">
        <f>IF(B945="","",(VLOOKUP(B945,'App Background'!A:F,2,0)))</f>
        <v/>
      </c>
      <c r="E945" s="90" t="str">
        <f>IF(B945="","",(VLOOKUP(B945,'App Background'!A:F,3,0)))</f>
        <v/>
      </c>
      <c r="F945" s="86" t="str">
        <f>IF(B945="","",(VLOOKUP(Application!B945,'App Background'!A:F,5,0)))</f>
        <v/>
      </c>
      <c r="G945" s="91"/>
      <c r="H945" s="94" t="str">
        <f>IF(B:B="","",(VLOOKUP(Application!B945,'App Background'!A:F,6,0)))</f>
        <v/>
      </c>
      <c r="I945" s="92" t="str">
        <f t="shared" ref="I945:I1008" si="174">IF(B:B="","",P945/F945)</f>
        <v/>
      </c>
      <c r="J945" s="93" t="str">
        <f t="shared" ref="J945:J1008" si="175">IF(B:B="","",IF(AND(I945&gt;0),1,""))</f>
        <v/>
      </c>
      <c r="K945" s="93" t="str">
        <f t="shared" ref="K945:K1008" si="176">IF(OR(H945="Wine",H945="Refreshment Beverage",H945="Beer",E945="",F945=""),"",IF(AND(I945=""),"",IF((I945*100)&gt;=5,"",1)))</f>
        <v/>
      </c>
      <c r="L945" s="93" t="str">
        <f t="shared" ref="L945:L1008" si="177">IF(B:B="","",IF(OR(G945="",H945="Spirits",B945="",D945="",E945="",F945=""),"",IF(AND(I945=""),"",IF(AND(G945="Hot Buy",(I945*100)&lt;=20),1,IF((I945*100)&gt;=10,"",1)))))</f>
        <v/>
      </c>
      <c r="M945" s="93" t="str">
        <f t="shared" ref="M945:M1008" si="178">IF(B:B="","",IF(OR(G945="",H945="",B945="",D945="",E945="",F945=""),1,IF(AND(P945=""),1,"")))</f>
        <v/>
      </c>
      <c r="N945" s="93" t="str">
        <f t="shared" ref="N945:N1008" si="179">IF(OR(G945="",B945="",D945="",E945="",F945=""),"",IF(AND(I945=""),"",IF((I945*100)&lt;=20,"",1)))</f>
        <v/>
      </c>
      <c r="O945" s="93" t="str">
        <f t="shared" ref="O945:O1008" si="180">IF(OR(D945="",E945="",F945=""),"",IF(AND(J945=""),"",IF(AND(G945="LTO"),"",IF((I945*100)&gt;=15,"",1))))</f>
        <v/>
      </c>
      <c r="P945" s="87"/>
      <c r="Q945" s="17" t="str">
        <f t="shared" ref="Q945:Q1008" si="181">IF(G945="","",(F945-P945))</f>
        <v/>
      </c>
      <c r="R945" s="28" t="str">
        <f t="shared" si="171"/>
        <v/>
      </c>
      <c r="S945" s="28" t="str">
        <f t="shared" si="172"/>
        <v/>
      </c>
      <c r="T945" s="28"/>
      <c r="U945" s="40"/>
      <c r="V945" s="40"/>
      <c r="W945" s="54"/>
      <c r="X945" s="40"/>
      <c r="Y945" s="98" t="str">
        <f t="shared" ref="Y945:Y976" si="182">IF(B:B="","",IF(U945="Multi-sku buy 3",ROUNDUP(SUM(SUMIF(W:W,W945,F:F)/1.99),0),IF(U945="Multi-sku buy 2",ROUNDUP(SUM((AVERAGEIF(W:W,W945,F:F)*2)/1.99),0),IF(U945="Max Miles",ROUNDUP(SUM(F945/1.5),0),IF(AND(OR(U945="At Shelf",U945="BUNDLE BUY"),F945&lt;10),2,IF(AND(OR(U945="At Shelf",U945="BUNDLE BUY"),F945&lt;15),3,IF(AND(OR(U945="At Shelf",U945="BUNDLE BUY"),F945&lt;20),4,IF(AND(OR(U945="At Shelf",U945="BUNDLE BUY"),F945&lt;30),6,IF(AND(OR(U945="At Shelf",U945="BUNDLE BUY"),F945&lt;40),8,IF(AND(OR(U945="At Shelf",U945="BUNDLE BUY"),F945&lt;50),10,IF(AND(OR(U945="At Shelf",U945="BUNDLE BUY"),F945&gt;49.99),12,"")))))))))))</f>
        <v/>
      </c>
      <c r="Z945" s="74"/>
      <c r="AA945" s="19"/>
      <c r="AB945" s="19"/>
      <c r="AC945" s="19"/>
      <c r="AD945" s="19"/>
      <c r="AE945" s="19"/>
      <c r="AF945" s="19"/>
      <c r="AG945" s="18"/>
      <c r="AH945" s="18"/>
      <c r="AI945" s="18"/>
      <c r="AJ945" s="18"/>
      <c r="AK945" s="18"/>
      <c r="AL945" s="18"/>
      <c r="AM945" s="18"/>
      <c r="AN945" s="88"/>
      <c r="AO945" s="18"/>
      <c r="AP945" s="28"/>
      <c r="AQ945" s="45"/>
      <c r="AR945" s="16"/>
      <c r="AS945" s="16"/>
      <c r="AT945" s="20"/>
      <c r="AU945" s="20"/>
    </row>
    <row r="946" spans="2:47" ht="15" x14ac:dyDescent="0.25">
      <c r="B946" s="88"/>
      <c r="C946" s="102"/>
      <c r="D946" s="89" t="str">
        <f>IF(B946="","",(VLOOKUP(B946,'App Background'!A:F,2,0)))</f>
        <v/>
      </c>
      <c r="E946" s="90" t="str">
        <f>IF(B946="","",(VLOOKUP(B946,'App Background'!A:F,3,0)))</f>
        <v/>
      </c>
      <c r="F946" s="86" t="str">
        <f>IF(B946="","",(VLOOKUP(Application!B946,'App Background'!A:F,5,0)))</f>
        <v/>
      </c>
      <c r="G946" s="91"/>
      <c r="H946" s="94" t="str">
        <f>IF(B:B="","",(VLOOKUP(Application!B946,'App Background'!A:F,6,0)))</f>
        <v/>
      </c>
      <c r="I946" s="92" t="str">
        <f t="shared" si="174"/>
        <v/>
      </c>
      <c r="J946" s="93" t="str">
        <f t="shared" si="175"/>
        <v/>
      </c>
      <c r="K946" s="93" t="str">
        <f t="shared" si="176"/>
        <v/>
      </c>
      <c r="L946" s="93" t="str">
        <f t="shared" si="177"/>
        <v/>
      </c>
      <c r="M946" s="93" t="str">
        <f t="shared" si="178"/>
        <v/>
      </c>
      <c r="N946" s="93" t="str">
        <f t="shared" si="179"/>
        <v/>
      </c>
      <c r="O946" s="93" t="str">
        <f t="shared" si="180"/>
        <v/>
      </c>
      <c r="P946" s="87"/>
      <c r="Q946" s="17" t="str">
        <f t="shared" si="181"/>
        <v/>
      </c>
      <c r="R946" s="28" t="str">
        <f t="shared" si="171"/>
        <v/>
      </c>
      <c r="S946" s="28" t="str">
        <f t="shared" si="172"/>
        <v/>
      </c>
      <c r="T946" s="28"/>
      <c r="U946" s="40"/>
      <c r="V946" s="40"/>
      <c r="W946" s="54"/>
      <c r="X946" s="40"/>
      <c r="Y946" s="98" t="str">
        <f t="shared" si="182"/>
        <v/>
      </c>
      <c r="Z946" s="74"/>
      <c r="AA946" s="19"/>
      <c r="AB946" s="19"/>
      <c r="AC946" s="19"/>
      <c r="AD946" s="19"/>
      <c r="AE946" s="19"/>
      <c r="AF946" s="19"/>
      <c r="AG946" s="18"/>
      <c r="AH946" s="18"/>
      <c r="AI946" s="18"/>
      <c r="AJ946" s="18"/>
      <c r="AK946" s="18"/>
      <c r="AL946" s="18"/>
      <c r="AM946" s="18"/>
      <c r="AN946" s="88"/>
      <c r="AO946" s="18"/>
      <c r="AP946" s="28"/>
      <c r="AQ946" s="45"/>
      <c r="AR946" s="16"/>
      <c r="AS946" s="16"/>
      <c r="AT946" s="20"/>
      <c r="AU946" s="20"/>
    </row>
    <row r="947" spans="2:47" ht="15" x14ac:dyDescent="0.25">
      <c r="B947" s="88"/>
      <c r="C947" s="102"/>
      <c r="D947" s="89" t="str">
        <f>IF(B947="","",(VLOOKUP(B947,'App Background'!A:F,2,0)))</f>
        <v/>
      </c>
      <c r="E947" s="90" t="str">
        <f>IF(B947="","",(VLOOKUP(B947,'App Background'!A:F,3,0)))</f>
        <v/>
      </c>
      <c r="F947" s="86" t="str">
        <f>IF(B947="","",(VLOOKUP(Application!B947,'App Background'!A:F,5,0)))</f>
        <v/>
      </c>
      <c r="G947" s="91"/>
      <c r="H947" s="94" t="str">
        <f>IF(B:B="","",(VLOOKUP(Application!B947,'App Background'!A:F,6,0)))</f>
        <v/>
      </c>
      <c r="I947" s="92" t="str">
        <f t="shared" si="174"/>
        <v/>
      </c>
      <c r="J947" s="93" t="str">
        <f t="shared" si="175"/>
        <v/>
      </c>
      <c r="K947" s="93" t="str">
        <f t="shared" si="176"/>
        <v/>
      </c>
      <c r="L947" s="93" t="str">
        <f t="shared" si="177"/>
        <v/>
      </c>
      <c r="M947" s="93" t="str">
        <f t="shared" si="178"/>
        <v/>
      </c>
      <c r="N947" s="93" t="str">
        <f t="shared" si="179"/>
        <v/>
      </c>
      <c r="O947" s="93" t="str">
        <f t="shared" si="180"/>
        <v/>
      </c>
      <c r="P947" s="87"/>
      <c r="Q947" s="17" t="str">
        <f t="shared" si="181"/>
        <v/>
      </c>
      <c r="R947" s="28" t="str">
        <f t="shared" si="171"/>
        <v/>
      </c>
      <c r="S947" s="28" t="str">
        <f t="shared" si="172"/>
        <v/>
      </c>
      <c r="T947" s="28"/>
      <c r="U947" s="40"/>
      <c r="V947" s="40"/>
      <c r="W947" s="54"/>
      <c r="X947" s="40"/>
      <c r="Y947" s="98" t="str">
        <f t="shared" si="182"/>
        <v/>
      </c>
      <c r="Z947" s="74"/>
      <c r="AA947" s="19"/>
      <c r="AB947" s="19"/>
      <c r="AC947" s="19"/>
      <c r="AD947" s="19"/>
      <c r="AE947" s="19"/>
      <c r="AF947" s="19"/>
      <c r="AG947" s="18"/>
      <c r="AH947" s="18"/>
      <c r="AI947" s="18"/>
      <c r="AJ947" s="18"/>
      <c r="AK947" s="18"/>
      <c r="AL947" s="18"/>
      <c r="AM947" s="18"/>
      <c r="AN947" s="88"/>
      <c r="AO947" s="18"/>
      <c r="AP947" s="28"/>
      <c r="AQ947" s="45"/>
      <c r="AR947" s="16"/>
      <c r="AS947" s="16"/>
      <c r="AT947" s="20"/>
      <c r="AU947" s="20"/>
    </row>
    <row r="948" spans="2:47" ht="15" x14ac:dyDescent="0.25">
      <c r="B948" s="88"/>
      <c r="C948" s="102"/>
      <c r="D948" s="89" t="str">
        <f>IF(B948="","",(VLOOKUP(B948,'App Background'!A:F,2,0)))</f>
        <v/>
      </c>
      <c r="E948" s="90" t="str">
        <f>IF(B948="","",(VLOOKUP(B948,'App Background'!A:F,3,0)))</f>
        <v/>
      </c>
      <c r="F948" s="86" t="str">
        <f>IF(B948="","",(VLOOKUP(Application!B948,'App Background'!A:F,5,0)))</f>
        <v/>
      </c>
      <c r="G948" s="91"/>
      <c r="H948" s="94" t="str">
        <f>IF(B:B="","",(VLOOKUP(Application!B948,'App Background'!A:F,6,0)))</f>
        <v/>
      </c>
      <c r="I948" s="92" t="str">
        <f t="shared" si="174"/>
        <v/>
      </c>
      <c r="J948" s="93" t="str">
        <f t="shared" si="175"/>
        <v/>
      </c>
      <c r="K948" s="93" t="str">
        <f t="shared" si="176"/>
        <v/>
      </c>
      <c r="L948" s="93" t="str">
        <f t="shared" si="177"/>
        <v/>
      </c>
      <c r="M948" s="93" t="str">
        <f t="shared" si="178"/>
        <v/>
      </c>
      <c r="N948" s="93" t="str">
        <f t="shared" si="179"/>
        <v/>
      </c>
      <c r="O948" s="93" t="str">
        <f t="shared" si="180"/>
        <v/>
      </c>
      <c r="P948" s="87"/>
      <c r="Q948" s="17" t="str">
        <f t="shared" si="181"/>
        <v/>
      </c>
      <c r="R948" s="28" t="str">
        <f t="shared" si="171"/>
        <v/>
      </c>
      <c r="S948" s="28" t="str">
        <f t="shared" si="172"/>
        <v/>
      </c>
      <c r="T948" s="28"/>
      <c r="U948" s="40"/>
      <c r="V948" s="40"/>
      <c r="W948" s="54"/>
      <c r="X948" s="40"/>
      <c r="Y948" s="98" t="str">
        <f t="shared" si="182"/>
        <v/>
      </c>
      <c r="Z948" s="74"/>
      <c r="AA948" s="19"/>
      <c r="AB948" s="19"/>
      <c r="AC948" s="19"/>
      <c r="AD948" s="19"/>
      <c r="AE948" s="19"/>
      <c r="AF948" s="19"/>
      <c r="AG948" s="18"/>
      <c r="AH948" s="18"/>
      <c r="AI948" s="18"/>
      <c r="AJ948" s="18"/>
      <c r="AK948" s="18"/>
      <c r="AL948" s="18"/>
      <c r="AM948" s="18"/>
      <c r="AN948" s="88"/>
      <c r="AO948" s="18"/>
      <c r="AP948" s="28"/>
      <c r="AQ948" s="45"/>
      <c r="AR948" s="16"/>
      <c r="AS948" s="16"/>
      <c r="AT948" s="20"/>
      <c r="AU948" s="20"/>
    </row>
    <row r="949" spans="2:47" ht="15" x14ac:dyDescent="0.25">
      <c r="B949" s="88"/>
      <c r="C949" s="102"/>
      <c r="D949" s="89" t="str">
        <f>IF(B949="","",(VLOOKUP(B949,'App Background'!A:F,2,0)))</f>
        <v/>
      </c>
      <c r="E949" s="90" t="str">
        <f>IF(B949="","",(VLOOKUP(B949,'App Background'!A:F,3,0)))</f>
        <v/>
      </c>
      <c r="F949" s="86" t="str">
        <f>IF(B949="","",(VLOOKUP(Application!B949,'App Background'!A:F,5,0)))</f>
        <v/>
      </c>
      <c r="G949" s="91"/>
      <c r="H949" s="94" t="str">
        <f>IF(B:B="","",(VLOOKUP(Application!B949,'App Background'!A:F,6,0)))</f>
        <v/>
      </c>
      <c r="I949" s="92" t="str">
        <f t="shared" si="174"/>
        <v/>
      </c>
      <c r="J949" s="93" t="str">
        <f t="shared" si="175"/>
        <v/>
      </c>
      <c r="K949" s="93" t="str">
        <f t="shared" si="176"/>
        <v/>
      </c>
      <c r="L949" s="93" t="str">
        <f t="shared" si="177"/>
        <v/>
      </c>
      <c r="M949" s="93" t="str">
        <f t="shared" si="178"/>
        <v/>
      </c>
      <c r="N949" s="93" t="str">
        <f t="shared" si="179"/>
        <v/>
      </c>
      <c r="O949" s="93" t="str">
        <f t="shared" si="180"/>
        <v/>
      </c>
      <c r="P949" s="87"/>
      <c r="Q949" s="17" t="str">
        <f t="shared" si="181"/>
        <v/>
      </c>
      <c r="R949" s="28" t="str">
        <f t="shared" si="171"/>
        <v/>
      </c>
      <c r="S949" s="28" t="str">
        <f t="shared" si="172"/>
        <v/>
      </c>
      <c r="T949" s="28"/>
      <c r="U949" s="40"/>
      <c r="V949" s="40"/>
      <c r="W949" s="54"/>
      <c r="X949" s="40"/>
      <c r="Y949" s="98" t="str">
        <f t="shared" si="182"/>
        <v/>
      </c>
      <c r="Z949" s="74"/>
      <c r="AA949" s="19"/>
      <c r="AB949" s="19"/>
      <c r="AC949" s="19"/>
      <c r="AD949" s="19"/>
      <c r="AE949" s="19"/>
      <c r="AF949" s="19"/>
      <c r="AG949" s="18"/>
      <c r="AH949" s="18"/>
      <c r="AI949" s="18"/>
      <c r="AJ949" s="18"/>
      <c r="AK949" s="18"/>
      <c r="AL949" s="18"/>
      <c r="AM949" s="18"/>
      <c r="AN949" s="88"/>
      <c r="AO949" s="18"/>
      <c r="AP949" s="28"/>
      <c r="AQ949" s="45"/>
      <c r="AR949" s="16"/>
      <c r="AS949" s="16"/>
      <c r="AT949" s="20"/>
      <c r="AU949" s="20"/>
    </row>
    <row r="950" spans="2:47" ht="15" x14ac:dyDescent="0.25">
      <c r="B950" s="88"/>
      <c r="C950" s="102"/>
      <c r="D950" s="89" t="str">
        <f>IF(B950="","",(VLOOKUP(B950,'App Background'!A:F,2,0)))</f>
        <v/>
      </c>
      <c r="E950" s="90" t="str">
        <f>IF(B950="","",(VLOOKUP(B950,'App Background'!A:F,3,0)))</f>
        <v/>
      </c>
      <c r="F950" s="86" t="str">
        <f>IF(B950="","",(VLOOKUP(Application!B950,'App Background'!A:F,5,0)))</f>
        <v/>
      </c>
      <c r="G950" s="91"/>
      <c r="H950" s="94" t="str">
        <f>IF(B:B="","",(VLOOKUP(Application!B950,'App Background'!A:F,6,0)))</f>
        <v/>
      </c>
      <c r="I950" s="92" t="str">
        <f t="shared" si="174"/>
        <v/>
      </c>
      <c r="J950" s="93" t="str">
        <f t="shared" si="175"/>
        <v/>
      </c>
      <c r="K950" s="93" t="str">
        <f t="shared" si="176"/>
        <v/>
      </c>
      <c r="L950" s="93" t="str">
        <f t="shared" si="177"/>
        <v/>
      </c>
      <c r="M950" s="93" t="str">
        <f t="shared" si="178"/>
        <v/>
      </c>
      <c r="N950" s="93" t="str">
        <f t="shared" si="179"/>
        <v/>
      </c>
      <c r="O950" s="93" t="str">
        <f t="shared" si="180"/>
        <v/>
      </c>
      <c r="P950" s="87"/>
      <c r="Q950" s="17" t="str">
        <f t="shared" si="181"/>
        <v/>
      </c>
      <c r="R950" s="28" t="str">
        <f t="shared" si="171"/>
        <v/>
      </c>
      <c r="S950" s="28" t="str">
        <f t="shared" si="172"/>
        <v/>
      </c>
      <c r="T950" s="28"/>
      <c r="U950" s="40"/>
      <c r="V950" s="40"/>
      <c r="W950" s="54"/>
      <c r="X950" s="40"/>
      <c r="Y950" s="98" t="str">
        <f t="shared" si="182"/>
        <v/>
      </c>
      <c r="Z950" s="74"/>
      <c r="AA950" s="19"/>
      <c r="AB950" s="19"/>
      <c r="AC950" s="19"/>
      <c r="AD950" s="19"/>
      <c r="AE950" s="19"/>
      <c r="AF950" s="19"/>
      <c r="AG950" s="18"/>
      <c r="AH950" s="18"/>
      <c r="AI950" s="18"/>
      <c r="AJ950" s="18"/>
      <c r="AK950" s="18"/>
      <c r="AL950" s="18"/>
      <c r="AM950" s="18"/>
      <c r="AN950" s="88"/>
      <c r="AO950" s="18"/>
      <c r="AP950" s="28"/>
      <c r="AQ950" s="45"/>
      <c r="AR950" s="16"/>
      <c r="AS950" s="16"/>
      <c r="AT950" s="20"/>
      <c r="AU950" s="20"/>
    </row>
    <row r="951" spans="2:47" ht="15" x14ac:dyDescent="0.25">
      <c r="B951" s="88"/>
      <c r="C951" s="102"/>
      <c r="D951" s="89" t="str">
        <f>IF(B951="","",(VLOOKUP(B951,'App Background'!A:F,2,0)))</f>
        <v/>
      </c>
      <c r="E951" s="90" t="str">
        <f>IF(B951="","",(VLOOKUP(B951,'App Background'!A:F,3,0)))</f>
        <v/>
      </c>
      <c r="F951" s="86" t="str">
        <f>IF(B951="","",(VLOOKUP(Application!B951,'App Background'!A:F,5,0)))</f>
        <v/>
      </c>
      <c r="G951" s="91"/>
      <c r="H951" s="94" t="str">
        <f>IF(B:B="","",(VLOOKUP(Application!B951,'App Background'!A:F,6,0)))</f>
        <v/>
      </c>
      <c r="I951" s="92" t="str">
        <f t="shared" si="174"/>
        <v/>
      </c>
      <c r="J951" s="93" t="str">
        <f t="shared" si="175"/>
        <v/>
      </c>
      <c r="K951" s="93" t="str">
        <f t="shared" si="176"/>
        <v/>
      </c>
      <c r="L951" s="93" t="str">
        <f t="shared" si="177"/>
        <v/>
      </c>
      <c r="M951" s="93" t="str">
        <f t="shared" si="178"/>
        <v/>
      </c>
      <c r="N951" s="93" t="str">
        <f t="shared" si="179"/>
        <v/>
      </c>
      <c r="O951" s="93" t="str">
        <f t="shared" si="180"/>
        <v/>
      </c>
      <c r="P951" s="87"/>
      <c r="Q951" s="17" t="str">
        <f t="shared" si="181"/>
        <v/>
      </c>
      <c r="R951" s="28" t="str">
        <f t="shared" si="171"/>
        <v/>
      </c>
      <c r="S951" s="28" t="str">
        <f t="shared" si="172"/>
        <v/>
      </c>
      <c r="T951" s="28"/>
      <c r="U951" s="40"/>
      <c r="V951" s="40"/>
      <c r="W951" s="54"/>
      <c r="X951" s="40"/>
      <c r="Y951" s="98" t="str">
        <f t="shared" si="182"/>
        <v/>
      </c>
      <c r="Z951" s="74"/>
      <c r="AA951" s="19"/>
      <c r="AB951" s="19"/>
      <c r="AC951" s="19"/>
      <c r="AD951" s="19"/>
      <c r="AE951" s="19"/>
      <c r="AF951" s="19"/>
      <c r="AG951" s="18"/>
      <c r="AH951" s="18"/>
      <c r="AI951" s="18"/>
      <c r="AJ951" s="18"/>
      <c r="AK951" s="18"/>
      <c r="AL951" s="18"/>
      <c r="AM951" s="18"/>
      <c r="AN951" s="88"/>
      <c r="AO951" s="18"/>
      <c r="AP951" s="28"/>
      <c r="AQ951" s="45"/>
      <c r="AR951" s="16"/>
      <c r="AS951" s="16"/>
      <c r="AT951" s="20"/>
      <c r="AU951" s="20"/>
    </row>
    <row r="952" spans="2:47" ht="15" x14ac:dyDescent="0.25">
      <c r="B952" s="88"/>
      <c r="C952" s="102"/>
      <c r="D952" s="89" t="str">
        <f>IF(B952="","",(VLOOKUP(B952,'App Background'!A:F,2,0)))</f>
        <v/>
      </c>
      <c r="E952" s="90" t="str">
        <f>IF(B952="","",(VLOOKUP(B952,'App Background'!A:F,3,0)))</f>
        <v/>
      </c>
      <c r="F952" s="86" t="str">
        <f>IF(B952="","",(VLOOKUP(Application!B952,'App Background'!A:F,5,0)))</f>
        <v/>
      </c>
      <c r="G952" s="91"/>
      <c r="H952" s="94" t="str">
        <f>IF(B:B="","",(VLOOKUP(Application!B952,'App Background'!A:F,6,0)))</f>
        <v/>
      </c>
      <c r="I952" s="92" t="str">
        <f t="shared" si="174"/>
        <v/>
      </c>
      <c r="J952" s="93" t="str">
        <f t="shared" si="175"/>
        <v/>
      </c>
      <c r="K952" s="93" t="str">
        <f t="shared" si="176"/>
        <v/>
      </c>
      <c r="L952" s="93" t="str">
        <f t="shared" si="177"/>
        <v/>
      </c>
      <c r="M952" s="93" t="str">
        <f t="shared" si="178"/>
        <v/>
      </c>
      <c r="N952" s="93" t="str">
        <f t="shared" si="179"/>
        <v/>
      </c>
      <c r="O952" s="93" t="str">
        <f t="shared" si="180"/>
        <v/>
      </c>
      <c r="P952" s="87"/>
      <c r="Q952" s="17" t="str">
        <f t="shared" si="181"/>
        <v/>
      </c>
      <c r="R952" s="28" t="str">
        <f t="shared" si="171"/>
        <v/>
      </c>
      <c r="S952" s="28" t="str">
        <f t="shared" si="172"/>
        <v/>
      </c>
      <c r="T952" s="28"/>
      <c r="U952" s="40"/>
      <c r="V952" s="40"/>
      <c r="W952" s="54"/>
      <c r="X952" s="40"/>
      <c r="Y952" s="98" t="str">
        <f t="shared" si="182"/>
        <v/>
      </c>
      <c r="Z952" s="74"/>
      <c r="AA952" s="19"/>
      <c r="AB952" s="19"/>
      <c r="AC952" s="19"/>
      <c r="AD952" s="19"/>
      <c r="AE952" s="19"/>
      <c r="AF952" s="19"/>
      <c r="AG952" s="18"/>
      <c r="AH952" s="18"/>
      <c r="AI952" s="18"/>
      <c r="AJ952" s="18"/>
      <c r="AK952" s="18"/>
      <c r="AL952" s="18"/>
      <c r="AM952" s="18"/>
      <c r="AN952" s="88"/>
      <c r="AO952" s="18"/>
      <c r="AP952" s="28"/>
      <c r="AQ952" s="45"/>
      <c r="AR952" s="16"/>
      <c r="AS952" s="16"/>
      <c r="AT952" s="20"/>
      <c r="AU952" s="20"/>
    </row>
    <row r="953" spans="2:47" ht="15" x14ac:dyDescent="0.25">
      <c r="B953" s="88"/>
      <c r="C953" s="102"/>
      <c r="D953" s="89" t="str">
        <f>IF(B953="","",(VLOOKUP(B953,'App Background'!A:F,2,0)))</f>
        <v/>
      </c>
      <c r="E953" s="90" t="str">
        <f>IF(B953="","",(VLOOKUP(B953,'App Background'!A:F,3,0)))</f>
        <v/>
      </c>
      <c r="F953" s="86" t="str">
        <f>IF(B953="","",(VLOOKUP(Application!B953,'App Background'!A:F,5,0)))</f>
        <v/>
      </c>
      <c r="G953" s="91"/>
      <c r="H953" s="94" t="str">
        <f>IF(B:B="","",(VLOOKUP(Application!B953,'App Background'!A:F,6,0)))</f>
        <v/>
      </c>
      <c r="I953" s="92" t="str">
        <f t="shared" si="174"/>
        <v/>
      </c>
      <c r="J953" s="93" t="str">
        <f t="shared" si="175"/>
        <v/>
      </c>
      <c r="K953" s="93" t="str">
        <f t="shared" si="176"/>
        <v/>
      </c>
      <c r="L953" s="93" t="str">
        <f t="shared" si="177"/>
        <v/>
      </c>
      <c r="M953" s="93" t="str">
        <f t="shared" si="178"/>
        <v/>
      </c>
      <c r="N953" s="93" t="str">
        <f t="shared" si="179"/>
        <v/>
      </c>
      <c r="O953" s="93" t="str">
        <f t="shared" si="180"/>
        <v/>
      </c>
      <c r="P953" s="87"/>
      <c r="Q953" s="17" t="str">
        <f t="shared" si="181"/>
        <v/>
      </c>
      <c r="R953" s="28" t="str">
        <f t="shared" si="171"/>
        <v/>
      </c>
      <c r="S953" s="28" t="str">
        <f t="shared" si="172"/>
        <v/>
      </c>
      <c r="T953" s="28"/>
      <c r="U953" s="40"/>
      <c r="V953" s="40"/>
      <c r="W953" s="54"/>
      <c r="X953" s="40"/>
      <c r="Y953" s="98" t="str">
        <f t="shared" si="182"/>
        <v/>
      </c>
      <c r="Z953" s="74"/>
      <c r="AA953" s="19"/>
      <c r="AB953" s="19"/>
      <c r="AC953" s="19"/>
      <c r="AD953" s="19"/>
      <c r="AE953" s="19"/>
      <c r="AF953" s="19"/>
      <c r="AG953" s="18"/>
      <c r="AH953" s="18"/>
      <c r="AI953" s="18"/>
      <c r="AJ953" s="18"/>
      <c r="AK953" s="18"/>
      <c r="AL953" s="18"/>
      <c r="AM953" s="18"/>
      <c r="AN953" s="88"/>
      <c r="AO953" s="18"/>
      <c r="AP953" s="28"/>
      <c r="AQ953" s="45"/>
      <c r="AR953" s="16"/>
      <c r="AS953" s="16"/>
      <c r="AT953" s="20"/>
      <c r="AU953" s="20"/>
    </row>
    <row r="954" spans="2:47" ht="15" x14ac:dyDescent="0.25">
      <c r="B954" s="88"/>
      <c r="C954" s="102"/>
      <c r="D954" s="89" t="str">
        <f>IF(B954="","",(VLOOKUP(B954,'App Background'!A:F,2,0)))</f>
        <v/>
      </c>
      <c r="E954" s="90" t="str">
        <f>IF(B954="","",(VLOOKUP(B954,'App Background'!A:F,3,0)))</f>
        <v/>
      </c>
      <c r="F954" s="86" t="str">
        <f>IF(B954="","",(VLOOKUP(Application!B954,'App Background'!A:F,5,0)))</f>
        <v/>
      </c>
      <c r="G954" s="91"/>
      <c r="H954" s="94" t="str">
        <f>IF(B:B="","",(VLOOKUP(Application!B954,'App Background'!A:F,6,0)))</f>
        <v/>
      </c>
      <c r="I954" s="92" t="str">
        <f t="shared" si="174"/>
        <v/>
      </c>
      <c r="J954" s="93" t="str">
        <f t="shared" si="175"/>
        <v/>
      </c>
      <c r="K954" s="93" t="str">
        <f t="shared" si="176"/>
        <v/>
      </c>
      <c r="L954" s="93" t="str">
        <f t="shared" si="177"/>
        <v/>
      </c>
      <c r="M954" s="93" t="str">
        <f t="shared" si="178"/>
        <v/>
      </c>
      <c r="N954" s="93" t="str">
        <f t="shared" si="179"/>
        <v/>
      </c>
      <c r="O954" s="93" t="str">
        <f t="shared" si="180"/>
        <v/>
      </c>
      <c r="P954" s="87"/>
      <c r="Q954" s="17" t="str">
        <f t="shared" si="181"/>
        <v/>
      </c>
      <c r="R954" s="28" t="str">
        <f t="shared" si="171"/>
        <v/>
      </c>
      <c r="S954" s="28" t="str">
        <f t="shared" si="172"/>
        <v/>
      </c>
      <c r="T954" s="28"/>
      <c r="U954" s="40"/>
      <c r="V954" s="40"/>
      <c r="W954" s="54"/>
      <c r="X954" s="40"/>
      <c r="Y954" s="98" t="str">
        <f t="shared" si="182"/>
        <v/>
      </c>
      <c r="Z954" s="74"/>
      <c r="AA954" s="19"/>
      <c r="AB954" s="19"/>
      <c r="AC954" s="19"/>
      <c r="AD954" s="19"/>
      <c r="AE954" s="19"/>
      <c r="AF954" s="19"/>
      <c r="AG954" s="18"/>
      <c r="AH954" s="18"/>
      <c r="AI954" s="18"/>
      <c r="AJ954" s="18"/>
      <c r="AK954" s="18"/>
      <c r="AL954" s="18"/>
      <c r="AM954" s="18"/>
      <c r="AN954" s="88"/>
      <c r="AO954" s="18"/>
      <c r="AP954" s="28"/>
      <c r="AQ954" s="45"/>
      <c r="AR954" s="16"/>
      <c r="AS954" s="16"/>
      <c r="AT954" s="20"/>
      <c r="AU954" s="20"/>
    </row>
    <row r="955" spans="2:47" ht="15" x14ac:dyDescent="0.25">
      <c r="B955" s="88"/>
      <c r="C955" s="102"/>
      <c r="D955" s="89" t="str">
        <f>IF(B955="","",(VLOOKUP(B955,'App Background'!A:F,2,0)))</f>
        <v/>
      </c>
      <c r="E955" s="90" t="str">
        <f>IF(B955="","",(VLOOKUP(B955,'App Background'!A:F,3,0)))</f>
        <v/>
      </c>
      <c r="F955" s="86" t="str">
        <f>IF(B955="","",(VLOOKUP(Application!B955,'App Background'!A:F,5,0)))</f>
        <v/>
      </c>
      <c r="G955" s="91"/>
      <c r="H955" s="94" t="str">
        <f>IF(B:B="","",(VLOOKUP(Application!B955,'App Background'!A:F,6,0)))</f>
        <v/>
      </c>
      <c r="I955" s="92" t="str">
        <f t="shared" si="174"/>
        <v/>
      </c>
      <c r="J955" s="93" t="str">
        <f t="shared" si="175"/>
        <v/>
      </c>
      <c r="K955" s="93" t="str">
        <f t="shared" si="176"/>
        <v/>
      </c>
      <c r="L955" s="93" t="str">
        <f t="shared" si="177"/>
        <v/>
      </c>
      <c r="M955" s="93" t="str">
        <f t="shared" si="178"/>
        <v/>
      </c>
      <c r="N955" s="93" t="str">
        <f t="shared" si="179"/>
        <v/>
      </c>
      <c r="O955" s="93" t="str">
        <f t="shared" si="180"/>
        <v/>
      </c>
      <c r="P955" s="87"/>
      <c r="Q955" s="17" t="str">
        <f t="shared" si="181"/>
        <v/>
      </c>
      <c r="R955" s="28" t="str">
        <f t="shared" si="171"/>
        <v/>
      </c>
      <c r="S955" s="28" t="str">
        <f t="shared" si="172"/>
        <v/>
      </c>
      <c r="T955" s="28"/>
      <c r="U955" s="40"/>
      <c r="V955" s="40"/>
      <c r="W955" s="54"/>
      <c r="X955" s="40"/>
      <c r="Y955" s="98" t="str">
        <f t="shared" si="182"/>
        <v/>
      </c>
      <c r="Z955" s="74"/>
      <c r="AA955" s="19"/>
      <c r="AB955" s="19"/>
      <c r="AC955" s="19"/>
      <c r="AD955" s="19"/>
      <c r="AE955" s="19"/>
      <c r="AF955" s="19"/>
      <c r="AG955" s="18"/>
      <c r="AH955" s="18"/>
      <c r="AI955" s="18"/>
      <c r="AJ955" s="18"/>
      <c r="AK955" s="18"/>
      <c r="AL955" s="18"/>
      <c r="AM955" s="18"/>
      <c r="AN955" s="88"/>
      <c r="AO955" s="18"/>
      <c r="AP955" s="28"/>
      <c r="AQ955" s="45"/>
      <c r="AR955" s="16"/>
      <c r="AS955" s="16"/>
      <c r="AT955" s="20"/>
      <c r="AU955" s="20"/>
    </row>
    <row r="956" spans="2:47" ht="15" x14ac:dyDescent="0.25">
      <c r="B956" s="88"/>
      <c r="C956" s="102"/>
      <c r="D956" s="89" t="str">
        <f>IF(B956="","",(VLOOKUP(B956,'App Background'!A:F,2,0)))</f>
        <v/>
      </c>
      <c r="E956" s="90" t="str">
        <f>IF(B956="","",(VLOOKUP(B956,'App Background'!A:F,3,0)))</f>
        <v/>
      </c>
      <c r="F956" s="86" t="str">
        <f>IF(B956="","",(VLOOKUP(Application!B956,'App Background'!A:F,5,0)))</f>
        <v/>
      </c>
      <c r="G956" s="91"/>
      <c r="H956" s="94" t="str">
        <f>IF(B:B="","",(VLOOKUP(Application!B956,'App Background'!A:F,6,0)))</f>
        <v/>
      </c>
      <c r="I956" s="92" t="str">
        <f t="shared" si="174"/>
        <v/>
      </c>
      <c r="J956" s="93" t="str">
        <f t="shared" si="175"/>
        <v/>
      </c>
      <c r="K956" s="93" t="str">
        <f t="shared" si="176"/>
        <v/>
      </c>
      <c r="L956" s="93" t="str">
        <f t="shared" si="177"/>
        <v/>
      </c>
      <c r="M956" s="93" t="str">
        <f t="shared" si="178"/>
        <v/>
      </c>
      <c r="N956" s="93" t="str">
        <f t="shared" si="179"/>
        <v/>
      </c>
      <c r="O956" s="93" t="str">
        <f t="shared" si="180"/>
        <v/>
      </c>
      <c r="P956" s="87"/>
      <c r="Q956" s="17" t="str">
        <f t="shared" si="181"/>
        <v/>
      </c>
      <c r="R956" s="28" t="str">
        <f t="shared" si="171"/>
        <v/>
      </c>
      <c r="S956" s="28" t="str">
        <f t="shared" si="172"/>
        <v/>
      </c>
      <c r="T956" s="28"/>
      <c r="U956" s="40"/>
      <c r="V956" s="40"/>
      <c r="W956" s="54"/>
      <c r="X956" s="40"/>
      <c r="Y956" s="98" t="str">
        <f t="shared" si="182"/>
        <v/>
      </c>
      <c r="Z956" s="74"/>
      <c r="AA956" s="19"/>
      <c r="AB956" s="19"/>
      <c r="AC956" s="19"/>
      <c r="AD956" s="19"/>
      <c r="AE956" s="19"/>
      <c r="AF956" s="19"/>
      <c r="AG956" s="18"/>
      <c r="AH956" s="18"/>
      <c r="AI956" s="18"/>
      <c r="AJ956" s="18"/>
      <c r="AK956" s="18"/>
      <c r="AL956" s="18"/>
      <c r="AM956" s="18"/>
      <c r="AN956" s="88"/>
      <c r="AO956" s="18"/>
      <c r="AP956" s="28"/>
      <c r="AQ956" s="45"/>
      <c r="AR956" s="16"/>
      <c r="AS956" s="16"/>
      <c r="AT956" s="20"/>
      <c r="AU956" s="20"/>
    </row>
    <row r="957" spans="2:47" ht="15" x14ac:dyDescent="0.25">
      <c r="B957" s="88"/>
      <c r="C957" s="102"/>
      <c r="D957" s="89" t="str">
        <f>IF(B957="","",(VLOOKUP(B957,'App Background'!A:F,2,0)))</f>
        <v/>
      </c>
      <c r="E957" s="90" t="str">
        <f>IF(B957="","",(VLOOKUP(B957,'App Background'!A:F,3,0)))</f>
        <v/>
      </c>
      <c r="F957" s="86" t="str">
        <f>IF(B957="","",(VLOOKUP(Application!B957,'App Background'!A:F,5,0)))</f>
        <v/>
      </c>
      <c r="G957" s="91"/>
      <c r="H957" s="94" t="str">
        <f>IF(B:B="","",(VLOOKUP(Application!B957,'App Background'!A:F,6,0)))</f>
        <v/>
      </c>
      <c r="I957" s="92" t="str">
        <f t="shared" si="174"/>
        <v/>
      </c>
      <c r="J957" s="93" t="str">
        <f t="shared" si="175"/>
        <v/>
      </c>
      <c r="K957" s="93" t="str">
        <f t="shared" si="176"/>
        <v/>
      </c>
      <c r="L957" s="93" t="str">
        <f t="shared" si="177"/>
        <v/>
      </c>
      <c r="M957" s="93" t="str">
        <f t="shared" si="178"/>
        <v/>
      </c>
      <c r="N957" s="93" t="str">
        <f t="shared" si="179"/>
        <v/>
      </c>
      <c r="O957" s="93" t="str">
        <f t="shared" si="180"/>
        <v/>
      </c>
      <c r="P957" s="87"/>
      <c r="Q957" s="17" t="str">
        <f t="shared" si="181"/>
        <v/>
      </c>
      <c r="R957" s="28" t="str">
        <f t="shared" si="171"/>
        <v/>
      </c>
      <c r="S957" s="28" t="str">
        <f t="shared" si="172"/>
        <v/>
      </c>
      <c r="T957" s="28"/>
      <c r="U957" s="40"/>
      <c r="V957" s="40"/>
      <c r="W957" s="54"/>
      <c r="X957" s="40"/>
      <c r="Y957" s="98" t="str">
        <f t="shared" si="182"/>
        <v/>
      </c>
      <c r="Z957" s="74"/>
      <c r="AA957" s="19"/>
      <c r="AB957" s="19"/>
      <c r="AC957" s="19"/>
      <c r="AD957" s="19"/>
      <c r="AE957" s="19"/>
      <c r="AF957" s="19"/>
      <c r="AG957" s="18"/>
      <c r="AH957" s="18"/>
      <c r="AI957" s="18"/>
      <c r="AJ957" s="18"/>
      <c r="AK957" s="18"/>
      <c r="AL957" s="18"/>
      <c r="AM957" s="18"/>
      <c r="AN957" s="88"/>
      <c r="AO957" s="18"/>
      <c r="AP957" s="28"/>
      <c r="AQ957" s="45"/>
      <c r="AR957" s="16"/>
      <c r="AS957" s="16"/>
      <c r="AT957" s="20"/>
      <c r="AU957" s="20"/>
    </row>
    <row r="958" spans="2:47" ht="15" x14ac:dyDescent="0.25">
      <c r="B958" s="88"/>
      <c r="C958" s="102"/>
      <c r="D958" s="89" t="str">
        <f>IF(B958="","",(VLOOKUP(B958,'App Background'!A:F,2,0)))</f>
        <v/>
      </c>
      <c r="E958" s="90" t="str">
        <f>IF(B958="","",(VLOOKUP(B958,'App Background'!A:F,3,0)))</f>
        <v/>
      </c>
      <c r="F958" s="86" t="str">
        <f>IF(B958="","",(VLOOKUP(Application!B958,'App Background'!A:F,5,0)))</f>
        <v/>
      </c>
      <c r="G958" s="91"/>
      <c r="H958" s="94" t="str">
        <f>IF(B:B="","",(VLOOKUP(Application!B958,'App Background'!A:F,6,0)))</f>
        <v/>
      </c>
      <c r="I958" s="92" t="str">
        <f t="shared" si="174"/>
        <v/>
      </c>
      <c r="J958" s="93" t="str">
        <f t="shared" si="175"/>
        <v/>
      </c>
      <c r="K958" s="93" t="str">
        <f t="shared" si="176"/>
        <v/>
      </c>
      <c r="L958" s="93" t="str">
        <f t="shared" si="177"/>
        <v/>
      </c>
      <c r="M958" s="93" t="str">
        <f t="shared" si="178"/>
        <v/>
      </c>
      <c r="N958" s="93" t="str">
        <f t="shared" si="179"/>
        <v/>
      </c>
      <c r="O958" s="93" t="str">
        <f t="shared" si="180"/>
        <v/>
      </c>
      <c r="P958" s="87"/>
      <c r="Q958" s="17" t="str">
        <f t="shared" si="181"/>
        <v/>
      </c>
      <c r="R958" s="28" t="str">
        <f t="shared" si="171"/>
        <v/>
      </c>
      <c r="S958" s="28" t="str">
        <f t="shared" si="172"/>
        <v/>
      </c>
      <c r="T958" s="28"/>
      <c r="U958" s="40"/>
      <c r="V958" s="40"/>
      <c r="W958" s="54"/>
      <c r="X958" s="40"/>
      <c r="Y958" s="98" t="str">
        <f t="shared" si="182"/>
        <v/>
      </c>
      <c r="Z958" s="74"/>
      <c r="AA958" s="19"/>
      <c r="AB958" s="19"/>
      <c r="AC958" s="19"/>
      <c r="AD958" s="19"/>
      <c r="AE958" s="19"/>
      <c r="AF958" s="19"/>
      <c r="AG958" s="18"/>
      <c r="AH958" s="18"/>
      <c r="AI958" s="18"/>
      <c r="AJ958" s="18"/>
      <c r="AK958" s="18"/>
      <c r="AL958" s="18"/>
      <c r="AM958" s="18"/>
      <c r="AN958" s="88"/>
      <c r="AO958" s="18"/>
      <c r="AP958" s="28"/>
      <c r="AQ958" s="45"/>
      <c r="AR958" s="16"/>
      <c r="AS958" s="16"/>
      <c r="AT958" s="20"/>
      <c r="AU958" s="20"/>
    </row>
    <row r="959" spans="2:47" ht="15" x14ac:dyDescent="0.25">
      <c r="B959" s="88"/>
      <c r="C959" s="102"/>
      <c r="D959" s="89" t="str">
        <f>IF(B959="","",(VLOOKUP(B959,'App Background'!A:F,2,0)))</f>
        <v/>
      </c>
      <c r="E959" s="90" t="str">
        <f>IF(B959="","",(VLOOKUP(B959,'App Background'!A:F,3,0)))</f>
        <v/>
      </c>
      <c r="F959" s="86" t="str">
        <f>IF(B959="","",(VLOOKUP(Application!B959,'App Background'!A:F,5,0)))</f>
        <v/>
      </c>
      <c r="G959" s="91"/>
      <c r="H959" s="94" t="str">
        <f>IF(B:B="","",(VLOOKUP(Application!B959,'App Background'!A:F,6,0)))</f>
        <v/>
      </c>
      <c r="I959" s="92" t="str">
        <f t="shared" si="174"/>
        <v/>
      </c>
      <c r="J959" s="93" t="str">
        <f t="shared" si="175"/>
        <v/>
      </c>
      <c r="K959" s="93" t="str">
        <f t="shared" si="176"/>
        <v/>
      </c>
      <c r="L959" s="93" t="str">
        <f t="shared" si="177"/>
        <v/>
      </c>
      <c r="M959" s="93" t="str">
        <f t="shared" si="178"/>
        <v/>
      </c>
      <c r="N959" s="93" t="str">
        <f t="shared" si="179"/>
        <v/>
      </c>
      <c r="O959" s="93" t="str">
        <f t="shared" si="180"/>
        <v/>
      </c>
      <c r="P959" s="87"/>
      <c r="Q959" s="17" t="str">
        <f t="shared" si="181"/>
        <v/>
      </c>
      <c r="R959" s="28" t="str">
        <f t="shared" si="171"/>
        <v/>
      </c>
      <c r="S959" s="28" t="str">
        <f t="shared" si="172"/>
        <v/>
      </c>
      <c r="T959" s="28"/>
      <c r="U959" s="40"/>
      <c r="V959" s="40"/>
      <c r="W959" s="54"/>
      <c r="X959" s="40"/>
      <c r="Y959" s="98" t="str">
        <f t="shared" si="182"/>
        <v/>
      </c>
      <c r="Z959" s="74"/>
      <c r="AA959" s="19"/>
      <c r="AB959" s="19"/>
      <c r="AC959" s="19"/>
      <c r="AD959" s="19"/>
      <c r="AE959" s="19"/>
      <c r="AF959" s="19"/>
      <c r="AG959" s="18"/>
      <c r="AH959" s="18"/>
      <c r="AI959" s="18"/>
      <c r="AJ959" s="18"/>
      <c r="AK959" s="18"/>
      <c r="AL959" s="18"/>
      <c r="AM959" s="18"/>
      <c r="AN959" s="88"/>
      <c r="AO959" s="18"/>
      <c r="AP959" s="28"/>
      <c r="AQ959" s="45"/>
      <c r="AR959" s="16"/>
      <c r="AS959" s="16"/>
      <c r="AT959" s="20"/>
      <c r="AU959" s="20"/>
    </row>
    <row r="960" spans="2:47" ht="15" x14ac:dyDescent="0.25">
      <c r="B960" s="88"/>
      <c r="C960" s="102"/>
      <c r="D960" s="89" t="str">
        <f>IF(B960="","",(VLOOKUP(B960,'App Background'!A:F,2,0)))</f>
        <v/>
      </c>
      <c r="E960" s="90" t="str">
        <f>IF(B960="","",(VLOOKUP(B960,'App Background'!A:F,3,0)))</f>
        <v/>
      </c>
      <c r="F960" s="86" t="str">
        <f>IF(B960="","",(VLOOKUP(Application!B960,'App Background'!A:F,5,0)))</f>
        <v/>
      </c>
      <c r="G960" s="91"/>
      <c r="H960" s="94" t="str">
        <f>IF(B:B="","",(VLOOKUP(Application!B960,'App Background'!A:F,6,0)))</f>
        <v/>
      </c>
      <c r="I960" s="92" t="str">
        <f t="shared" si="174"/>
        <v/>
      </c>
      <c r="J960" s="93" t="str">
        <f t="shared" si="175"/>
        <v/>
      </c>
      <c r="K960" s="93" t="str">
        <f t="shared" si="176"/>
        <v/>
      </c>
      <c r="L960" s="93" t="str">
        <f t="shared" si="177"/>
        <v/>
      </c>
      <c r="M960" s="93" t="str">
        <f t="shared" si="178"/>
        <v/>
      </c>
      <c r="N960" s="93" t="str">
        <f t="shared" si="179"/>
        <v/>
      </c>
      <c r="O960" s="93" t="str">
        <f t="shared" si="180"/>
        <v/>
      </c>
      <c r="P960" s="87"/>
      <c r="Q960" s="17" t="str">
        <f t="shared" si="181"/>
        <v/>
      </c>
      <c r="R960" s="28" t="str">
        <f t="shared" si="171"/>
        <v/>
      </c>
      <c r="S960" s="28" t="str">
        <f t="shared" si="172"/>
        <v/>
      </c>
      <c r="T960" s="28"/>
      <c r="U960" s="40"/>
      <c r="V960" s="40"/>
      <c r="W960" s="54"/>
      <c r="X960" s="40"/>
      <c r="Y960" s="98" t="str">
        <f t="shared" si="182"/>
        <v/>
      </c>
      <c r="Z960" s="74"/>
      <c r="AA960" s="19"/>
      <c r="AB960" s="19"/>
      <c r="AC960" s="19"/>
      <c r="AD960" s="19"/>
      <c r="AE960" s="19"/>
      <c r="AF960" s="19"/>
      <c r="AG960" s="18"/>
      <c r="AH960" s="18"/>
      <c r="AI960" s="18"/>
      <c r="AJ960" s="18"/>
      <c r="AK960" s="18"/>
      <c r="AL960" s="18"/>
      <c r="AM960" s="18"/>
      <c r="AN960" s="88"/>
      <c r="AO960" s="18"/>
      <c r="AP960" s="28"/>
      <c r="AQ960" s="45"/>
      <c r="AR960" s="16"/>
      <c r="AS960" s="16"/>
      <c r="AT960" s="20"/>
      <c r="AU960" s="20"/>
    </row>
    <row r="961" spans="2:47" ht="15" x14ac:dyDescent="0.25">
      <c r="B961" s="88"/>
      <c r="C961" s="102"/>
      <c r="D961" s="89" t="str">
        <f>IF(B961="","",(VLOOKUP(B961,'App Background'!A:F,2,0)))</f>
        <v/>
      </c>
      <c r="E961" s="90" t="str">
        <f>IF(B961="","",(VLOOKUP(B961,'App Background'!A:F,3,0)))</f>
        <v/>
      </c>
      <c r="F961" s="86" t="str">
        <f>IF(B961="","",(VLOOKUP(Application!B961,'App Background'!A:F,5,0)))</f>
        <v/>
      </c>
      <c r="G961" s="91"/>
      <c r="H961" s="94" t="str">
        <f>IF(B:B="","",(VLOOKUP(Application!B961,'App Background'!A:F,6,0)))</f>
        <v/>
      </c>
      <c r="I961" s="92" t="str">
        <f t="shared" si="174"/>
        <v/>
      </c>
      <c r="J961" s="93" t="str">
        <f t="shared" si="175"/>
        <v/>
      </c>
      <c r="K961" s="93" t="str">
        <f t="shared" si="176"/>
        <v/>
      </c>
      <c r="L961" s="93" t="str">
        <f t="shared" si="177"/>
        <v/>
      </c>
      <c r="M961" s="93" t="str">
        <f t="shared" si="178"/>
        <v/>
      </c>
      <c r="N961" s="93" t="str">
        <f t="shared" si="179"/>
        <v/>
      </c>
      <c r="O961" s="93" t="str">
        <f t="shared" si="180"/>
        <v/>
      </c>
      <c r="P961" s="87"/>
      <c r="Q961" s="17" t="str">
        <f t="shared" si="181"/>
        <v/>
      </c>
      <c r="R961" s="28" t="str">
        <f t="shared" si="171"/>
        <v/>
      </c>
      <c r="S961" s="28" t="str">
        <f t="shared" si="172"/>
        <v/>
      </c>
      <c r="T961" s="28"/>
      <c r="U961" s="40"/>
      <c r="V961" s="40"/>
      <c r="W961" s="54"/>
      <c r="X961" s="40"/>
      <c r="Y961" s="98" t="str">
        <f t="shared" si="182"/>
        <v/>
      </c>
      <c r="Z961" s="74"/>
      <c r="AA961" s="19"/>
      <c r="AB961" s="19"/>
      <c r="AC961" s="19"/>
      <c r="AD961" s="19"/>
      <c r="AE961" s="19"/>
      <c r="AF961" s="19"/>
      <c r="AG961" s="18"/>
      <c r="AH961" s="18"/>
      <c r="AI961" s="18"/>
      <c r="AJ961" s="18"/>
      <c r="AK961" s="18"/>
      <c r="AL961" s="18"/>
      <c r="AM961" s="18"/>
      <c r="AN961" s="88"/>
      <c r="AO961" s="18"/>
      <c r="AP961" s="28"/>
      <c r="AQ961" s="45"/>
      <c r="AR961" s="16"/>
      <c r="AS961" s="16"/>
      <c r="AT961" s="20"/>
      <c r="AU961" s="20"/>
    </row>
    <row r="962" spans="2:47" ht="15" x14ac:dyDescent="0.25">
      <c r="B962" s="88"/>
      <c r="C962" s="102"/>
      <c r="D962" s="89" t="str">
        <f>IF(B962="","",(VLOOKUP(B962,'App Background'!A:F,2,0)))</f>
        <v/>
      </c>
      <c r="E962" s="90" t="str">
        <f>IF(B962="","",(VLOOKUP(B962,'App Background'!A:F,3,0)))</f>
        <v/>
      </c>
      <c r="F962" s="86" t="str">
        <f>IF(B962="","",(VLOOKUP(Application!B962,'App Background'!A:F,5,0)))</f>
        <v/>
      </c>
      <c r="G962" s="91"/>
      <c r="H962" s="94" t="str">
        <f>IF(B:B="","",(VLOOKUP(Application!B962,'App Background'!A:F,6,0)))</f>
        <v/>
      </c>
      <c r="I962" s="92" t="str">
        <f t="shared" si="174"/>
        <v/>
      </c>
      <c r="J962" s="93" t="str">
        <f t="shared" si="175"/>
        <v/>
      </c>
      <c r="K962" s="93" t="str">
        <f t="shared" si="176"/>
        <v/>
      </c>
      <c r="L962" s="93" t="str">
        <f t="shared" si="177"/>
        <v/>
      </c>
      <c r="M962" s="93" t="str">
        <f t="shared" si="178"/>
        <v/>
      </c>
      <c r="N962" s="93" t="str">
        <f t="shared" si="179"/>
        <v/>
      </c>
      <c r="O962" s="93" t="str">
        <f t="shared" si="180"/>
        <v/>
      </c>
      <c r="P962" s="87"/>
      <c r="Q962" s="17" t="str">
        <f t="shared" si="181"/>
        <v/>
      </c>
      <c r="R962" s="28" t="str">
        <f t="shared" si="171"/>
        <v/>
      </c>
      <c r="S962" s="28" t="str">
        <f t="shared" si="172"/>
        <v/>
      </c>
      <c r="T962" s="28"/>
      <c r="U962" s="40"/>
      <c r="V962" s="40"/>
      <c r="W962" s="54"/>
      <c r="X962" s="40"/>
      <c r="Y962" s="98" t="str">
        <f t="shared" si="182"/>
        <v/>
      </c>
      <c r="Z962" s="74"/>
      <c r="AA962" s="19"/>
      <c r="AB962" s="19"/>
      <c r="AC962" s="19"/>
      <c r="AD962" s="19"/>
      <c r="AE962" s="19"/>
      <c r="AF962" s="19"/>
      <c r="AG962" s="18"/>
      <c r="AH962" s="18"/>
      <c r="AI962" s="18"/>
      <c r="AJ962" s="18"/>
      <c r="AK962" s="18"/>
      <c r="AL962" s="18"/>
      <c r="AM962" s="18"/>
      <c r="AN962" s="88"/>
      <c r="AO962" s="18"/>
      <c r="AP962" s="28"/>
      <c r="AQ962" s="45"/>
      <c r="AR962" s="16"/>
      <c r="AS962" s="16"/>
      <c r="AT962" s="20"/>
      <c r="AU962" s="20"/>
    </row>
    <row r="963" spans="2:47" ht="15" x14ac:dyDescent="0.25">
      <c r="B963" s="88"/>
      <c r="C963" s="102"/>
      <c r="D963" s="89" t="str">
        <f>IF(B963="","",(VLOOKUP(B963,'App Background'!A:F,2,0)))</f>
        <v/>
      </c>
      <c r="E963" s="90" t="str">
        <f>IF(B963="","",(VLOOKUP(B963,'App Background'!A:F,3,0)))</f>
        <v/>
      </c>
      <c r="F963" s="86" t="str">
        <f>IF(B963="","",(VLOOKUP(Application!B963,'App Background'!A:F,5,0)))</f>
        <v/>
      </c>
      <c r="G963" s="91"/>
      <c r="H963" s="94" t="str">
        <f>IF(B:B="","",(VLOOKUP(Application!B963,'App Background'!A:F,6,0)))</f>
        <v/>
      </c>
      <c r="I963" s="92" t="str">
        <f t="shared" si="174"/>
        <v/>
      </c>
      <c r="J963" s="93" t="str">
        <f t="shared" si="175"/>
        <v/>
      </c>
      <c r="K963" s="93" t="str">
        <f t="shared" si="176"/>
        <v/>
      </c>
      <c r="L963" s="93" t="str">
        <f t="shared" si="177"/>
        <v/>
      </c>
      <c r="M963" s="93" t="str">
        <f t="shared" si="178"/>
        <v/>
      </c>
      <c r="N963" s="93" t="str">
        <f t="shared" si="179"/>
        <v/>
      </c>
      <c r="O963" s="93" t="str">
        <f t="shared" si="180"/>
        <v/>
      </c>
      <c r="P963" s="87"/>
      <c r="Q963" s="17" t="str">
        <f t="shared" si="181"/>
        <v/>
      </c>
      <c r="R963" s="28" t="str">
        <f t="shared" si="171"/>
        <v/>
      </c>
      <c r="S963" s="28" t="str">
        <f t="shared" si="172"/>
        <v/>
      </c>
      <c r="T963" s="28"/>
      <c r="U963" s="40"/>
      <c r="V963" s="40"/>
      <c r="W963" s="54"/>
      <c r="X963" s="40"/>
      <c r="Y963" s="98" t="str">
        <f t="shared" si="182"/>
        <v/>
      </c>
      <c r="Z963" s="74"/>
      <c r="AA963" s="19"/>
      <c r="AB963" s="19"/>
      <c r="AC963" s="19"/>
      <c r="AD963" s="19"/>
      <c r="AE963" s="19"/>
      <c r="AF963" s="19"/>
      <c r="AG963" s="18"/>
      <c r="AH963" s="18"/>
      <c r="AI963" s="18"/>
      <c r="AJ963" s="18"/>
      <c r="AK963" s="18"/>
      <c r="AL963" s="18"/>
      <c r="AM963" s="18"/>
      <c r="AN963" s="88"/>
      <c r="AO963" s="18"/>
      <c r="AP963" s="28"/>
      <c r="AQ963" s="45"/>
      <c r="AR963" s="16"/>
      <c r="AS963" s="16"/>
      <c r="AT963" s="20"/>
      <c r="AU963" s="20"/>
    </row>
    <row r="964" spans="2:47" ht="15" x14ac:dyDescent="0.25">
      <c r="B964" s="88"/>
      <c r="C964" s="102"/>
      <c r="D964" s="89" t="str">
        <f>IF(B964="","",(VLOOKUP(B964,'App Background'!A:F,2,0)))</f>
        <v/>
      </c>
      <c r="E964" s="90" t="str">
        <f>IF(B964="","",(VLOOKUP(B964,'App Background'!A:F,3,0)))</f>
        <v/>
      </c>
      <c r="F964" s="86" t="str">
        <f>IF(B964="","",(VLOOKUP(Application!B964,'App Background'!A:F,5,0)))</f>
        <v/>
      </c>
      <c r="G964" s="91"/>
      <c r="H964" s="94" t="str">
        <f>IF(B:B="","",(VLOOKUP(Application!B964,'App Background'!A:F,6,0)))</f>
        <v/>
      </c>
      <c r="I964" s="92" t="str">
        <f t="shared" si="174"/>
        <v/>
      </c>
      <c r="J964" s="93" t="str">
        <f t="shared" si="175"/>
        <v/>
      </c>
      <c r="K964" s="93" t="str">
        <f t="shared" si="176"/>
        <v/>
      </c>
      <c r="L964" s="93" t="str">
        <f t="shared" si="177"/>
        <v/>
      </c>
      <c r="M964" s="93" t="str">
        <f t="shared" si="178"/>
        <v/>
      </c>
      <c r="N964" s="93" t="str">
        <f t="shared" si="179"/>
        <v/>
      </c>
      <c r="O964" s="93" t="str">
        <f t="shared" si="180"/>
        <v/>
      </c>
      <c r="P964" s="87"/>
      <c r="Q964" s="17" t="str">
        <f t="shared" si="181"/>
        <v/>
      </c>
      <c r="R964" s="28" t="str">
        <f t="shared" si="171"/>
        <v/>
      </c>
      <c r="S964" s="28" t="str">
        <f t="shared" si="172"/>
        <v/>
      </c>
      <c r="T964" s="28"/>
      <c r="U964" s="40"/>
      <c r="V964" s="40"/>
      <c r="W964" s="54"/>
      <c r="X964" s="40"/>
      <c r="Y964" s="98" t="str">
        <f t="shared" si="182"/>
        <v/>
      </c>
      <c r="Z964" s="74"/>
      <c r="AA964" s="19"/>
      <c r="AB964" s="19"/>
      <c r="AC964" s="19"/>
      <c r="AD964" s="19"/>
      <c r="AE964" s="19"/>
      <c r="AF964" s="19"/>
      <c r="AG964" s="18"/>
      <c r="AH964" s="18"/>
      <c r="AI964" s="18"/>
      <c r="AJ964" s="18"/>
      <c r="AK964" s="18"/>
      <c r="AL964" s="18"/>
      <c r="AM964" s="18"/>
      <c r="AN964" s="88"/>
      <c r="AO964" s="18"/>
      <c r="AP964" s="28"/>
      <c r="AQ964" s="45"/>
      <c r="AR964" s="16"/>
      <c r="AS964" s="16"/>
      <c r="AT964" s="20"/>
      <c r="AU964" s="20"/>
    </row>
    <row r="965" spans="2:47" ht="15" x14ac:dyDescent="0.25">
      <c r="B965" s="88"/>
      <c r="C965" s="102"/>
      <c r="D965" s="89" t="str">
        <f>IF(B965="","",(VLOOKUP(B965,'App Background'!A:F,2,0)))</f>
        <v/>
      </c>
      <c r="E965" s="90" t="str">
        <f>IF(B965="","",(VLOOKUP(B965,'App Background'!A:F,3,0)))</f>
        <v/>
      </c>
      <c r="F965" s="86" t="str">
        <f>IF(B965="","",(VLOOKUP(Application!B965,'App Background'!A:F,5,0)))</f>
        <v/>
      </c>
      <c r="G965" s="91"/>
      <c r="H965" s="94" t="str">
        <f>IF(B:B="","",(VLOOKUP(Application!B965,'App Background'!A:F,6,0)))</f>
        <v/>
      </c>
      <c r="I965" s="92" t="str">
        <f t="shared" si="174"/>
        <v/>
      </c>
      <c r="J965" s="93" t="str">
        <f t="shared" si="175"/>
        <v/>
      </c>
      <c r="K965" s="93" t="str">
        <f t="shared" si="176"/>
        <v/>
      </c>
      <c r="L965" s="93" t="str">
        <f t="shared" si="177"/>
        <v/>
      </c>
      <c r="M965" s="93" t="str">
        <f t="shared" si="178"/>
        <v/>
      </c>
      <c r="N965" s="93" t="str">
        <f t="shared" si="179"/>
        <v/>
      </c>
      <c r="O965" s="93" t="str">
        <f t="shared" si="180"/>
        <v/>
      </c>
      <c r="P965" s="87"/>
      <c r="Q965" s="17" t="str">
        <f t="shared" si="181"/>
        <v/>
      </c>
      <c r="R965" s="28" t="str">
        <f t="shared" si="171"/>
        <v/>
      </c>
      <c r="S965" s="28" t="str">
        <f t="shared" si="172"/>
        <v/>
      </c>
      <c r="T965" s="28"/>
      <c r="U965" s="40"/>
      <c r="V965" s="40"/>
      <c r="W965" s="54"/>
      <c r="X965" s="40"/>
      <c r="Y965" s="98" t="str">
        <f t="shared" si="182"/>
        <v/>
      </c>
      <c r="Z965" s="74"/>
      <c r="AA965" s="19"/>
      <c r="AB965" s="19"/>
      <c r="AC965" s="19"/>
      <c r="AD965" s="19"/>
      <c r="AE965" s="19"/>
      <c r="AF965" s="19"/>
      <c r="AG965" s="18"/>
      <c r="AH965" s="18"/>
      <c r="AI965" s="18"/>
      <c r="AJ965" s="18"/>
      <c r="AK965" s="18"/>
      <c r="AL965" s="18"/>
      <c r="AM965" s="18"/>
      <c r="AN965" s="88"/>
      <c r="AO965" s="18"/>
      <c r="AP965" s="28"/>
      <c r="AQ965" s="45"/>
      <c r="AR965" s="16"/>
      <c r="AS965" s="16"/>
      <c r="AT965" s="20"/>
      <c r="AU965" s="20"/>
    </row>
    <row r="966" spans="2:47" ht="15" x14ac:dyDescent="0.25">
      <c r="B966" s="88"/>
      <c r="C966" s="102"/>
      <c r="D966" s="89" t="str">
        <f>IF(B966="","",(VLOOKUP(B966,'App Background'!A:F,2,0)))</f>
        <v/>
      </c>
      <c r="E966" s="90" t="str">
        <f>IF(B966="","",(VLOOKUP(B966,'App Background'!A:F,3,0)))</f>
        <v/>
      </c>
      <c r="F966" s="86" t="str">
        <f>IF(B966="","",(VLOOKUP(Application!B966,'App Background'!A:F,5,0)))</f>
        <v/>
      </c>
      <c r="G966" s="91"/>
      <c r="H966" s="94" t="str">
        <f>IF(B:B="","",(VLOOKUP(Application!B966,'App Background'!A:F,6,0)))</f>
        <v/>
      </c>
      <c r="I966" s="92" t="str">
        <f t="shared" si="174"/>
        <v/>
      </c>
      <c r="J966" s="93" t="str">
        <f t="shared" si="175"/>
        <v/>
      </c>
      <c r="K966" s="93" t="str">
        <f t="shared" si="176"/>
        <v/>
      </c>
      <c r="L966" s="93" t="str">
        <f t="shared" si="177"/>
        <v/>
      </c>
      <c r="M966" s="93" t="str">
        <f t="shared" si="178"/>
        <v/>
      </c>
      <c r="N966" s="93" t="str">
        <f t="shared" si="179"/>
        <v/>
      </c>
      <c r="O966" s="93" t="str">
        <f t="shared" si="180"/>
        <v/>
      </c>
      <c r="P966" s="87"/>
      <c r="Q966" s="17" t="str">
        <f t="shared" si="181"/>
        <v/>
      </c>
      <c r="R966" s="28" t="str">
        <f t="shared" si="171"/>
        <v/>
      </c>
      <c r="S966" s="28" t="str">
        <f t="shared" si="172"/>
        <v/>
      </c>
      <c r="T966" s="28"/>
      <c r="U966" s="40"/>
      <c r="V966" s="40"/>
      <c r="W966" s="54"/>
      <c r="X966" s="40"/>
      <c r="Y966" s="98" t="str">
        <f t="shared" si="182"/>
        <v/>
      </c>
      <c r="Z966" s="74"/>
      <c r="AA966" s="19"/>
      <c r="AB966" s="19"/>
      <c r="AC966" s="19"/>
      <c r="AD966" s="19"/>
      <c r="AE966" s="19"/>
      <c r="AF966" s="19"/>
      <c r="AG966" s="18"/>
      <c r="AH966" s="18"/>
      <c r="AI966" s="18"/>
      <c r="AJ966" s="18"/>
      <c r="AK966" s="18"/>
      <c r="AL966" s="18"/>
      <c r="AM966" s="18"/>
      <c r="AN966" s="88"/>
      <c r="AO966" s="18"/>
      <c r="AP966" s="28"/>
      <c r="AQ966" s="45"/>
      <c r="AR966" s="16"/>
      <c r="AS966" s="16"/>
      <c r="AT966" s="20"/>
      <c r="AU966" s="20"/>
    </row>
    <row r="967" spans="2:47" ht="15" x14ac:dyDescent="0.25">
      <c r="B967" s="88"/>
      <c r="C967" s="102"/>
      <c r="D967" s="89" t="str">
        <f>IF(B967="","",(VLOOKUP(B967,'App Background'!A:F,2,0)))</f>
        <v/>
      </c>
      <c r="E967" s="90" t="str">
        <f>IF(B967="","",(VLOOKUP(B967,'App Background'!A:F,3,0)))</f>
        <v/>
      </c>
      <c r="F967" s="86" t="str">
        <f>IF(B967="","",(VLOOKUP(Application!B967,'App Background'!A:F,5,0)))</f>
        <v/>
      </c>
      <c r="G967" s="91"/>
      <c r="H967" s="94" t="str">
        <f>IF(B:B="","",(VLOOKUP(Application!B967,'App Background'!A:F,6,0)))</f>
        <v/>
      </c>
      <c r="I967" s="92" t="str">
        <f t="shared" si="174"/>
        <v/>
      </c>
      <c r="J967" s="93" t="str">
        <f t="shared" si="175"/>
        <v/>
      </c>
      <c r="K967" s="93" t="str">
        <f t="shared" si="176"/>
        <v/>
      </c>
      <c r="L967" s="93" t="str">
        <f t="shared" si="177"/>
        <v/>
      </c>
      <c r="M967" s="93" t="str">
        <f t="shared" si="178"/>
        <v/>
      </c>
      <c r="N967" s="93" t="str">
        <f t="shared" si="179"/>
        <v/>
      </c>
      <c r="O967" s="93" t="str">
        <f t="shared" si="180"/>
        <v/>
      </c>
      <c r="P967" s="87"/>
      <c r="Q967" s="17" t="str">
        <f t="shared" si="181"/>
        <v/>
      </c>
      <c r="R967" s="28" t="str">
        <f t="shared" si="171"/>
        <v/>
      </c>
      <c r="S967" s="28" t="str">
        <f t="shared" si="172"/>
        <v/>
      </c>
      <c r="T967" s="28"/>
      <c r="U967" s="40"/>
      <c r="V967" s="40"/>
      <c r="W967" s="54"/>
      <c r="X967" s="40"/>
      <c r="Y967" s="98" t="str">
        <f t="shared" si="182"/>
        <v/>
      </c>
      <c r="Z967" s="74"/>
      <c r="AA967" s="19"/>
      <c r="AB967" s="19"/>
      <c r="AC967" s="19"/>
      <c r="AD967" s="19"/>
      <c r="AE967" s="19"/>
      <c r="AF967" s="19"/>
      <c r="AG967" s="18"/>
      <c r="AH967" s="18"/>
      <c r="AI967" s="18"/>
      <c r="AJ967" s="18"/>
      <c r="AK967" s="18"/>
      <c r="AL967" s="18"/>
      <c r="AM967" s="18"/>
      <c r="AN967" s="88"/>
      <c r="AO967" s="18"/>
      <c r="AP967" s="28"/>
      <c r="AQ967" s="45"/>
      <c r="AR967" s="16"/>
      <c r="AS967" s="16"/>
      <c r="AT967" s="20"/>
      <c r="AU967" s="20"/>
    </row>
    <row r="968" spans="2:47" ht="15" x14ac:dyDescent="0.25">
      <c r="B968" s="88"/>
      <c r="C968" s="102"/>
      <c r="D968" s="89" t="str">
        <f>IF(B968="","",(VLOOKUP(B968,'App Background'!A:F,2,0)))</f>
        <v/>
      </c>
      <c r="E968" s="90" t="str">
        <f>IF(B968="","",(VLOOKUP(B968,'App Background'!A:F,3,0)))</f>
        <v/>
      </c>
      <c r="F968" s="86" t="str">
        <f>IF(B968="","",(VLOOKUP(Application!B968,'App Background'!A:F,5,0)))</f>
        <v/>
      </c>
      <c r="G968" s="91"/>
      <c r="H968" s="94" t="str">
        <f>IF(B:B="","",(VLOOKUP(Application!B968,'App Background'!A:F,6,0)))</f>
        <v/>
      </c>
      <c r="I968" s="92" t="str">
        <f t="shared" si="174"/>
        <v/>
      </c>
      <c r="J968" s="93" t="str">
        <f t="shared" si="175"/>
        <v/>
      </c>
      <c r="K968" s="93" t="str">
        <f t="shared" si="176"/>
        <v/>
      </c>
      <c r="L968" s="93" t="str">
        <f t="shared" si="177"/>
        <v/>
      </c>
      <c r="M968" s="93" t="str">
        <f t="shared" si="178"/>
        <v/>
      </c>
      <c r="N968" s="93" t="str">
        <f t="shared" si="179"/>
        <v/>
      </c>
      <c r="O968" s="93" t="str">
        <f t="shared" si="180"/>
        <v/>
      </c>
      <c r="P968" s="87"/>
      <c r="Q968" s="17" t="str">
        <f t="shared" si="181"/>
        <v/>
      </c>
      <c r="R968" s="28" t="str">
        <f t="shared" si="171"/>
        <v/>
      </c>
      <c r="S968" s="28" t="str">
        <f t="shared" si="172"/>
        <v/>
      </c>
      <c r="T968" s="28"/>
      <c r="U968" s="40"/>
      <c r="V968" s="40"/>
      <c r="W968" s="54"/>
      <c r="X968" s="40"/>
      <c r="Y968" s="98" t="str">
        <f t="shared" si="182"/>
        <v/>
      </c>
      <c r="Z968" s="74"/>
      <c r="AA968" s="19"/>
      <c r="AB968" s="19"/>
      <c r="AC968" s="19"/>
      <c r="AD968" s="19"/>
      <c r="AE968" s="19"/>
      <c r="AF968" s="19"/>
      <c r="AG968" s="18"/>
      <c r="AH968" s="18"/>
      <c r="AI968" s="18"/>
      <c r="AJ968" s="18"/>
      <c r="AK968" s="18"/>
      <c r="AL968" s="18"/>
      <c r="AM968" s="18"/>
      <c r="AN968" s="88"/>
      <c r="AO968" s="18"/>
      <c r="AP968" s="28"/>
      <c r="AQ968" s="45"/>
      <c r="AR968" s="16"/>
      <c r="AS968" s="16"/>
      <c r="AT968" s="20"/>
      <c r="AU968" s="20"/>
    </row>
    <row r="969" spans="2:47" ht="15" x14ac:dyDescent="0.25">
      <c r="B969" s="88"/>
      <c r="C969" s="102"/>
      <c r="D969" s="89" t="str">
        <f>IF(B969="","",(VLOOKUP(B969,'App Background'!A:F,2,0)))</f>
        <v/>
      </c>
      <c r="E969" s="90" t="str">
        <f>IF(B969="","",(VLOOKUP(B969,'App Background'!A:F,3,0)))</f>
        <v/>
      </c>
      <c r="F969" s="86" t="str">
        <f>IF(B969="","",(VLOOKUP(Application!B969,'App Background'!A:F,5,0)))</f>
        <v/>
      </c>
      <c r="G969" s="91"/>
      <c r="H969" s="94" t="str">
        <f>IF(B:B="","",(VLOOKUP(Application!B969,'App Background'!A:F,6,0)))</f>
        <v/>
      </c>
      <c r="I969" s="92" t="str">
        <f t="shared" si="174"/>
        <v/>
      </c>
      <c r="J969" s="93" t="str">
        <f t="shared" si="175"/>
        <v/>
      </c>
      <c r="K969" s="93" t="str">
        <f t="shared" si="176"/>
        <v/>
      </c>
      <c r="L969" s="93" t="str">
        <f t="shared" si="177"/>
        <v/>
      </c>
      <c r="M969" s="93" t="str">
        <f t="shared" si="178"/>
        <v/>
      </c>
      <c r="N969" s="93" t="str">
        <f t="shared" si="179"/>
        <v/>
      </c>
      <c r="O969" s="93" t="str">
        <f t="shared" si="180"/>
        <v/>
      </c>
      <c r="P969" s="87"/>
      <c r="Q969" s="17" t="str">
        <f t="shared" si="181"/>
        <v/>
      </c>
      <c r="R969" s="28" t="str">
        <f t="shared" si="171"/>
        <v/>
      </c>
      <c r="S969" s="28" t="str">
        <f t="shared" si="172"/>
        <v/>
      </c>
      <c r="T969" s="28"/>
      <c r="U969" s="40"/>
      <c r="V969" s="40"/>
      <c r="W969" s="54"/>
      <c r="X969" s="40"/>
      <c r="Y969" s="98" t="str">
        <f t="shared" si="182"/>
        <v/>
      </c>
      <c r="Z969" s="74"/>
      <c r="AA969" s="19"/>
      <c r="AB969" s="19"/>
      <c r="AC969" s="19"/>
      <c r="AD969" s="19"/>
      <c r="AE969" s="19"/>
      <c r="AF969" s="19"/>
      <c r="AG969" s="18"/>
      <c r="AH969" s="18"/>
      <c r="AI969" s="18"/>
      <c r="AJ969" s="18"/>
      <c r="AK969" s="18"/>
      <c r="AL969" s="18"/>
      <c r="AM969" s="18"/>
      <c r="AN969" s="88"/>
      <c r="AO969" s="18"/>
      <c r="AP969" s="28"/>
      <c r="AQ969" s="45"/>
      <c r="AR969" s="16"/>
      <c r="AS969" s="16"/>
      <c r="AT969" s="20"/>
      <c r="AU969" s="20"/>
    </row>
    <row r="970" spans="2:47" ht="15" x14ac:dyDescent="0.25">
      <c r="B970" s="88"/>
      <c r="C970" s="102"/>
      <c r="D970" s="89" t="str">
        <f>IF(B970="","",(VLOOKUP(B970,'App Background'!A:F,2,0)))</f>
        <v/>
      </c>
      <c r="E970" s="90" t="str">
        <f>IF(B970="","",(VLOOKUP(B970,'App Background'!A:F,3,0)))</f>
        <v/>
      </c>
      <c r="F970" s="86" t="str">
        <f>IF(B970="","",(VLOOKUP(Application!B970,'App Background'!A:F,5,0)))</f>
        <v/>
      </c>
      <c r="G970" s="91"/>
      <c r="H970" s="94" t="str">
        <f>IF(B:B="","",(VLOOKUP(Application!B970,'App Background'!A:F,6,0)))</f>
        <v/>
      </c>
      <c r="I970" s="92" t="str">
        <f t="shared" si="174"/>
        <v/>
      </c>
      <c r="J970" s="93" t="str">
        <f t="shared" si="175"/>
        <v/>
      </c>
      <c r="K970" s="93" t="str">
        <f t="shared" si="176"/>
        <v/>
      </c>
      <c r="L970" s="93" t="str">
        <f t="shared" si="177"/>
        <v/>
      </c>
      <c r="M970" s="93" t="str">
        <f t="shared" si="178"/>
        <v/>
      </c>
      <c r="N970" s="93" t="str">
        <f t="shared" si="179"/>
        <v/>
      </c>
      <c r="O970" s="93" t="str">
        <f t="shared" si="180"/>
        <v/>
      </c>
      <c r="P970" s="87"/>
      <c r="Q970" s="17" t="str">
        <f t="shared" si="181"/>
        <v/>
      </c>
      <c r="R970" s="28" t="str">
        <f t="shared" si="171"/>
        <v/>
      </c>
      <c r="S970" s="28" t="str">
        <f t="shared" si="172"/>
        <v/>
      </c>
      <c r="T970" s="28"/>
      <c r="U970" s="40"/>
      <c r="V970" s="40"/>
      <c r="W970" s="54"/>
      <c r="X970" s="40"/>
      <c r="Y970" s="98" t="str">
        <f t="shared" si="182"/>
        <v/>
      </c>
      <c r="Z970" s="74"/>
      <c r="AA970" s="19"/>
      <c r="AB970" s="19"/>
      <c r="AC970" s="19"/>
      <c r="AD970" s="19"/>
      <c r="AE970" s="19"/>
      <c r="AF970" s="19"/>
      <c r="AG970" s="18"/>
      <c r="AH970" s="18"/>
      <c r="AI970" s="18"/>
      <c r="AJ970" s="18"/>
      <c r="AK970" s="18"/>
      <c r="AL970" s="18"/>
      <c r="AM970" s="18"/>
      <c r="AN970" s="88"/>
      <c r="AO970" s="18"/>
      <c r="AP970" s="28"/>
      <c r="AQ970" s="45"/>
      <c r="AR970" s="16"/>
      <c r="AS970" s="16"/>
      <c r="AT970" s="20"/>
      <c r="AU970" s="20"/>
    </row>
    <row r="971" spans="2:47" ht="15" x14ac:dyDescent="0.25">
      <c r="B971" s="88"/>
      <c r="C971" s="102"/>
      <c r="D971" s="89" t="str">
        <f>IF(B971="","",(VLOOKUP(B971,'App Background'!A:F,2,0)))</f>
        <v/>
      </c>
      <c r="E971" s="90" t="str">
        <f>IF(B971="","",(VLOOKUP(B971,'App Background'!A:F,3,0)))</f>
        <v/>
      </c>
      <c r="F971" s="86" t="str">
        <f>IF(B971="","",(VLOOKUP(Application!B971,'App Background'!A:F,5,0)))</f>
        <v/>
      </c>
      <c r="G971" s="91"/>
      <c r="H971" s="94" t="str">
        <f>IF(B:B="","",(VLOOKUP(Application!B971,'App Background'!A:F,6,0)))</f>
        <v/>
      </c>
      <c r="I971" s="92" t="str">
        <f t="shared" si="174"/>
        <v/>
      </c>
      <c r="J971" s="93" t="str">
        <f t="shared" si="175"/>
        <v/>
      </c>
      <c r="K971" s="93" t="str">
        <f t="shared" si="176"/>
        <v/>
      </c>
      <c r="L971" s="93" t="str">
        <f t="shared" si="177"/>
        <v/>
      </c>
      <c r="M971" s="93" t="str">
        <f t="shared" si="178"/>
        <v/>
      </c>
      <c r="N971" s="93" t="str">
        <f t="shared" si="179"/>
        <v/>
      </c>
      <c r="O971" s="93" t="str">
        <f t="shared" si="180"/>
        <v/>
      </c>
      <c r="P971" s="87"/>
      <c r="Q971" s="17" t="str">
        <f t="shared" si="181"/>
        <v/>
      </c>
      <c r="R971" s="28" t="str">
        <f t="shared" si="171"/>
        <v/>
      </c>
      <c r="S971" s="28" t="str">
        <f t="shared" si="172"/>
        <v/>
      </c>
      <c r="T971" s="28"/>
      <c r="U971" s="40"/>
      <c r="V971" s="40"/>
      <c r="W971" s="54"/>
      <c r="X971" s="40"/>
      <c r="Y971" s="98" t="str">
        <f t="shared" si="182"/>
        <v/>
      </c>
      <c r="Z971" s="74"/>
      <c r="AA971" s="19"/>
      <c r="AB971" s="19"/>
      <c r="AC971" s="19"/>
      <c r="AD971" s="19"/>
      <c r="AE971" s="19"/>
      <c r="AF971" s="19"/>
      <c r="AG971" s="18"/>
      <c r="AH971" s="18"/>
      <c r="AI971" s="18"/>
      <c r="AJ971" s="18"/>
      <c r="AK971" s="18"/>
      <c r="AL971" s="18"/>
      <c r="AM971" s="18"/>
      <c r="AN971" s="88"/>
      <c r="AO971" s="18"/>
      <c r="AP971" s="28"/>
      <c r="AQ971" s="45"/>
      <c r="AR971" s="16"/>
      <c r="AS971" s="16"/>
      <c r="AT971" s="20"/>
      <c r="AU971" s="20"/>
    </row>
    <row r="972" spans="2:47" ht="15" x14ac:dyDescent="0.25">
      <c r="B972" s="88"/>
      <c r="C972" s="102"/>
      <c r="D972" s="89" t="str">
        <f>IF(B972="","",(VLOOKUP(B972,'App Background'!A:F,2,0)))</f>
        <v/>
      </c>
      <c r="E972" s="90" t="str">
        <f>IF(B972="","",(VLOOKUP(B972,'App Background'!A:F,3,0)))</f>
        <v/>
      </c>
      <c r="F972" s="86" t="str">
        <f>IF(B972="","",(VLOOKUP(Application!B972,'App Background'!A:F,5,0)))</f>
        <v/>
      </c>
      <c r="G972" s="91"/>
      <c r="H972" s="94" t="str">
        <f>IF(B:B="","",(VLOOKUP(Application!B972,'App Background'!A:F,6,0)))</f>
        <v/>
      </c>
      <c r="I972" s="92" t="str">
        <f t="shared" si="174"/>
        <v/>
      </c>
      <c r="J972" s="93" t="str">
        <f t="shared" si="175"/>
        <v/>
      </c>
      <c r="K972" s="93" t="str">
        <f t="shared" si="176"/>
        <v/>
      </c>
      <c r="L972" s="93" t="str">
        <f t="shared" si="177"/>
        <v/>
      </c>
      <c r="M972" s="93" t="str">
        <f t="shared" si="178"/>
        <v/>
      </c>
      <c r="N972" s="93" t="str">
        <f t="shared" si="179"/>
        <v/>
      </c>
      <c r="O972" s="93" t="str">
        <f t="shared" si="180"/>
        <v/>
      </c>
      <c r="P972" s="87"/>
      <c r="Q972" s="17" t="str">
        <f t="shared" si="181"/>
        <v/>
      </c>
      <c r="R972" s="28" t="str">
        <f t="shared" si="171"/>
        <v/>
      </c>
      <c r="S972" s="28" t="str">
        <f t="shared" si="172"/>
        <v/>
      </c>
      <c r="T972" s="28"/>
      <c r="U972" s="40"/>
      <c r="V972" s="40"/>
      <c r="W972" s="54"/>
      <c r="X972" s="40"/>
      <c r="Y972" s="98" t="str">
        <f t="shared" si="182"/>
        <v/>
      </c>
      <c r="Z972" s="74"/>
      <c r="AA972" s="19"/>
      <c r="AB972" s="19"/>
      <c r="AC972" s="19"/>
      <c r="AD972" s="19"/>
      <c r="AE972" s="19"/>
      <c r="AF972" s="19"/>
      <c r="AG972" s="18"/>
      <c r="AH972" s="18"/>
      <c r="AI972" s="18"/>
      <c r="AJ972" s="18"/>
      <c r="AK972" s="18"/>
      <c r="AL972" s="18"/>
      <c r="AM972" s="18"/>
      <c r="AN972" s="88"/>
      <c r="AO972" s="18"/>
      <c r="AP972" s="28"/>
      <c r="AQ972" s="45"/>
      <c r="AR972" s="16"/>
      <c r="AS972" s="16"/>
      <c r="AT972" s="20"/>
      <c r="AU972" s="20"/>
    </row>
    <row r="973" spans="2:47" ht="15" x14ac:dyDescent="0.25">
      <c r="B973" s="88"/>
      <c r="C973" s="102"/>
      <c r="D973" s="89" t="str">
        <f>IF(B973="","",(VLOOKUP(B973,'App Background'!A:F,2,0)))</f>
        <v/>
      </c>
      <c r="E973" s="90" t="str">
        <f>IF(B973="","",(VLOOKUP(B973,'App Background'!A:F,3,0)))</f>
        <v/>
      </c>
      <c r="F973" s="86" t="str">
        <f>IF(B973="","",(VLOOKUP(Application!B973,'App Background'!A:F,5,0)))</f>
        <v/>
      </c>
      <c r="G973" s="91"/>
      <c r="H973" s="94" t="str">
        <f>IF(B:B="","",(VLOOKUP(Application!B973,'App Background'!A:F,6,0)))</f>
        <v/>
      </c>
      <c r="I973" s="92" t="str">
        <f t="shared" si="174"/>
        <v/>
      </c>
      <c r="J973" s="93" t="str">
        <f t="shared" si="175"/>
        <v/>
      </c>
      <c r="K973" s="93" t="str">
        <f t="shared" si="176"/>
        <v/>
      </c>
      <c r="L973" s="93" t="str">
        <f t="shared" si="177"/>
        <v/>
      </c>
      <c r="M973" s="93" t="str">
        <f t="shared" si="178"/>
        <v/>
      </c>
      <c r="N973" s="93" t="str">
        <f t="shared" si="179"/>
        <v/>
      </c>
      <c r="O973" s="93" t="str">
        <f t="shared" si="180"/>
        <v/>
      </c>
      <c r="P973" s="87"/>
      <c r="Q973" s="17" t="str">
        <f t="shared" si="181"/>
        <v/>
      </c>
      <c r="R973" s="28" t="str">
        <f t="shared" ref="R973:R1036" si="183">IF(G973="","",IF(OR(K973=1,L973=1,M973=1,P973="",O973=1),"No","Yes"))</f>
        <v/>
      </c>
      <c r="S973" s="28" t="str">
        <f t="shared" ref="S973:S1036" si="184">IF(G973="","",IF(R973=1,"Yes",IF(M973=1,"Missing Field(s)",IF(O973=1,"Hot Buy disc % too low",IF(OR(K973=1,L973=1),"Disc % too low",IF(AND(G973&lt;&gt;"Hot Buy",N973=1),"Qualifies for Hot Buy",""))))))</f>
        <v/>
      </c>
      <c r="T973" s="28"/>
      <c r="U973" s="40"/>
      <c r="V973" s="40"/>
      <c r="W973" s="54"/>
      <c r="X973" s="40"/>
      <c r="Y973" s="98" t="str">
        <f t="shared" si="182"/>
        <v/>
      </c>
      <c r="Z973" s="74"/>
      <c r="AA973" s="19"/>
      <c r="AB973" s="19"/>
      <c r="AC973" s="19"/>
      <c r="AD973" s="19"/>
      <c r="AE973" s="19"/>
      <c r="AF973" s="19"/>
      <c r="AG973" s="18"/>
      <c r="AH973" s="18"/>
      <c r="AI973" s="18"/>
      <c r="AJ973" s="18"/>
      <c r="AK973" s="18"/>
      <c r="AL973" s="18"/>
      <c r="AM973" s="18"/>
      <c r="AN973" s="88"/>
      <c r="AO973" s="18"/>
      <c r="AP973" s="28"/>
      <c r="AQ973" s="45"/>
      <c r="AR973" s="16"/>
      <c r="AS973" s="16"/>
      <c r="AT973" s="20"/>
      <c r="AU973" s="20"/>
    </row>
    <row r="974" spans="2:47" ht="15" x14ac:dyDescent="0.25">
      <c r="B974" s="88"/>
      <c r="C974" s="102"/>
      <c r="D974" s="89" t="str">
        <f>IF(B974="","",(VLOOKUP(B974,'App Background'!A:F,2,0)))</f>
        <v/>
      </c>
      <c r="E974" s="90" t="str">
        <f>IF(B974="","",(VLOOKUP(B974,'App Background'!A:F,3,0)))</f>
        <v/>
      </c>
      <c r="F974" s="86" t="str">
        <f>IF(B974="","",(VLOOKUP(Application!B974,'App Background'!A:F,5,0)))</f>
        <v/>
      </c>
      <c r="G974" s="91"/>
      <c r="H974" s="94" t="str">
        <f>IF(B:B="","",(VLOOKUP(Application!B974,'App Background'!A:F,6,0)))</f>
        <v/>
      </c>
      <c r="I974" s="92" t="str">
        <f t="shared" si="174"/>
        <v/>
      </c>
      <c r="J974" s="93" t="str">
        <f t="shared" si="175"/>
        <v/>
      </c>
      <c r="K974" s="93" t="str">
        <f t="shared" si="176"/>
        <v/>
      </c>
      <c r="L974" s="93" t="str">
        <f t="shared" si="177"/>
        <v/>
      </c>
      <c r="M974" s="93" t="str">
        <f t="shared" si="178"/>
        <v/>
      </c>
      <c r="N974" s="93" t="str">
        <f t="shared" si="179"/>
        <v/>
      </c>
      <c r="O974" s="93" t="str">
        <f t="shared" si="180"/>
        <v/>
      </c>
      <c r="P974" s="87"/>
      <c r="Q974" s="17" t="str">
        <f t="shared" si="181"/>
        <v/>
      </c>
      <c r="R974" s="28" t="str">
        <f t="shared" si="183"/>
        <v/>
      </c>
      <c r="S974" s="28" t="str">
        <f t="shared" si="184"/>
        <v/>
      </c>
      <c r="T974" s="28"/>
      <c r="U974" s="40"/>
      <c r="V974" s="40"/>
      <c r="W974" s="54"/>
      <c r="X974" s="40"/>
      <c r="Y974" s="98" t="str">
        <f t="shared" si="182"/>
        <v/>
      </c>
      <c r="Z974" s="74"/>
      <c r="AA974" s="19"/>
      <c r="AB974" s="19"/>
      <c r="AC974" s="19"/>
      <c r="AD974" s="19"/>
      <c r="AE974" s="19"/>
      <c r="AF974" s="19"/>
      <c r="AG974" s="18"/>
      <c r="AH974" s="18"/>
      <c r="AI974" s="18"/>
      <c r="AJ974" s="18"/>
      <c r="AK974" s="18"/>
      <c r="AL974" s="18"/>
      <c r="AM974" s="18"/>
      <c r="AN974" s="88"/>
      <c r="AO974" s="18"/>
      <c r="AP974" s="28"/>
      <c r="AQ974" s="45"/>
      <c r="AR974" s="16"/>
      <c r="AS974" s="16"/>
      <c r="AT974" s="20"/>
      <c r="AU974" s="20"/>
    </row>
    <row r="975" spans="2:47" ht="15" x14ac:dyDescent="0.25">
      <c r="B975" s="88"/>
      <c r="C975" s="102"/>
      <c r="D975" s="89" t="str">
        <f>IF(B975="","",(VLOOKUP(B975,'App Background'!A:F,2,0)))</f>
        <v/>
      </c>
      <c r="E975" s="90" t="str">
        <f>IF(B975="","",(VLOOKUP(B975,'App Background'!A:F,3,0)))</f>
        <v/>
      </c>
      <c r="F975" s="86" t="str">
        <f>IF(B975="","",(VLOOKUP(Application!B975,'App Background'!A:F,5,0)))</f>
        <v/>
      </c>
      <c r="G975" s="91"/>
      <c r="H975" s="94" t="str">
        <f>IF(B:B="","",(VLOOKUP(Application!B975,'App Background'!A:F,6,0)))</f>
        <v/>
      </c>
      <c r="I975" s="92" t="str">
        <f t="shared" si="174"/>
        <v/>
      </c>
      <c r="J975" s="93" t="str">
        <f t="shared" si="175"/>
        <v/>
      </c>
      <c r="K975" s="93" t="str">
        <f t="shared" si="176"/>
        <v/>
      </c>
      <c r="L975" s="93" t="str">
        <f t="shared" si="177"/>
        <v/>
      </c>
      <c r="M975" s="93" t="str">
        <f t="shared" si="178"/>
        <v/>
      </c>
      <c r="N975" s="93" t="str">
        <f t="shared" si="179"/>
        <v/>
      </c>
      <c r="O975" s="93" t="str">
        <f t="shared" si="180"/>
        <v/>
      </c>
      <c r="P975" s="87"/>
      <c r="Q975" s="17" t="str">
        <f t="shared" si="181"/>
        <v/>
      </c>
      <c r="R975" s="28" t="str">
        <f t="shared" si="183"/>
        <v/>
      </c>
      <c r="S975" s="28" t="str">
        <f t="shared" si="184"/>
        <v/>
      </c>
      <c r="T975" s="28"/>
      <c r="U975" s="40"/>
      <c r="V975" s="40"/>
      <c r="W975" s="54"/>
      <c r="X975" s="40"/>
      <c r="Y975" s="98" t="str">
        <f t="shared" si="182"/>
        <v/>
      </c>
      <c r="Z975" s="74"/>
      <c r="AA975" s="19"/>
      <c r="AB975" s="19"/>
      <c r="AC975" s="19"/>
      <c r="AD975" s="19"/>
      <c r="AE975" s="19"/>
      <c r="AF975" s="19"/>
      <c r="AG975" s="18"/>
      <c r="AH975" s="18"/>
      <c r="AI975" s="18"/>
      <c r="AJ975" s="18"/>
      <c r="AK975" s="18"/>
      <c r="AL975" s="18"/>
      <c r="AM975" s="18"/>
      <c r="AN975" s="88"/>
      <c r="AO975" s="18"/>
      <c r="AP975" s="28"/>
      <c r="AQ975" s="45"/>
      <c r="AR975" s="16"/>
      <c r="AS975" s="16"/>
      <c r="AT975" s="20"/>
      <c r="AU975" s="20"/>
    </row>
    <row r="976" spans="2:47" ht="15" x14ac:dyDescent="0.25">
      <c r="B976" s="88"/>
      <c r="C976" s="102"/>
      <c r="D976" s="89" t="str">
        <f>IF(B976="","",(VLOOKUP(B976,'App Background'!A:F,2,0)))</f>
        <v/>
      </c>
      <c r="E976" s="90" t="str">
        <f>IF(B976="","",(VLOOKUP(B976,'App Background'!A:F,3,0)))</f>
        <v/>
      </c>
      <c r="F976" s="86" t="str">
        <f>IF(B976="","",(VLOOKUP(Application!B976,'App Background'!A:F,5,0)))</f>
        <v/>
      </c>
      <c r="G976" s="91"/>
      <c r="H976" s="94" t="str">
        <f>IF(B:B="","",(VLOOKUP(Application!B976,'App Background'!A:F,6,0)))</f>
        <v/>
      </c>
      <c r="I976" s="92" t="str">
        <f t="shared" si="174"/>
        <v/>
      </c>
      <c r="J976" s="93" t="str">
        <f t="shared" si="175"/>
        <v/>
      </c>
      <c r="K976" s="93" t="str">
        <f t="shared" si="176"/>
        <v/>
      </c>
      <c r="L976" s="93" t="str">
        <f t="shared" si="177"/>
        <v/>
      </c>
      <c r="M976" s="93" t="str">
        <f t="shared" si="178"/>
        <v/>
      </c>
      <c r="N976" s="93" t="str">
        <f t="shared" si="179"/>
        <v/>
      </c>
      <c r="O976" s="93" t="str">
        <f t="shared" si="180"/>
        <v/>
      </c>
      <c r="P976" s="87"/>
      <c r="Q976" s="17" t="str">
        <f t="shared" si="181"/>
        <v/>
      </c>
      <c r="R976" s="28" t="str">
        <f t="shared" si="183"/>
        <v/>
      </c>
      <c r="S976" s="28" t="str">
        <f t="shared" si="184"/>
        <v/>
      </c>
      <c r="T976" s="28"/>
      <c r="U976" s="40"/>
      <c r="V976" s="40"/>
      <c r="W976" s="54"/>
      <c r="X976" s="40"/>
      <c r="Y976" s="98" t="str">
        <f t="shared" si="182"/>
        <v/>
      </c>
      <c r="Z976" s="74"/>
      <c r="AA976" s="19"/>
      <c r="AB976" s="19"/>
      <c r="AC976" s="19"/>
      <c r="AD976" s="19"/>
      <c r="AE976" s="19"/>
      <c r="AF976" s="19"/>
      <c r="AG976" s="18"/>
      <c r="AH976" s="18"/>
      <c r="AI976" s="18"/>
      <c r="AJ976" s="18"/>
      <c r="AK976" s="18"/>
      <c r="AL976" s="18"/>
      <c r="AM976" s="18"/>
      <c r="AN976" s="88"/>
      <c r="AO976" s="18"/>
      <c r="AP976" s="28"/>
      <c r="AQ976" s="45"/>
      <c r="AR976" s="16"/>
      <c r="AS976" s="16"/>
      <c r="AT976" s="20"/>
      <c r="AU976" s="20"/>
    </row>
    <row r="977" spans="2:47" ht="15" x14ac:dyDescent="0.25">
      <c r="B977" s="88"/>
      <c r="C977" s="102"/>
      <c r="D977" s="89" t="str">
        <f>IF(B977="","",(VLOOKUP(B977,'App Background'!A:F,2,0)))</f>
        <v/>
      </c>
      <c r="E977" s="90" t="str">
        <f>IF(B977="","",(VLOOKUP(B977,'App Background'!A:F,3,0)))</f>
        <v/>
      </c>
      <c r="F977" s="86" t="str">
        <f>IF(B977="","",(VLOOKUP(Application!B977,'App Background'!A:F,5,0)))</f>
        <v/>
      </c>
      <c r="G977" s="91"/>
      <c r="H977" s="94" t="str">
        <f>IF(B:B="","",(VLOOKUP(Application!B977,'App Background'!A:F,6,0)))</f>
        <v/>
      </c>
      <c r="I977" s="92" t="str">
        <f t="shared" si="174"/>
        <v/>
      </c>
      <c r="J977" s="93" t="str">
        <f t="shared" si="175"/>
        <v/>
      </c>
      <c r="K977" s="93" t="str">
        <f t="shared" si="176"/>
        <v/>
      </c>
      <c r="L977" s="93" t="str">
        <f t="shared" si="177"/>
        <v/>
      </c>
      <c r="M977" s="93" t="str">
        <f t="shared" si="178"/>
        <v/>
      </c>
      <c r="N977" s="93" t="str">
        <f t="shared" si="179"/>
        <v/>
      </c>
      <c r="O977" s="93" t="str">
        <f t="shared" si="180"/>
        <v/>
      </c>
      <c r="P977" s="87"/>
      <c r="Q977" s="17" t="str">
        <f t="shared" si="181"/>
        <v/>
      </c>
      <c r="R977" s="28" t="str">
        <f t="shared" si="183"/>
        <v/>
      </c>
      <c r="S977" s="28" t="str">
        <f t="shared" si="184"/>
        <v/>
      </c>
      <c r="T977" s="28"/>
      <c r="U977" s="40"/>
      <c r="V977" s="40"/>
      <c r="W977" s="54"/>
      <c r="X977" s="40"/>
      <c r="Y977" s="98" t="str">
        <f t="shared" ref="Y977:Y1007" si="185">IF(B:B="","",IF(U977="Multi-sku buy 3",ROUNDUP(SUM(SUMIF(W:W,W977,F:F)/1.99),0),IF(U977="Multi-sku buy 2",ROUNDUP(SUM((AVERAGEIF(W:W,W977,F:F)*2)/1.99),0),IF(U977="Max Miles",ROUNDUP(SUM(F977/1.5),0),IF(AND(OR(U977="At Shelf",U977="BUNDLE BUY"),F977&lt;10),2,IF(AND(OR(U977="At Shelf",U977="BUNDLE BUY"),F977&lt;15),3,IF(AND(OR(U977="At Shelf",U977="BUNDLE BUY"),F977&lt;20),4,IF(AND(OR(U977="At Shelf",U977="BUNDLE BUY"),F977&lt;30),6,IF(AND(OR(U977="At Shelf",U977="BUNDLE BUY"),F977&lt;40),8,IF(AND(OR(U977="At Shelf",U977="BUNDLE BUY"),F977&lt;50),10,IF(AND(OR(U977="At Shelf",U977="BUNDLE BUY"),F977&gt;49.99),12,"")))))))))))</f>
        <v/>
      </c>
      <c r="Z977" s="74"/>
      <c r="AA977" s="19"/>
      <c r="AB977" s="19"/>
      <c r="AC977" s="19"/>
      <c r="AD977" s="19"/>
      <c r="AE977" s="19"/>
      <c r="AF977" s="19"/>
      <c r="AG977" s="18"/>
      <c r="AH977" s="18"/>
      <c r="AI977" s="18"/>
      <c r="AJ977" s="18"/>
      <c r="AK977" s="18"/>
      <c r="AL977" s="18"/>
      <c r="AM977" s="18"/>
      <c r="AN977" s="88"/>
      <c r="AO977" s="18"/>
      <c r="AP977" s="28"/>
      <c r="AQ977" s="45"/>
      <c r="AR977" s="16"/>
      <c r="AS977" s="16"/>
      <c r="AT977" s="20"/>
      <c r="AU977" s="20"/>
    </row>
    <row r="978" spans="2:47" ht="15" x14ac:dyDescent="0.25">
      <c r="B978" s="88"/>
      <c r="C978" s="102"/>
      <c r="D978" s="89" t="str">
        <f>IF(B978="","",(VLOOKUP(B978,'App Background'!A:F,2,0)))</f>
        <v/>
      </c>
      <c r="E978" s="90" t="str">
        <f>IF(B978="","",(VLOOKUP(B978,'App Background'!A:F,3,0)))</f>
        <v/>
      </c>
      <c r="F978" s="86" t="str">
        <f>IF(B978="","",(VLOOKUP(Application!B978,'App Background'!A:F,5,0)))</f>
        <v/>
      </c>
      <c r="G978" s="91"/>
      <c r="H978" s="94" t="str">
        <f>IF(B:B="","",(VLOOKUP(Application!B978,'App Background'!A:F,6,0)))</f>
        <v/>
      </c>
      <c r="I978" s="92" t="str">
        <f t="shared" si="174"/>
        <v/>
      </c>
      <c r="J978" s="93" t="str">
        <f t="shared" si="175"/>
        <v/>
      </c>
      <c r="K978" s="93" t="str">
        <f t="shared" si="176"/>
        <v/>
      </c>
      <c r="L978" s="93" t="str">
        <f t="shared" si="177"/>
        <v/>
      </c>
      <c r="M978" s="93" t="str">
        <f t="shared" si="178"/>
        <v/>
      </c>
      <c r="N978" s="93" t="str">
        <f t="shared" si="179"/>
        <v/>
      </c>
      <c r="O978" s="93" t="str">
        <f t="shared" si="180"/>
        <v/>
      </c>
      <c r="P978" s="87"/>
      <c r="Q978" s="17" t="str">
        <f t="shared" si="181"/>
        <v/>
      </c>
      <c r="R978" s="28" t="str">
        <f t="shared" si="183"/>
        <v/>
      </c>
      <c r="S978" s="28" t="str">
        <f t="shared" si="184"/>
        <v/>
      </c>
      <c r="T978" s="28"/>
      <c r="U978" s="40"/>
      <c r="V978" s="40"/>
      <c r="W978" s="54"/>
      <c r="X978" s="40"/>
      <c r="Y978" s="98" t="str">
        <f t="shared" si="185"/>
        <v/>
      </c>
      <c r="Z978" s="74"/>
      <c r="AA978" s="19"/>
      <c r="AB978" s="19"/>
      <c r="AC978" s="19"/>
      <c r="AD978" s="19"/>
      <c r="AE978" s="19"/>
      <c r="AF978" s="19"/>
      <c r="AG978" s="18"/>
      <c r="AH978" s="18"/>
      <c r="AI978" s="18"/>
      <c r="AJ978" s="18"/>
      <c r="AK978" s="18"/>
      <c r="AL978" s="18"/>
      <c r="AM978" s="18"/>
      <c r="AN978" s="88"/>
      <c r="AO978" s="18"/>
      <c r="AP978" s="28"/>
      <c r="AQ978" s="45"/>
      <c r="AR978" s="16"/>
      <c r="AS978" s="16"/>
      <c r="AT978" s="20"/>
      <c r="AU978" s="20"/>
    </row>
    <row r="979" spans="2:47" ht="15" x14ac:dyDescent="0.25">
      <c r="B979" s="88"/>
      <c r="C979" s="102"/>
      <c r="D979" s="89" t="str">
        <f>IF(B979="","",(VLOOKUP(B979,'App Background'!A:F,2,0)))</f>
        <v/>
      </c>
      <c r="E979" s="90" t="str">
        <f>IF(B979="","",(VLOOKUP(B979,'App Background'!A:F,3,0)))</f>
        <v/>
      </c>
      <c r="F979" s="86" t="str">
        <f>IF(B979="","",(VLOOKUP(Application!B979,'App Background'!A:F,5,0)))</f>
        <v/>
      </c>
      <c r="G979" s="91"/>
      <c r="H979" s="94" t="str">
        <f>IF(B:B="","",(VLOOKUP(Application!B979,'App Background'!A:F,6,0)))</f>
        <v/>
      </c>
      <c r="I979" s="92" t="str">
        <f t="shared" si="174"/>
        <v/>
      </c>
      <c r="J979" s="93" t="str">
        <f t="shared" si="175"/>
        <v/>
      </c>
      <c r="K979" s="93" t="str">
        <f t="shared" si="176"/>
        <v/>
      </c>
      <c r="L979" s="93" t="str">
        <f t="shared" si="177"/>
        <v/>
      </c>
      <c r="M979" s="93" t="str">
        <f t="shared" si="178"/>
        <v/>
      </c>
      <c r="N979" s="93" t="str">
        <f t="shared" si="179"/>
        <v/>
      </c>
      <c r="O979" s="93" t="str">
        <f t="shared" si="180"/>
        <v/>
      </c>
      <c r="P979" s="87"/>
      <c r="Q979" s="17" t="str">
        <f t="shared" si="181"/>
        <v/>
      </c>
      <c r="R979" s="28" t="str">
        <f t="shared" si="183"/>
        <v/>
      </c>
      <c r="S979" s="28" t="str">
        <f t="shared" si="184"/>
        <v/>
      </c>
      <c r="T979" s="28"/>
      <c r="U979" s="40"/>
      <c r="V979" s="40"/>
      <c r="W979" s="54"/>
      <c r="X979" s="40"/>
      <c r="Y979" s="98" t="str">
        <f t="shared" si="185"/>
        <v/>
      </c>
      <c r="Z979" s="74"/>
      <c r="AA979" s="19"/>
      <c r="AB979" s="19"/>
      <c r="AC979" s="19"/>
      <c r="AD979" s="19"/>
      <c r="AE979" s="19"/>
      <c r="AF979" s="19"/>
      <c r="AG979" s="18"/>
      <c r="AH979" s="18"/>
      <c r="AI979" s="18"/>
      <c r="AJ979" s="18"/>
      <c r="AK979" s="18"/>
      <c r="AL979" s="18"/>
      <c r="AM979" s="18"/>
      <c r="AN979" s="88"/>
      <c r="AO979" s="18"/>
      <c r="AP979" s="28"/>
      <c r="AQ979" s="45"/>
      <c r="AR979" s="16"/>
      <c r="AS979" s="16"/>
      <c r="AT979" s="20"/>
      <c r="AU979" s="20"/>
    </row>
    <row r="980" spans="2:47" ht="15" x14ac:dyDescent="0.25">
      <c r="B980" s="88"/>
      <c r="C980" s="102"/>
      <c r="D980" s="89" t="str">
        <f>IF(B980="","",(VLOOKUP(B980,'App Background'!A:F,2,0)))</f>
        <v/>
      </c>
      <c r="E980" s="90" t="str">
        <f>IF(B980="","",(VLOOKUP(B980,'App Background'!A:F,3,0)))</f>
        <v/>
      </c>
      <c r="F980" s="86" t="str">
        <f>IF(B980="","",(VLOOKUP(Application!B980,'App Background'!A:F,5,0)))</f>
        <v/>
      </c>
      <c r="G980" s="91"/>
      <c r="H980" s="94" t="str">
        <f>IF(B:B="","",(VLOOKUP(Application!B980,'App Background'!A:F,6,0)))</f>
        <v/>
      </c>
      <c r="I980" s="92" t="str">
        <f t="shared" si="174"/>
        <v/>
      </c>
      <c r="J980" s="93" t="str">
        <f t="shared" si="175"/>
        <v/>
      </c>
      <c r="K980" s="93" t="str">
        <f t="shared" si="176"/>
        <v/>
      </c>
      <c r="L980" s="93" t="str">
        <f t="shared" si="177"/>
        <v/>
      </c>
      <c r="M980" s="93" t="str">
        <f t="shared" si="178"/>
        <v/>
      </c>
      <c r="N980" s="93" t="str">
        <f t="shared" si="179"/>
        <v/>
      </c>
      <c r="O980" s="93" t="str">
        <f t="shared" si="180"/>
        <v/>
      </c>
      <c r="P980" s="87"/>
      <c r="Q980" s="17" t="str">
        <f t="shared" si="181"/>
        <v/>
      </c>
      <c r="R980" s="28" t="str">
        <f t="shared" si="183"/>
        <v/>
      </c>
      <c r="S980" s="28" t="str">
        <f t="shared" si="184"/>
        <v/>
      </c>
      <c r="T980" s="28"/>
      <c r="U980" s="40"/>
      <c r="V980" s="40"/>
      <c r="W980" s="54"/>
      <c r="X980" s="40"/>
      <c r="Y980" s="98" t="str">
        <f t="shared" si="185"/>
        <v/>
      </c>
      <c r="Z980" s="74"/>
      <c r="AA980" s="19"/>
      <c r="AB980" s="19"/>
      <c r="AC980" s="19"/>
      <c r="AD980" s="19"/>
      <c r="AE980" s="19"/>
      <c r="AF980" s="19"/>
      <c r="AG980" s="18"/>
      <c r="AH980" s="18"/>
      <c r="AI980" s="18"/>
      <c r="AJ980" s="18"/>
      <c r="AK980" s="18"/>
      <c r="AL980" s="18"/>
      <c r="AM980" s="18"/>
      <c r="AN980" s="88"/>
      <c r="AO980" s="18"/>
      <c r="AP980" s="28"/>
      <c r="AQ980" s="45"/>
      <c r="AR980" s="16"/>
      <c r="AS980" s="16"/>
      <c r="AT980" s="20"/>
      <c r="AU980" s="20"/>
    </row>
    <row r="981" spans="2:47" ht="15" x14ac:dyDescent="0.25">
      <c r="B981" s="88"/>
      <c r="C981" s="102"/>
      <c r="D981" s="89" t="str">
        <f>IF(B981="","",(VLOOKUP(B981,'App Background'!A:F,2,0)))</f>
        <v/>
      </c>
      <c r="E981" s="90" t="str">
        <f>IF(B981="","",(VLOOKUP(B981,'App Background'!A:F,3,0)))</f>
        <v/>
      </c>
      <c r="F981" s="86" t="str">
        <f>IF(B981="","",(VLOOKUP(Application!B981,'App Background'!A:F,5,0)))</f>
        <v/>
      </c>
      <c r="G981" s="91"/>
      <c r="H981" s="94" t="str">
        <f>IF(B:B="","",(VLOOKUP(Application!B981,'App Background'!A:F,6,0)))</f>
        <v/>
      </c>
      <c r="I981" s="92" t="str">
        <f t="shared" si="174"/>
        <v/>
      </c>
      <c r="J981" s="93" t="str">
        <f t="shared" si="175"/>
        <v/>
      </c>
      <c r="K981" s="93" t="str">
        <f t="shared" si="176"/>
        <v/>
      </c>
      <c r="L981" s="93" t="str">
        <f t="shared" si="177"/>
        <v/>
      </c>
      <c r="M981" s="93" t="str">
        <f t="shared" si="178"/>
        <v/>
      </c>
      <c r="N981" s="93" t="str">
        <f t="shared" si="179"/>
        <v/>
      </c>
      <c r="O981" s="93" t="str">
        <f t="shared" si="180"/>
        <v/>
      </c>
      <c r="P981" s="87"/>
      <c r="Q981" s="17" t="str">
        <f t="shared" si="181"/>
        <v/>
      </c>
      <c r="R981" s="28" t="str">
        <f t="shared" si="183"/>
        <v/>
      </c>
      <c r="S981" s="28" t="str">
        <f t="shared" si="184"/>
        <v/>
      </c>
      <c r="T981" s="28"/>
      <c r="U981" s="40"/>
      <c r="V981" s="40"/>
      <c r="W981" s="54"/>
      <c r="X981" s="40"/>
      <c r="Y981" s="98" t="str">
        <f t="shared" si="185"/>
        <v/>
      </c>
      <c r="Z981" s="74"/>
      <c r="AA981" s="19"/>
      <c r="AB981" s="19"/>
      <c r="AC981" s="19"/>
      <c r="AD981" s="19"/>
      <c r="AE981" s="19"/>
      <c r="AF981" s="19"/>
      <c r="AG981" s="18"/>
      <c r="AH981" s="18"/>
      <c r="AI981" s="18"/>
      <c r="AJ981" s="18"/>
      <c r="AK981" s="18"/>
      <c r="AL981" s="18"/>
      <c r="AM981" s="18"/>
      <c r="AN981" s="88"/>
      <c r="AO981" s="18"/>
      <c r="AP981" s="28"/>
      <c r="AQ981" s="45"/>
      <c r="AR981" s="16"/>
      <c r="AS981" s="16"/>
      <c r="AT981" s="20"/>
      <c r="AU981" s="20"/>
    </row>
    <row r="982" spans="2:47" ht="15" x14ac:dyDescent="0.25">
      <c r="B982" s="88"/>
      <c r="C982" s="102"/>
      <c r="D982" s="89" t="str">
        <f>IF(B982="","",(VLOOKUP(B982,'App Background'!A:F,2,0)))</f>
        <v/>
      </c>
      <c r="E982" s="90" t="str">
        <f>IF(B982="","",(VLOOKUP(B982,'App Background'!A:F,3,0)))</f>
        <v/>
      </c>
      <c r="F982" s="86" t="str">
        <f>IF(B982="","",(VLOOKUP(Application!B982,'App Background'!A:F,5,0)))</f>
        <v/>
      </c>
      <c r="G982" s="91"/>
      <c r="H982" s="94" t="str">
        <f>IF(B:B="","",(VLOOKUP(Application!B982,'App Background'!A:F,6,0)))</f>
        <v/>
      </c>
      <c r="I982" s="92" t="str">
        <f t="shared" si="174"/>
        <v/>
      </c>
      <c r="J982" s="93" t="str">
        <f t="shared" si="175"/>
        <v/>
      </c>
      <c r="K982" s="93" t="str">
        <f t="shared" si="176"/>
        <v/>
      </c>
      <c r="L982" s="93" t="str">
        <f t="shared" si="177"/>
        <v/>
      </c>
      <c r="M982" s="93" t="str">
        <f t="shared" si="178"/>
        <v/>
      </c>
      <c r="N982" s="93" t="str">
        <f t="shared" si="179"/>
        <v/>
      </c>
      <c r="O982" s="93" t="str">
        <f t="shared" si="180"/>
        <v/>
      </c>
      <c r="P982" s="87"/>
      <c r="Q982" s="17" t="str">
        <f t="shared" si="181"/>
        <v/>
      </c>
      <c r="R982" s="28" t="str">
        <f t="shared" si="183"/>
        <v/>
      </c>
      <c r="S982" s="28" t="str">
        <f t="shared" si="184"/>
        <v/>
      </c>
      <c r="T982" s="28"/>
      <c r="U982" s="40"/>
      <c r="V982" s="40"/>
      <c r="W982" s="54"/>
      <c r="X982" s="40"/>
      <c r="Y982" s="98" t="str">
        <f t="shared" si="185"/>
        <v/>
      </c>
      <c r="Z982" s="74"/>
      <c r="AA982" s="19"/>
      <c r="AB982" s="19"/>
      <c r="AC982" s="19"/>
      <c r="AD982" s="19"/>
      <c r="AE982" s="19"/>
      <c r="AF982" s="19"/>
      <c r="AG982" s="18"/>
      <c r="AH982" s="18"/>
      <c r="AI982" s="18"/>
      <c r="AJ982" s="18"/>
      <c r="AK982" s="18"/>
      <c r="AL982" s="18"/>
      <c r="AM982" s="18"/>
      <c r="AN982" s="88"/>
      <c r="AO982" s="18"/>
      <c r="AP982" s="28"/>
      <c r="AQ982" s="45"/>
      <c r="AR982" s="16"/>
      <c r="AS982" s="16"/>
      <c r="AT982" s="20"/>
      <c r="AU982" s="20"/>
    </row>
    <row r="983" spans="2:47" ht="15" x14ac:dyDescent="0.25">
      <c r="B983" s="88"/>
      <c r="C983" s="102"/>
      <c r="D983" s="89" t="str">
        <f>IF(B983="","",(VLOOKUP(B983,'App Background'!A:F,2,0)))</f>
        <v/>
      </c>
      <c r="E983" s="90" t="str">
        <f>IF(B983="","",(VLOOKUP(B983,'App Background'!A:F,3,0)))</f>
        <v/>
      </c>
      <c r="F983" s="86" t="str">
        <f>IF(B983="","",(VLOOKUP(Application!B983,'App Background'!A:F,5,0)))</f>
        <v/>
      </c>
      <c r="G983" s="91"/>
      <c r="H983" s="94" t="str">
        <f>IF(B:B="","",(VLOOKUP(Application!B983,'App Background'!A:F,6,0)))</f>
        <v/>
      </c>
      <c r="I983" s="92" t="str">
        <f t="shared" si="174"/>
        <v/>
      </c>
      <c r="J983" s="93" t="str">
        <f t="shared" si="175"/>
        <v/>
      </c>
      <c r="K983" s="93" t="str">
        <f t="shared" si="176"/>
        <v/>
      </c>
      <c r="L983" s="93" t="str">
        <f t="shared" si="177"/>
        <v/>
      </c>
      <c r="M983" s="93" t="str">
        <f t="shared" si="178"/>
        <v/>
      </c>
      <c r="N983" s="93" t="str">
        <f t="shared" si="179"/>
        <v/>
      </c>
      <c r="O983" s="93" t="str">
        <f t="shared" si="180"/>
        <v/>
      </c>
      <c r="P983" s="87"/>
      <c r="Q983" s="17" t="str">
        <f t="shared" si="181"/>
        <v/>
      </c>
      <c r="R983" s="28" t="str">
        <f t="shared" si="183"/>
        <v/>
      </c>
      <c r="S983" s="28" t="str">
        <f t="shared" si="184"/>
        <v/>
      </c>
      <c r="T983" s="28"/>
      <c r="U983" s="40"/>
      <c r="V983" s="40"/>
      <c r="W983" s="54"/>
      <c r="X983" s="40"/>
      <c r="Y983" s="98" t="str">
        <f t="shared" si="185"/>
        <v/>
      </c>
      <c r="Z983" s="74"/>
      <c r="AA983" s="19"/>
      <c r="AB983" s="19"/>
      <c r="AC983" s="19"/>
      <c r="AD983" s="19"/>
      <c r="AE983" s="19"/>
      <c r="AF983" s="19"/>
      <c r="AG983" s="18"/>
      <c r="AH983" s="18"/>
      <c r="AI983" s="18"/>
      <c r="AJ983" s="18"/>
      <c r="AK983" s="18"/>
      <c r="AL983" s="18"/>
      <c r="AM983" s="18"/>
      <c r="AN983" s="88"/>
      <c r="AO983" s="18"/>
      <c r="AP983" s="28"/>
      <c r="AQ983" s="45"/>
      <c r="AR983" s="16"/>
      <c r="AS983" s="16"/>
      <c r="AT983" s="20"/>
      <c r="AU983" s="20"/>
    </row>
    <row r="984" spans="2:47" ht="15" x14ac:dyDescent="0.25">
      <c r="B984" s="88"/>
      <c r="C984" s="102"/>
      <c r="D984" s="89" t="str">
        <f>IF(B984="","",(VLOOKUP(B984,'App Background'!A:F,2,0)))</f>
        <v/>
      </c>
      <c r="E984" s="90" t="str">
        <f>IF(B984="","",(VLOOKUP(B984,'App Background'!A:F,3,0)))</f>
        <v/>
      </c>
      <c r="F984" s="86" t="str">
        <f>IF(B984="","",(VLOOKUP(Application!B984,'App Background'!A:F,5,0)))</f>
        <v/>
      </c>
      <c r="G984" s="91"/>
      <c r="H984" s="94" t="str">
        <f>IF(B:B="","",(VLOOKUP(Application!B984,'App Background'!A:F,6,0)))</f>
        <v/>
      </c>
      <c r="I984" s="92" t="str">
        <f t="shared" si="174"/>
        <v/>
      </c>
      <c r="J984" s="93" t="str">
        <f t="shared" si="175"/>
        <v/>
      </c>
      <c r="K984" s="93" t="str">
        <f t="shared" si="176"/>
        <v/>
      </c>
      <c r="L984" s="93" t="str">
        <f t="shared" si="177"/>
        <v/>
      </c>
      <c r="M984" s="93" t="str">
        <f t="shared" si="178"/>
        <v/>
      </c>
      <c r="N984" s="93" t="str">
        <f t="shared" si="179"/>
        <v/>
      </c>
      <c r="O984" s="93" t="str">
        <f t="shared" si="180"/>
        <v/>
      </c>
      <c r="P984" s="87"/>
      <c r="Q984" s="17" t="str">
        <f t="shared" si="181"/>
        <v/>
      </c>
      <c r="R984" s="28" t="str">
        <f t="shared" si="183"/>
        <v/>
      </c>
      <c r="S984" s="28" t="str">
        <f t="shared" si="184"/>
        <v/>
      </c>
      <c r="T984" s="28"/>
      <c r="U984" s="40"/>
      <c r="V984" s="40"/>
      <c r="W984" s="54"/>
      <c r="X984" s="40"/>
      <c r="Y984" s="98" t="str">
        <f t="shared" si="185"/>
        <v/>
      </c>
      <c r="Z984" s="74"/>
      <c r="AA984" s="19"/>
      <c r="AB984" s="19"/>
      <c r="AC984" s="19"/>
      <c r="AD984" s="19"/>
      <c r="AE984" s="19"/>
      <c r="AF984" s="19"/>
      <c r="AG984" s="18"/>
      <c r="AH984" s="18"/>
      <c r="AI984" s="18"/>
      <c r="AJ984" s="18"/>
      <c r="AK984" s="18"/>
      <c r="AL984" s="18"/>
      <c r="AM984" s="18"/>
      <c r="AN984" s="88"/>
      <c r="AO984" s="18"/>
      <c r="AP984" s="28"/>
      <c r="AQ984" s="45"/>
      <c r="AR984" s="16"/>
      <c r="AS984" s="16"/>
      <c r="AT984" s="20"/>
      <c r="AU984" s="20"/>
    </row>
    <row r="985" spans="2:47" ht="15" x14ac:dyDescent="0.25">
      <c r="B985" s="88"/>
      <c r="C985" s="102"/>
      <c r="D985" s="89" t="str">
        <f>IF(B985="","",(VLOOKUP(B985,'App Background'!A:F,2,0)))</f>
        <v/>
      </c>
      <c r="E985" s="90" t="str">
        <f>IF(B985="","",(VLOOKUP(B985,'App Background'!A:F,3,0)))</f>
        <v/>
      </c>
      <c r="F985" s="86" t="str">
        <f>IF(B985="","",(VLOOKUP(Application!B985,'App Background'!A:F,5,0)))</f>
        <v/>
      </c>
      <c r="G985" s="91"/>
      <c r="H985" s="94" t="str">
        <f>IF(B:B="","",(VLOOKUP(Application!B985,'App Background'!A:F,6,0)))</f>
        <v/>
      </c>
      <c r="I985" s="92" t="str">
        <f t="shared" si="174"/>
        <v/>
      </c>
      <c r="J985" s="93" t="str">
        <f t="shared" si="175"/>
        <v/>
      </c>
      <c r="K985" s="93" t="str">
        <f t="shared" si="176"/>
        <v/>
      </c>
      <c r="L985" s="93" t="str">
        <f t="shared" si="177"/>
        <v/>
      </c>
      <c r="M985" s="93" t="str">
        <f t="shared" si="178"/>
        <v/>
      </c>
      <c r="N985" s="93" t="str">
        <f t="shared" si="179"/>
        <v/>
      </c>
      <c r="O985" s="93" t="str">
        <f t="shared" si="180"/>
        <v/>
      </c>
      <c r="P985" s="87"/>
      <c r="Q985" s="17" t="str">
        <f t="shared" si="181"/>
        <v/>
      </c>
      <c r="R985" s="28" t="str">
        <f t="shared" si="183"/>
        <v/>
      </c>
      <c r="S985" s="28" t="str">
        <f t="shared" si="184"/>
        <v/>
      </c>
      <c r="T985" s="28"/>
      <c r="U985" s="40"/>
      <c r="V985" s="40"/>
      <c r="W985" s="54"/>
      <c r="X985" s="40"/>
      <c r="Y985" s="98" t="str">
        <f t="shared" si="185"/>
        <v/>
      </c>
      <c r="Z985" s="74"/>
      <c r="AA985" s="19"/>
      <c r="AB985" s="19"/>
      <c r="AC985" s="19"/>
      <c r="AD985" s="19"/>
      <c r="AE985" s="19"/>
      <c r="AF985" s="19"/>
      <c r="AG985" s="18"/>
      <c r="AH985" s="18"/>
      <c r="AI985" s="18"/>
      <c r="AJ985" s="18"/>
      <c r="AK985" s="18"/>
      <c r="AL985" s="18"/>
      <c r="AM985" s="18"/>
      <c r="AN985" s="88"/>
      <c r="AO985" s="18"/>
      <c r="AP985" s="28"/>
      <c r="AQ985" s="45"/>
      <c r="AR985" s="16"/>
      <c r="AS985" s="16"/>
      <c r="AT985" s="20"/>
      <c r="AU985" s="20"/>
    </row>
    <row r="986" spans="2:47" ht="15" x14ac:dyDescent="0.25">
      <c r="B986" s="88"/>
      <c r="C986" s="102"/>
      <c r="D986" s="89" t="str">
        <f>IF(B986="","",(VLOOKUP(B986,'App Background'!A:F,2,0)))</f>
        <v/>
      </c>
      <c r="E986" s="90" t="str">
        <f>IF(B986="","",(VLOOKUP(B986,'App Background'!A:F,3,0)))</f>
        <v/>
      </c>
      <c r="F986" s="86" t="str">
        <f>IF(B986="","",(VLOOKUP(Application!B986,'App Background'!A:F,5,0)))</f>
        <v/>
      </c>
      <c r="G986" s="91"/>
      <c r="H986" s="94" t="str">
        <f>IF(B:B="","",(VLOOKUP(Application!B986,'App Background'!A:F,6,0)))</f>
        <v/>
      </c>
      <c r="I986" s="92" t="str">
        <f t="shared" si="174"/>
        <v/>
      </c>
      <c r="J986" s="93" t="str">
        <f t="shared" si="175"/>
        <v/>
      </c>
      <c r="K986" s="93" t="str">
        <f t="shared" si="176"/>
        <v/>
      </c>
      <c r="L986" s="93" t="str">
        <f t="shared" si="177"/>
        <v/>
      </c>
      <c r="M986" s="93" t="str">
        <f t="shared" si="178"/>
        <v/>
      </c>
      <c r="N986" s="93" t="str">
        <f t="shared" si="179"/>
        <v/>
      </c>
      <c r="O986" s="93" t="str">
        <f t="shared" si="180"/>
        <v/>
      </c>
      <c r="P986" s="87"/>
      <c r="Q986" s="17" t="str">
        <f t="shared" si="181"/>
        <v/>
      </c>
      <c r="R986" s="28" t="str">
        <f t="shared" si="183"/>
        <v/>
      </c>
      <c r="S986" s="28" t="str">
        <f t="shared" si="184"/>
        <v/>
      </c>
      <c r="T986" s="28"/>
      <c r="U986" s="40"/>
      <c r="V986" s="40"/>
      <c r="W986" s="54"/>
      <c r="X986" s="40"/>
      <c r="Y986" s="98" t="str">
        <f t="shared" si="185"/>
        <v/>
      </c>
      <c r="Z986" s="74"/>
      <c r="AA986" s="19"/>
      <c r="AB986" s="19"/>
      <c r="AC986" s="19"/>
      <c r="AD986" s="19"/>
      <c r="AE986" s="19"/>
      <c r="AF986" s="19"/>
      <c r="AG986" s="18"/>
      <c r="AH986" s="18"/>
      <c r="AI986" s="18"/>
      <c r="AJ986" s="18"/>
      <c r="AK986" s="18"/>
      <c r="AL986" s="18"/>
      <c r="AM986" s="18"/>
      <c r="AN986" s="88"/>
      <c r="AO986" s="18"/>
      <c r="AP986" s="28"/>
      <c r="AQ986" s="45"/>
      <c r="AR986" s="16"/>
      <c r="AS986" s="16"/>
      <c r="AT986" s="20"/>
      <c r="AU986" s="20"/>
    </row>
    <row r="987" spans="2:47" ht="15" x14ac:dyDescent="0.25">
      <c r="B987" s="88"/>
      <c r="C987" s="102"/>
      <c r="D987" s="89" t="str">
        <f>IF(B987="","",(VLOOKUP(B987,'App Background'!A:F,2,0)))</f>
        <v/>
      </c>
      <c r="E987" s="90" t="str">
        <f>IF(B987="","",(VLOOKUP(B987,'App Background'!A:F,3,0)))</f>
        <v/>
      </c>
      <c r="F987" s="86" t="str">
        <f>IF(B987="","",(VLOOKUP(Application!B987,'App Background'!A:F,5,0)))</f>
        <v/>
      </c>
      <c r="G987" s="91"/>
      <c r="H987" s="94" t="str">
        <f>IF(B:B="","",(VLOOKUP(Application!B987,'App Background'!A:F,6,0)))</f>
        <v/>
      </c>
      <c r="I987" s="92" t="str">
        <f t="shared" si="174"/>
        <v/>
      </c>
      <c r="J987" s="93" t="str">
        <f t="shared" si="175"/>
        <v/>
      </c>
      <c r="K987" s="93" t="str">
        <f t="shared" si="176"/>
        <v/>
      </c>
      <c r="L987" s="93" t="str">
        <f t="shared" si="177"/>
        <v/>
      </c>
      <c r="M987" s="93" t="str">
        <f t="shared" si="178"/>
        <v/>
      </c>
      <c r="N987" s="93" t="str">
        <f t="shared" si="179"/>
        <v/>
      </c>
      <c r="O987" s="93" t="str">
        <f t="shared" si="180"/>
        <v/>
      </c>
      <c r="P987" s="87"/>
      <c r="Q987" s="17" t="str">
        <f t="shared" si="181"/>
        <v/>
      </c>
      <c r="R987" s="28" t="str">
        <f t="shared" si="183"/>
        <v/>
      </c>
      <c r="S987" s="28" t="str">
        <f t="shared" si="184"/>
        <v/>
      </c>
      <c r="T987" s="28"/>
      <c r="U987" s="40"/>
      <c r="V987" s="40"/>
      <c r="W987" s="54"/>
      <c r="X987" s="40"/>
      <c r="Y987" s="98" t="str">
        <f t="shared" si="185"/>
        <v/>
      </c>
      <c r="Z987" s="74"/>
      <c r="AA987" s="19"/>
      <c r="AB987" s="19"/>
      <c r="AC987" s="19"/>
      <c r="AD987" s="19"/>
      <c r="AE987" s="19"/>
      <c r="AF987" s="19"/>
      <c r="AG987" s="18"/>
      <c r="AH987" s="18"/>
      <c r="AI987" s="18"/>
      <c r="AJ987" s="18"/>
      <c r="AK987" s="18"/>
      <c r="AL987" s="18"/>
      <c r="AM987" s="18"/>
      <c r="AN987" s="88"/>
      <c r="AO987" s="18"/>
      <c r="AP987" s="28"/>
      <c r="AQ987" s="45"/>
      <c r="AR987" s="16"/>
      <c r="AS987" s="16"/>
      <c r="AT987" s="20"/>
      <c r="AU987" s="20"/>
    </row>
    <row r="988" spans="2:47" ht="15" x14ac:dyDescent="0.25">
      <c r="B988" s="88"/>
      <c r="C988" s="102"/>
      <c r="D988" s="89" t="str">
        <f>IF(B988="","",(VLOOKUP(B988,'App Background'!A:F,2,0)))</f>
        <v/>
      </c>
      <c r="E988" s="90" t="str">
        <f>IF(B988="","",(VLOOKUP(B988,'App Background'!A:F,3,0)))</f>
        <v/>
      </c>
      <c r="F988" s="86" t="str">
        <f>IF(B988="","",(VLOOKUP(Application!B988,'App Background'!A:F,5,0)))</f>
        <v/>
      </c>
      <c r="G988" s="91"/>
      <c r="H988" s="94" t="str">
        <f>IF(B:B="","",(VLOOKUP(Application!B988,'App Background'!A:F,6,0)))</f>
        <v/>
      </c>
      <c r="I988" s="92" t="str">
        <f t="shared" si="174"/>
        <v/>
      </c>
      <c r="J988" s="93" t="str">
        <f t="shared" si="175"/>
        <v/>
      </c>
      <c r="K988" s="93" t="str">
        <f t="shared" si="176"/>
        <v/>
      </c>
      <c r="L988" s="93" t="str">
        <f t="shared" si="177"/>
        <v/>
      </c>
      <c r="M988" s="93" t="str">
        <f t="shared" si="178"/>
        <v/>
      </c>
      <c r="N988" s="93" t="str">
        <f t="shared" si="179"/>
        <v/>
      </c>
      <c r="O988" s="93" t="str">
        <f t="shared" si="180"/>
        <v/>
      </c>
      <c r="P988" s="87"/>
      <c r="Q988" s="17" t="str">
        <f t="shared" si="181"/>
        <v/>
      </c>
      <c r="R988" s="28" t="str">
        <f t="shared" si="183"/>
        <v/>
      </c>
      <c r="S988" s="28" t="str">
        <f t="shared" si="184"/>
        <v/>
      </c>
      <c r="T988" s="28"/>
      <c r="U988" s="40"/>
      <c r="V988" s="40"/>
      <c r="W988" s="54"/>
      <c r="X988" s="40"/>
      <c r="Y988" s="98" t="str">
        <f t="shared" si="185"/>
        <v/>
      </c>
      <c r="Z988" s="74"/>
      <c r="AA988" s="19"/>
      <c r="AB988" s="19"/>
      <c r="AC988" s="19"/>
      <c r="AD988" s="19"/>
      <c r="AE988" s="19"/>
      <c r="AF988" s="19"/>
      <c r="AG988" s="18"/>
      <c r="AH988" s="18"/>
      <c r="AI988" s="18"/>
      <c r="AJ988" s="18"/>
      <c r="AK988" s="18"/>
      <c r="AL988" s="18"/>
      <c r="AM988" s="18"/>
      <c r="AN988" s="88"/>
      <c r="AO988" s="18"/>
      <c r="AP988" s="28"/>
      <c r="AQ988" s="45"/>
      <c r="AR988" s="16"/>
      <c r="AS988" s="16"/>
      <c r="AT988" s="20"/>
      <c r="AU988" s="20"/>
    </row>
    <row r="989" spans="2:47" ht="15" x14ac:dyDescent="0.25">
      <c r="B989" s="88"/>
      <c r="C989" s="102"/>
      <c r="D989" s="89" t="str">
        <f>IF(B989="","",(VLOOKUP(B989,'App Background'!A:F,2,0)))</f>
        <v/>
      </c>
      <c r="E989" s="90" t="str">
        <f>IF(B989="","",(VLOOKUP(B989,'App Background'!A:F,3,0)))</f>
        <v/>
      </c>
      <c r="F989" s="86" t="str">
        <f>IF(B989="","",(VLOOKUP(Application!B989,'App Background'!A:F,5,0)))</f>
        <v/>
      </c>
      <c r="G989" s="91"/>
      <c r="H989" s="94" t="str">
        <f>IF(B:B="","",(VLOOKUP(Application!B989,'App Background'!A:F,6,0)))</f>
        <v/>
      </c>
      <c r="I989" s="92" t="str">
        <f t="shared" si="174"/>
        <v/>
      </c>
      <c r="J989" s="93" t="str">
        <f t="shared" si="175"/>
        <v/>
      </c>
      <c r="K989" s="93" t="str">
        <f t="shared" si="176"/>
        <v/>
      </c>
      <c r="L989" s="93" t="str">
        <f t="shared" si="177"/>
        <v/>
      </c>
      <c r="M989" s="93" t="str">
        <f t="shared" si="178"/>
        <v/>
      </c>
      <c r="N989" s="93" t="str">
        <f t="shared" si="179"/>
        <v/>
      </c>
      <c r="O989" s="93" t="str">
        <f t="shared" si="180"/>
        <v/>
      </c>
      <c r="P989" s="87"/>
      <c r="Q989" s="17" t="str">
        <f t="shared" si="181"/>
        <v/>
      </c>
      <c r="R989" s="28" t="str">
        <f t="shared" si="183"/>
        <v/>
      </c>
      <c r="S989" s="28" t="str">
        <f t="shared" si="184"/>
        <v/>
      </c>
      <c r="T989" s="28"/>
      <c r="U989" s="40"/>
      <c r="V989" s="40"/>
      <c r="W989" s="54"/>
      <c r="X989" s="40"/>
      <c r="Y989" s="98" t="str">
        <f t="shared" si="185"/>
        <v/>
      </c>
      <c r="Z989" s="74"/>
      <c r="AA989" s="19"/>
      <c r="AB989" s="19"/>
      <c r="AC989" s="19"/>
      <c r="AD989" s="19"/>
      <c r="AE989" s="19"/>
      <c r="AF989" s="19"/>
      <c r="AG989" s="18"/>
      <c r="AH989" s="18"/>
      <c r="AI989" s="18"/>
      <c r="AJ989" s="18"/>
      <c r="AK989" s="18"/>
      <c r="AL989" s="18"/>
      <c r="AM989" s="18"/>
      <c r="AN989" s="88"/>
      <c r="AO989" s="18"/>
      <c r="AP989" s="28"/>
      <c r="AQ989" s="45"/>
      <c r="AR989" s="16"/>
      <c r="AS989" s="16"/>
      <c r="AT989" s="20"/>
      <c r="AU989" s="20"/>
    </row>
    <row r="990" spans="2:47" ht="15" x14ac:dyDescent="0.25">
      <c r="B990" s="88"/>
      <c r="C990" s="102"/>
      <c r="D990" s="89" t="str">
        <f>IF(B990="","",(VLOOKUP(B990,'App Background'!A:F,2,0)))</f>
        <v/>
      </c>
      <c r="E990" s="90" t="str">
        <f>IF(B990="","",(VLOOKUP(B990,'App Background'!A:F,3,0)))</f>
        <v/>
      </c>
      <c r="F990" s="86" t="str">
        <f>IF(B990="","",(VLOOKUP(Application!B990,'App Background'!A:F,5,0)))</f>
        <v/>
      </c>
      <c r="G990" s="91"/>
      <c r="H990" s="94" t="str">
        <f>IF(B:B="","",(VLOOKUP(Application!B990,'App Background'!A:F,6,0)))</f>
        <v/>
      </c>
      <c r="I990" s="92" t="str">
        <f t="shared" si="174"/>
        <v/>
      </c>
      <c r="J990" s="93" t="str">
        <f t="shared" si="175"/>
        <v/>
      </c>
      <c r="K990" s="93" t="str">
        <f t="shared" si="176"/>
        <v/>
      </c>
      <c r="L990" s="93" t="str">
        <f t="shared" si="177"/>
        <v/>
      </c>
      <c r="M990" s="93" t="str">
        <f t="shared" si="178"/>
        <v/>
      </c>
      <c r="N990" s="93" t="str">
        <f t="shared" si="179"/>
        <v/>
      </c>
      <c r="O990" s="93" t="str">
        <f t="shared" si="180"/>
        <v/>
      </c>
      <c r="P990" s="87"/>
      <c r="Q990" s="17" t="str">
        <f t="shared" si="181"/>
        <v/>
      </c>
      <c r="R990" s="28" t="str">
        <f t="shared" si="183"/>
        <v/>
      </c>
      <c r="S990" s="28" t="str">
        <f t="shared" si="184"/>
        <v/>
      </c>
      <c r="T990" s="28"/>
      <c r="U990" s="40"/>
      <c r="V990" s="40"/>
      <c r="W990" s="54"/>
      <c r="X990" s="40"/>
      <c r="Y990" s="98" t="str">
        <f t="shared" si="185"/>
        <v/>
      </c>
      <c r="Z990" s="74"/>
      <c r="AA990" s="19"/>
      <c r="AB990" s="19"/>
      <c r="AC990" s="19"/>
      <c r="AD990" s="19"/>
      <c r="AE990" s="19"/>
      <c r="AF990" s="19"/>
      <c r="AG990" s="18"/>
      <c r="AH990" s="18"/>
      <c r="AI990" s="18"/>
      <c r="AJ990" s="18"/>
      <c r="AK990" s="18"/>
      <c r="AL990" s="18"/>
      <c r="AM990" s="18"/>
      <c r="AN990" s="88"/>
      <c r="AO990" s="18"/>
      <c r="AP990" s="28"/>
      <c r="AQ990" s="45"/>
      <c r="AR990" s="16"/>
      <c r="AS990" s="16"/>
      <c r="AT990" s="20"/>
      <c r="AU990" s="20"/>
    </row>
    <row r="991" spans="2:47" ht="15" x14ac:dyDescent="0.25">
      <c r="B991" s="88"/>
      <c r="C991" s="102"/>
      <c r="D991" s="89" t="str">
        <f>IF(B991="","",(VLOOKUP(B991,'App Background'!A:F,2,0)))</f>
        <v/>
      </c>
      <c r="E991" s="90" t="str">
        <f>IF(B991="","",(VLOOKUP(B991,'App Background'!A:F,3,0)))</f>
        <v/>
      </c>
      <c r="F991" s="86" t="str">
        <f>IF(B991="","",(VLOOKUP(Application!B991,'App Background'!A:F,5,0)))</f>
        <v/>
      </c>
      <c r="G991" s="91"/>
      <c r="H991" s="94" t="str">
        <f>IF(B:B="","",(VLOOKUP(Application!B991,'App Background'!A:F,6,0)))</f>
        <v/>
      </c>
      <c r="I991" s="92" t="str">
        <f t="shared" si="174"/>
        <v/>
      </c>
      <c r="J991" s="93" t="str">
        <f t="shared" si="175"/>
        <v/>
      </c>
      <c r="K991" s="93" t="str">
        <f t="shared" si="176"/>
        <v/>
      </c>
      <c r="L991" s="93" t="str">
        <f t="shared" si="177"/>
        <v/>
      </c>
      <c r="M991" s="93" t="str">
        <f t="shared" si="178"/>
        <v/>
      </c>
      <c r="N991" s="93" t="str">
        <f t="shared" si="179"/>
        <v/>
      </c>
      <c r="O991" s="93" t="str">
        <f t="shared" si="180"/>
        <v/>
      </c>
      <c r="P991" s="87"/>
      <c r="Q991" s="17" t="str">
        <f t="shared" si="181"/>
        <v/>
      </c>
      <c r="R991" s="28" t="str">
        <f t="shared" si="183"/>
        <v/>
      </c>
      <c r="S991" s="28" t="str">
        <f t="shared" si="184"/>
        <v/>
      </c>
      <c r="T991" s="28"/>
      <c r="U991" s="40"/>
      <c r="V991" s="40"/>
      <c r="W991" s="54"/>
      <c r="X991" s="40"/>
      <c r="Y991" s="98" t="str">
        <f t="shared" si="185"/>
        <v/>
      </c>
      <c r="Z991" s="74"/>
      <c r="AA991" s="19"/>
      <c r="AB991" s="19"/>
      <c r="AC991" s="19"/>
      <c r="AD991" s="19"/>
      <c r="AE991" s="19"/>
      <c r="AF991" s="19"/>
      <c r="AG991" s="18"/>
      <c r="AH991" s="18"/>
      <c r="AI991" s="18"/>
      <c r="AJ991" s="18"/>
      <c r="AK991" s="18"/>
      <c r="AL991" s="18"/>
      <c r="AM991" s="18"/>
      <c r="AN991" s="88"/>
      <c r="AO991" s="18"/>
      <c r="AP991" s="28"/>
      <c r="AQ991" s="45"/>
      <c r="AR991" s="16"/>
      <c r="AS991" s="16"/>
      <c r="AT991" s="20"/>
      <c r="AU991" s="20"/>
    </row>
    <row r="992" spans="2:47" ht="15" x14ac:dyDescent="0.25">
      <c r="B992" s="88"/>
      <c r="C992" s="102"/>
      <c r="D992" s="89" t="str">
        <f>IF(B992="","",(VLOOKUP(B992,'App Background'!A:F,2,0)))</f>
        <v/>
      </c>
      <c r="E992" s="90" t="str">
        <f>IF(B992="","",(VLOOKUP(B992,'App Background'!A:F,3,0)))</f>
        <v/>
      </c>
      <c r="F992" s="86" t="str">
        <f>IF(B992="","",(VLOOKUP(Application!B992,'App Background'!A:F,5,0)))</f>
        <v/>
      </c>
      <c r="G992" s="91"/>
      <c r="H992" s="94" t="str">
        <f>IF(B:B="","",(VLOOKUP(Application!B992,'App Background'!A:F,6,0)))</f>
        <v/>
      </c>
      <c r="I992" s="92" t="str">
        <f t="shared" si="174"/>
        <v/>
      </c>
      <c r="J992" s="93" t="str">
        <f t="shared" si="175"/>
        <v/>
      </c>
      <c r="K992" s="93" t="str">
        <f t="shared" si="176"/>
        <v/>
      </c>
      <c r="L992" s="93" t="str">
        <f t="shared" si="177"/>
        <v/>
      </c>
      <c r="M992" s="93" t="str">
        <f t="shared" si="178"/>
        <v/>
      </c>
      <c r="N992" s="93" t="str">
        <f t="shared" si="179"/>
        <v/>
      </c>
      <c r="O992" s="93" t="str">
        <f t="shared" si="180"/>
        <v/>
      </c>
      <c r="P992" s="87"/>
      <c r="Q992" s="17" t="str">
        <f t="shared" si="181"/>
        <v/>
      </c>
      <c r="R992" s="28" t="str">
        <f t="shared" si="183"/>
        <v/>
      </c>
      <c r="S992" s="28" t="str">
        <f t="shared" si="184"/>
        <v/>
      </c>
      <c r="T992" s="28"/>
      <c r="U992" s="40"/>
      <c r="V992" s="40"/>
      <c r="W992" s="54"/>
      <c r="X992" s="40"/>
      <c r="Y992" s="98" t="str">
        <f t="shared" si="185"/>
        <v/>
      </c>
      <c r="Z992" s="74"/>
      <c r="AA992" s="19"/>
      <c r="AB992" s="19"/>
      <c r="AC992" s="19"/>
      <c r="AD992" s="19"/>
      <c r="AE992" s="19"/>
      <c r="AF992" s="19"/>
      <c r="AG992" s="18"/>
      <c r="AH992" s="18"/>
      <c r="AI992" s="18"/>
      <c r="AJ992" s="18"/>
      <c r="AK992" s="18"/>
      <c r="AL992" s="18"/>
      <c r="AM992" s="18"/>
      <c r="AN992" s="88"/>
      <c r="AO992" s="18"/>
      <c r="AP992" s="28"/>
      <c r="AQ992" s="45"/>
      <c r="AR992" s="16"/>
      <c r="AS992" s="16"/>
      <c r="AT992" s="20"/>
      <c r="AU992" s="20"/>
    </row>
    <row r="993" spans="2:47" ht="15" x14ac:dyDescent="0.25">
      <c r="B993" s="88"/>
      <c r="C993" s="102"/>
      <c r="D993" s="89" t="str">
        <f>IF(B993="","",(VLOOKUP(B993,'App Background'!A:F,2,0)))</f>
        <v/>
      </c>
      <c r="E993" s="90" t="str">
        <f>IF(B993="","",(VLOOKUP(B993,'App Background'!A:F,3,0)))</f>
        <v/>
      </c>
      <c r="F993" s="86" t="str">
        <f>IF(B993="","",(VLOOKUP(Application!B993,'App Background'!A:F,5,0)))</f>
        <v/>
      </c>
      <c r="G993" s="91"/>
      <c r="H993" s="94" t="str">
        <f>IF(B:B="","",(VLOOKUP(Application!B993,'App Background'!A:F,6,0)))</f>
        <v/>
      </c>
      <c r="I993" s="92" t="str">
        <f t="shared" si="174"/>
        <v/>
      </c>
      <c r="J993" s="93" t="str">
        <f t="shared" si="175"/>
        <v/>
      </c>
      <c r="K993" s="93" t="str">
        <f t="shared" si="176"/>
        <v/>
      </c>
      <c r="L993" s="93" t="str">
        <f t="shared" si="177"/>
        <v/>
      </c>
      <c r="M993" s="93" t="str">
        <f t="shared" si="178"/>
        <v/>
      </c>
      <c r="N993" s="93" t="str">
        <f t="shared" si="179"/>
        <v/>
      </c>
      <c r="O993" s="93" t="str">
        <f t="shared" si="180"/>
        <v/>
      </c>
      <c r="P993" s="87"/>
      <c r="Q993" s="17" t="str">
        <f t="shared" si="181"/>
        <v/>
      </c>
      <c r="R993" s="28" t="str">
        <f t="shared" si="183"/>
        <v/>
      </c>
      <c r="S993" s="28" t="str">
        <f t="shared" si="184"/>
        <v/>
      </c>
      <c r="T993" s="28"/>
      <c r="U993" s="40"/>
      <c r="V993" s="40"/>
      <c r="W993" s="54"/>
      <c r="X993" s="40"/>
      <c r="Y993" s="98" t="str">
        <f t="shared" si="185"/>
        <v/>
      </c>
      <c r="Z993" s="74"/>
      <c r="AA993" s="19"/>
      <c r="AB993" s="19"/>
      <c r="AC993" s="19"/>
      <c r="AD993" s="19"/>
      <c r="AE993" s="19"/>
      <c r="AF993" s="19"/>
      <c r="AG993" s="18"/>
      <c r="AH993" s="18"/>
      <c r="AI993" s="18"/>
      <c r="AJ993" s="18"/>
      <c r="AK993" s="18"/>
      <c r="AL993" s="18"/>
      <c r="AM993" s="18"/>
      <c r="AN993" s="88"/>
      <c r="AO993" s="18"/>
      <c r="AP993" s="28"/>
      <c r="AQ993" s="45"/>
      <c r="AR993" s="16"/>
      <c r="AS993" s="16"/>
      <c r="AT993" s="20"/>
      <c r="AU993" s="20"/>
    </row>
    <row r="994" spans="2:47" ht="15" x14ac:dyDescent="0.25">
      <c r="B994" s="88"/>
      <c r="C994" s="102"/>
      <c r="D994" s="89" t="str">
        <f>IF(B994="","",(VLOOKUP(B994,'App Background'!A:F,2,0)))</f>
        <v/>
      </c>
      <c r="E994" s="90" t="str">
        <f>IF(B994="","",(VLOOKUP(B994,'App Background'!A:F,3,0)))</f>
        <v/>
      </c>
      <c r="F994" s="86" t="str">
        <f>IF(B994="","",(VLOOKUP(Application!B994,'App Background'!A:F,5,0)))</f>
        <v/>
      </c>
      <c r="G994" s="91"/>
      <c r="H994" s="94" t="str">
        <f>IF(B:B="","",(VLOOKUP(Application!B994,'App Background'!A:F,6,0)))</f>
        <v/>
      </c>
      <c r="I994" s="92" t="str">
        <f t="shared" si="174"/>
        <v/>
      </c>
      <c r="J994" s="93" t="str">
        <f t="shared" si="175"/>
        <v/>
      </c>
      <c r="K994" s="93" t="str">
        <f t="shared" si="176"/>
        <v/>
      </c>
      <c r="L994" s="93" t="str">
        <f t="shared" si="177"/>
        <v/>
      </c>
      <c r="M994" s="93" t="str">
        <f t="shared" si="178"/>
        <v/>
      </c>
      <c r="N994" s="93" t="str">
        <f t="shared" si="179"/>
        <v/>
      </c>
      <c r="O994" s="93" t="str">
        <f t="shared" si="180"/>
        <v/>
      </c>
      <c r="P994" s="87"/>
      <c r="Q994" s="17" t="str">
        <f t="shared" si="181"/>
        <v/>
      </c>
      <c r="R994" s="28" t="str">
        <f t="shared" si="183"/>
        <v/>
      </c>
      <c r="S994" s="28" t="str">
        <f t="shared" si="184"/>
        <v/>
      </c>
      <c r="T994" s="28"/>
      <c r="U994" s="40"/>
      <c r="V994" s="40"/>
      <c r="W994" s="54"/>
      <c r="X994" s="40"/>
      <c r="Y994" s="98" t="str">
        <f t="shared" si="185"/>
        <v/>
      </c>
      <c r="Z994" s="74"/>
      <c r="AA994" s="19"/>
      <c r="AB994" s="19"/>
      <c r="AC994" s="19"/>
      <c r="AD994" s="19"/>
      <c r="AE994" s="19"/>
      <c r="AF994" s="19"/>
      <c r="AG994" s="18"/>
      <c r="AH994" s="18"/>
      <c r="AI994" s="18"/>
      <c r="AJ994" s="18"/>
      <c r="AK994" s="18"/>
      <c r="AL994" s="18"/>
      <c r="AM994" s="18"/>
      <c r="AN994" s="88"/>
      <c r="AO994" s="18"/>
      <c r="AP994" s="28"/>
      <c r="AQ994" s="45"/>
      <c r="AR994" s="16"/>
      <c r="AS994" s="16"/>
      <c r="AT994" s="20"/>
      <c r="AU994" s="20"/>
    </row>
    <row r="995" spans="2:47" ht="15" x14ac:dyDescent="0.25">
      <c r="B995" s="88"/>
      <c r="C995" s="102"/>
      <c r="D995" s="89" t="str">
        <f>IF(B995="","",(VLOOKUP(B995,'App Background'!A:F,2,0)))</f>
        <v/>
      </c>
      <c r="E995" s="90" t="str">
        <f>IF(B995="","",(VLOOKUP(B995,'App Background'!A:F,3,0)))</f>
        <v/>
      </c>
      <c r="F995" s="86" t="str">
        <f>IF(B995="","",(VLOOKUP(Application!B995,'App Background'!A:F,5,0)))</f>
        <v/>
      </c>
      <c r="G995" s="91"/>
      <c r="H995" s="94" t="str">
        <f>IF(B:B="","",(VLOOKUP(Application!B995,'App Background'!A:F,6,0)))</f>
        <v/>
      </c>
      <c r="I995" s="92" t="str">
        <f t="shared" si="174"/>
        <v/>
      </c>
      <c r="J995" s="93" t="str">
        <f t="shared" si="175"/>
        <v/>
      </c>
      <c r="K995" s="93" t="str">
        <f t="shared" si="176"/>
        <v/>
      </c>
      <c r="L995" s="93" t="str">
        <f t="shared" si="177"/>
        <v/>
      </c>
      <c r="M995" s="93" t="str">
        <f t="shared" si="178"/>
        <v/>
      </c>
      <c r="N995" s="93" t="str">
        <f t="shared" si="179"/>
        <v/>
      </c>
      <c r="O995" s="93" t="str">
        <f t="shared" si="180"/>
        <v/>
      </c>
      <c r="P995" s="87"/>
      <c r="Q995" s="17" t="str">
        <f t="shared" si="181"/>
        <v/>
      </c>
      <c r="R995" s="28" t="str">
        <f t="shared" si="183"/>
        <v/>
      </c>
      <c r="S995" s="28" t="str">
        <f t="shared" si="184"/>
        <v/>
      </c>
      <c r="T995" s="28"/>
      <c r="U995" s="40"/>
      <c r="V995" s="40"/>
      <c r="W995" s="54"/>
      <c r="X995" s="40"/>
      <c r="Y995" s="98" t="str">
        <f t="shared" si="185"/>
        <v/>
      </c>
      <c r="Z995" s="74"/>
      <c r="AA995" s="19"/>
      <c r="AB995" s="19"/>
      <c r="AC995" s="19"/>
      <c r="AD995" s="19"/>
      <c r="AE995" s="19"/>
      <c r="AF995" s="19"/>
      <c r="AG995" s="18"/>
      <c r="AH995" s="18"/>
      <c r="AI995" s="18"/>
      <c r="AJ995" s="18"/>
      <c r="AK995" s="18"/>
      <c r="AL995" s="18"/>
      <c r="AM995" s="18"/>
      <c r="AN995" s="88"/>
      <c r="AO995" s="18"/>
      <c r="AP995" s="28"/>
      <c r="AQ995" s="45"/>
      <c r="AR995" s="16"/>
      <c r="AS995" s="16"/>
      <c r="AT995" s="20"/>
      <c r="AU995" s="20"/>
    </row>
    <row r="996" spans="2:47" ht="15" x14ac:dyDescent="0.25">
      <c r="B996" s="88"/>
      <c r="C996" s="102"/>
      <c r="D996" s="89" t="str">
        <f>IF(B996="","",(VLOOKUP(B996,'App Background'!A:F,2,0)))</f>
        <v/>
      </c>
      <c r="E996" s="90" t="str">
        <f>IF(B996="","",(VLOOKUP(B996,'App Background'!A:F,3,0)))</f>
        <v/>
      </c>
      <c r="F996" s="86" t="str">
        <f>IF(B996="","",(VLOOKUP(Application!B996,'App Background'!A:F,5,0)))</f>
        <v/>
      </c>
      <c r="G996" s="91"/>
      <c r="H996" s="94" t="str">
        <f>IF(B:B="","",(VLOOKUP(Application!B996,'App Background'!A:F,6,0)))</f>
        <v/>
      </c>
      <c r="I996" s="92" t="str">
        <f t="shared" si="174"/>
        <v/>
      </c>
      <c r="J996" s="93" t="str">
        <f t="shared" si="175"/>
        <v/>
      </c>
      <c r="K996" s="93" t="str">
        <f t="shared" si="176"/>
        <v/>
      </c>
      <c r="L996" s="93" t="str">
        <f t="shared" si="177"/>
        <v/>
      </c>
      <c r="M996" s="93" t="str">
        <f t="shared" si="178"/>
        <v/>
      </c>
      <c r="N996" s="93" t="str">
        <f t="shared" si="179"/>
        <v/>
      </c>
      <c r="O996" s="93" t="str">
        <f t="shared" si="180"/>
        <v/>
      </c>
      <c r="P996" s="87"/>
      <c r="Q996" s="17" t="str">
        <f t="shared" si="181"/>
        <v/>
      </c>
      <c r="R996" s="28" t="str">
        <f t="shared" si="183"/>
        <v/>
      </c>
      <c r="S996" s="28" t="str">
        <f t="shared" si="184"/>
        <v/>
      </c>
      <c r="T996" s="28"/>
      <c r="U996" s="40"/>
      <c r="V996" s="40"/>
      <c r="W996" s="54"/>
      <c r="X996" s="40"/>
      <c r="Y996" s="98" t="str">
        <f t="shared" si="185"/>
        <v/>
      </c>
      <c r="Z996" s="74"/>
      <c r="AA996" s="19"/>
      <c r="AB996" s="19"/>
      <c r="AC996" s="19"/>
      <c r="AD996" s="19"/>
      <c r="AE996" s="19"/>
      <c r="AF996" s="19"/>
      <c r="AG996" s="18"/>
      <c r="AH996" s="18"/>
      <c r="AI996" s="18"/>
      <c r="AJ996" s="18"/>
      <c r="AK996" s="18"/>
      <c r="AL996" s="18"/>
      <c r="AM996" s="18"/>
      <c r="AN996" s="88"/>
      <c r="AO996" s="18"/>
      <c r="AP996" s="28"/>
      <c r="AQ996" s="45"/>
      <c r="AR996" s="16"/>
      <c r="AS996" s="16"/>
      <c r="AT996" s="20"/>
      <c r="AU996" s="20"/>
    </row>
    <row r="997" spans="2:47" ht="15" x14ac:dyDescent="0.25">
      <c r="B997" s="88"/>
      <c r="C997" s="102"/>
      <c r="D997" s="89" t="str">
        <f>IF(B997="","",(VLOOKUP(B997,'App Background'!A:F,2,0)))</f>
        <v/>
      </c>
      <c r="E997" s="90" t="str">
        <f>IF(B997="","",(VLOOKUP(B997,'App Background'!A:F,3,0)))</f>
        <v/>
      </c>
      <c r="F997" s="86" t="str">
        <f>IF(B997="","",(VLOOKUP(Application!B997,'App Background'!A:F,5,0)))</f>
        <v/>
      </c>
      <c r="G997" s="91"/>
      <c r="H997" s="94" t="str">
        <f>IF(B:B="","",(VLOOKUP(Application!B997,'App Background'!A:F,6,0)))</f>
        <v/>
      </c>
      <c r="I997" s="92" t="str">
        <f t="shared" si="174"/>
        <v/>
      </c>
      <c r="J997" s="93" t="str">
        <f t="shared" si="175"/>
        <v/>
      </c>
      <c r="K997" s="93" t="str">
        <f t="shared" si="176"/>
        <v/>
      </c>
      <c r="L997" s="93" t="str">
        <f t="shared" si="177"/>
        <v/>
      </c>
      <c r="M997" s="93" t="str">
        <f t="shared" si="178"/>
        <v/>
      </c>
      <c r="N997" s="93" t="str">
        <f t="shared" si="179"/>
        <v/>
      </c>
      <c r="O997" s="93" t="str">
        <f t="shared" si="180"/>
        <v/>
      </c>
      <c r="P997" s="87"/>
      <c r="Q997" s="17" t="str">
        <f t="shared" si="181"/>
        <v/>
      </c>
      <c r="R997" s="28" t="str">
        <f t="shared" si="183"/>
        <v/>
      </c>
      <c r="S997" s="28" t="str">
        <f t="shared" si="184"/>
        <v/>
      </c>
      <c r="T997" s="28"/>
      <c r="U997" s="40"/>
      <c r="V997" s="40"/>
      <c r="W997" s="54"/>
      <c r="X997" s="40"/>
      <c r="Y997" s="98" t="str">
        <f t="shared" si="185"/>
        <v/>
      </c>
      <c r="Z997" s="74"/>
      <c r="AA997" s="19"/>
      <c r="AB997" s="19"/>
      <c r="AC997" s="19"/>
      <c r="AD997" s="19"/>
      <c r="AE997" s="19"/>
      <c r="AF997" s="19"/>
      <c r="AG997" s="18"/>
      <c r="AH997" s="18"/>
      <c r="AI997" s="18"/>
      <c r="AJ997" s="18"/>
      <c r="AK997" s="18"/>
      <c r="AL997" s="18"/>
      <c r="AM997" s="18"/>
      <c r="AN997" s="88"/>
      <c r="AO997" s="18"/>
      <c r="AP997" s="28"/>
      <c r="AQ997" s="45"/>
      <c r="AR997" s="16"/>
      <c r="AS997" s="16"/>
      <c r="AT997" s="20"/>
      <c r="AU997" s="20"/>
    </row>
    <row r="998" spans="2:47" ht="15" x14ac:dyDescent="0.25">
      <c r="B998" s="88"/>
      <c r="C998" s="102"/>
      <c r="D998" s="89" t="str">
        <f>IF(B998="","",(VLOOKUP(B998,'App Background'!A:F,2,0)))</f>
        <v/>
      </c>
      <c r="E998" s="90" t="str">
        <f>IF(B998="","",(VLOOKUP(B998,'App Background'!A:F,3,0)))</f>
        <v/>
      </c>
      <c r="F998" s="86" t="str">
        <f>IF(B998="","",(VLOOKUP(Application!B998,'App Background'!A:F,5,0)))</f>
        <v/>
      </c>
      <c r="G998" s="91"/>
      <c r="H998" s="94" t="str">
        <f>IF(B:B="","",(VLOOKUP(Application!B998,'App Background'!A:F,6,0)))</f>
        <v/>
      </c>
      <c r="I998" s="92" t="str">
        <f t="shared" si="174"/>
        <v/>
      </c>
      <c r="J998" s="93" t="str">
        <f t="shared" si="175"/>
        <v/>
      </c>
      <c r="K998" s="93" t="str">
        <f t="shared" si="176"/>
        <v/>
      </c>
      <c r="L998" s="93" t="str">
        <f t="shared" si="177"/>
        <v/>
      </c>
      <c r="M998" s="93" t="str">
        <f t="shared" si="178"/>
        <v/>
      </c>
      <c r="N998" s="93" t="str">
        <f t="shared" si="179"/>
        <v/>
      </c>
      <c r="O998" s="93" t="str">
        <f t="shared" si="180"/>
        <v/>
      </c>
      <c r="P998" s="87"/>
      <c r="Q998" s="17" t="str">
        <f t="shared" si="181"/>
        <v/>
      </c>
      <c r="R998" s="28" t="str">
        <f t="shared" si="183"/>
        <v/>
      </c>
      <c r="S998" s="28" t="str">
        <f t="shared" si="184"/>
        <v/>
      </c>
      <c r="T998" s="28"/>
      <c r="U998" s="40"/>
      <c r="V998" s="40"/>
      <c r="W998" s="54"/>
      <c r="X998" s="40"/>
      <c r="Y998" s="98" t="str">
        <f t="shared" si="185"/>
        <v/>
      </c>
      <c r="Z998" s="74"/>
      <c r="AA998" s="19"/>
      <c r="AB998" s="19"/>
      <c r="AC998" s="19"/>
      <c r="AD998" s="19"/>
      <c r="AE998" s="19"/>
      <c r="AF998" s="19"/>
      <c r="AG998" s="18"/>
      <c r="AH998" s="18"/>
      <c r="AI998" s="18"/>
      <c r="AJ998" s="18"/>
      <c r="AK998" s="18"/>
      <c r="AL998" s="18"/>
      <c r="AM998" s="18"/>
      <c r="AN998" s="88"/>
      <c r="AO998" s="18"/>
      <c r="AP998" s="28"/>
      <c r="AQ998" s="45"/>
      <c r="AR998" s="16"/>
      <c r="AS998" s="16"/>
      <c r="AT998" s="20"/>
      <c r="AU998" s="20"/>
    </row>
    <row r="999" spans="2:47" ht="15" x14ac:dyDescent="0.25">
      <c r="B999" s="88"/>
      <c r="C999" s="102"/>
      <c r="D999" s="89" t="str">
        <f>IF(B999="","",(VLOOKUP(B999,'App Background'!A:F,2,0)))</f>
        <v/>
      </c>
      <c r="E999" s="90" t="str">
        <f>IF(B999="","",(VLOOKUP(B999,'App Background'!A:F,3,0)))</f>
        <v/>
      </c>
      <c r="F999" s="86" t="str">
        <f>IF(B999="","",(VLOOKUP(Application!B999,'App Background'!A:F,5,0)))</f>
        <v/>
      </c>
      <c r="G999" s="91"/>
      <c r="H999" s="94" t="str">
        <f>IF(B:B="","",(VLOOKUP(Application!B999,'App Background'!A:F,6,0)))</f>
        <v/>
      </c>
      <c r="I999" s="92" t="str">
        <f t="shared" si="174"/>
        <v/>
      </c>
      <c r="J999" s="93" t="str">
        <f t="shared" si="175"/>
        <v/>
      </c>
      <c r="K999" s="93" t="str">
        <f t="shared" si="176"/>
        <v/>
      </c>
      <c r="L999" s="93" t="str">
        <f t="shared" si="177"/>
        <v/>
      </c>
      <c r="M999" s="93" t="str">
        <f t="shared" si="178"/>
        <v/>
      </c>
      <c r="N999" s="93" t="str">
        <f t="shared" si="179"/>
        <v/>
      </c>
      <c r="O999" s="93" t="str">
        <f t="shared" si="180"/>
        <v/>
      </c>
      <c r="P999" s="87"/>
      <c r="Q999" s="17" t="str">
        <f t="shared" si="181"/>
        <v/>
      </c>
      <c r="R999" s="28" t="str">
        <f t="shared" si="183"/>
        <v/>
      </c>
      <c r="S999" s="28" t="str">
        <f t="shared" si="184"/>
        <v/>
      </c>
      <c r="T999" s="28"/>
      <c r="U999" s="40"/>
      <c r="V999" s="40"/>
      <c r="W999" s="54"/>
      <c r="X999" s="40"/>
      <c r="Y999" s="98" t="str">
        <f t="shared" si="185"/>
        <v/>
      </c>
      <c r="Z999" s="74"/>
      <c r="AA999" s="19"/>
      <c r="AB999" s="19"/>
      <c r="AC999" s="19"/>
      <c r="AD999" s="19"/>
      <c r="AE999" s="19"/>
      <c r="AF999" s="19"/>
      <c r="AG999" s="18"/>
      <c r="AH999" s="18"/>
      <c r="AI999" s="18"/>
      <c r="AJ999" s="18"/>
      <c r="AK999" s="18"/>
      <c r="AL999" s="18"/>
      <c r="AM999" s="18"/>
      <c r="AN999" s="88"/>
      <c r="AO999" s="18"/>
      <c r="AP999" s="28"/>
      <c r="AQ999" s="45"/>
      <c r="AR999" s="16"/>
      <c r="AS999" s="16"/>
      <c r="AT999" s="20"/>
      <c r="AU999" s="20"/>
    </row>
    <row r="1000" spans="2:47" ht="15" x14ac:dyDescent="0.25">
      <c r="B1000" s="88"/>
      <c r="C1000" s="102"/>
      <c r="D1000" s="89" t="str">
        <f>IF(B1000="","",(VLOOKUP(B1000,'App Background'!A:F,2,0)))</f>
        <v/>
      </c>
      <c r="E1000" s="90" t="str">
        <f>IF(B1000="","",(VLOOKUP(B1000,'App Background'!A:F,3,0)))</f>
        <v/>
      </c>
      <c r="F1000" s="86" t="str">
        <f>IF(B1000="","",(VLOOKUP(Application!B1000,'App Background'!A:F,5,0)))</f>
        <v/>
      </c>
      <c r="G1000" s="91"/>
      <c r="H1000" s="94" t="str">
        <f>IF(B:B="","",(VLOOKUP(Application!B1000,'App Background'!A:F,6,0)))</f>
        <v/>
      </c>
      <c r="I1000" s="92" t="str">
        <f t="shared" si="174"/>
        <v/>
      </c>
      <c r="J1000" s="93" t="str">
        <f t="shared" si="175"/>
        <v/>
      </c>
      <c r="K1000" s="93" t="str">
        <f t="shared" si="176"/>
        <v/>
      </c>
      <c r="L1000" s="93" t="str">
        <f t="shared" si="177"/>
        <v/>
      </c>
      <c r="M1000" s="93" t="str">
        <f t="shared" si="178"/>
        <v/>
      </c>
      <c r="N1000" s="93" t="str">
        <f t="shared" si="179"/>
        <v/>
      </c>
      <c r="O1000" s="93" t="str">
        <f t="shared" si="180"/>
        <v/>
      </c>
      <c r="P1000" s="87"/>
      <c r="Q1000" s="17" t="str">
        <f t="shared" si="181"/>
        <v/>
      </c>
      <c r="R1000" s="28" t="str">
        <f t="shared" si="183"/>
        <v/>
      </c>
      <c r="S1000" s="28" t="str">
        <f t="shared" si="184"/>
        <v/>
      </c>
      <c r="T1000" s="28"/>
      <c r="U1000" s="40"/>
      <c r="V1000" s="40"/>
      <c r="W1000" s="54"/>
      <c r="X1000" s="40"/>
      <c r="Y1000" s="98" t="str">
        <f t="shared" si="185"/>
        <v/>
      </c>
      <c r="Z1000" s="74"/>
      <c r="AA1000" s="19"/>
      <c r="AB1000" s="19"/>
      <c r="AC1000" s="19"/>
      <c r="AD1000" s="19"/>
      <c r="AE1000" s="19"/>
      <c r="AF1000" s="19"/>
      <c r="AG1000" s="18"/>
      <c r="AH1000" s="18"/>
      <c r="AI1000" s="18"/>
      <c r="AJ1000" s="18"/>
      <c r="AK1000" s="18"/>
      <c r="AL1000" s="18"/>
      <c r="AM1000" s="18"/>
      <c r="AN1000" s="88"/>
      <c r="AO1000" s="18"/>
      <c r="AP1000" s="28"/>
      <c r="AQ1000" s="45"/>
      <c r="AR1000" s="16"/>
      <c r="AS1000" s="16"/>
      <c r="AT1000" s="20"/>
      <c r="AU1000" s="20"/>
    </row>
    <row r="1001" spans="2:47" ht="15" x14ac:dyDescent="0.25">
      <c r="B1001" s="88"/>
      <c r="C1001" s="102"/>
      <c r="D1001" s="89" t="str">
        <f>IF(B1001="","",(VLOOKUP(B1001,'App Background'!A:F,2,0)))</f>
        <v/>
      </c>
      <c r="E1001" s="90" t="str">
        <f>IF(B1001="","",(VLOOKUP(B1001,'App Background'!A:F,3,0)))</f>
        <v/>
      </c>
      <c r="F1001" s="86" t="str">
        <f>IF(B1001="","",(VLOOKUP(Application!B1001,'App Background'!A:F,5,0)))</f>
        <v/>
      </c>
      <c r="G1001" s="91"/>
      <c r="H1001" s="94" t="str">
        <f>IF(B:B="","",(VLOOKUP(Application!B1001,'App Background'!A:F,6,0)))</f>
        <v/>
      </c>
      <c r="I1001" s="92" t="str">
        <f t="shared" si="174"/>
        <v/>
      </c>
      <c r="J1001" s="93" t="str">
        <f t="shared" si="175"/>
        <v/>
      </c>
      <c r="K1001" s="93" t="str">
        <f t="shared" si="176"/>
        <v/>
      </c>
      <c r="L1001" s="93" t="str">
        <f t="shared" si="177"/>
        <v/>
      </c>
      <c r="M1001" s="93" t="str">
        <f t="shared" si="178"/>
        <v/>
      </c>
      <c r="N1001" s="93" t="str">
        <f t="shared" si="179"/>
        <v/>
      </c>
      <c r="O1001" s="93" t="str">
        <f t="shared" si="180"/>
        <v/>
      </c>
      <c r="P1001" s="87"/>
      <c r="Q1001" s="17" t="str">
        <f t="shared" si="181"/>
        <v/>
      </c>
      <c r="R1001" s="28" t="str">
        <f t="shared" si="183"/>
        <v/>
      </c>
      <c r="S1001" s="28" t="str">
        <f t="shared" si="184"/>
        <v/>
      </c>
      <c r="T1001" s="28"/>
      <c r="U1001" s="40"/>
      <c r="V1001" s="40"/>
      <c r="W1001" s="54"/>
      <c r="X1001" s="40"/>
      <c r="Y1001" s="98" t="str">
        <f t="shared" si="185"/>
        <v/>
      </c>
      <c r="Z1001" s="74"/>
      <c r="AA1001" s="19"/>
      <c r="AB1001" s="19"/>
      <c r="AC1001" s="19"/>
      <c r="AD1001" s="19"/>
      <c r="AE1001" s="19"/>
      <c r="AF1001" s="19"/>
      <c r="AG1001" s="18"/>
      <c r="AH1001" s="18"/>
      <c r="AI1001" s="18"/>
      <c r="AJ1001" s="18"/>
      <c r="AK1001" s="18"/>
      <c r="AL1001" s="18"/>
      <c r="AM1001" s="18"/>
      <c r="AN1001" s="88"/>
      <c r="AO1001" s="18"/>
      <c r="AP1001" s="28"/>
      <c r="AQ1001" s="45"/>
      <c r="AR1001" s="16"/>
      <c r="AS1001" s="16"/>
      <c r="AT1001" s="20"/>
      <c r="AU1001" s="20"/>
    </row>
    <row r="1002" spans="2:47" ht="15" x14ac:dyDescent="0.25">
      <c r="B1002" s="88"/>
      <c r="C1002" s="102"/>
      <c r="D1002" s="89" t="str">
        <f>IF(B1002="","",(VLOOKUP(B1002,'App Background'!A:F,2,0)))</f>
        <v/>
      </c>
      <c r="E1002" s="90" t="str">
        <f>IF(B1002="","",(VLOOKUP(B1002,'App Background'!A:F,3,0)))</f>
        <v/>
      </c>
      <c r="F1002" s="86" t="str">
        <f>IF(B1002="","",(VLOOKUP(Application!B1002,'App Background'!A:F,5,0)))</f>
        <v/>
      </c>
      <c r="G1002" s="91"/>
      <c r="H1002" s="94" t="str">
        <f>IF(B:B="","",(VLOOKUP(Application!B1002,'App Background'!A:F,6,0)))</f>
        <v/>
      </c>
      <c r="I1002" s="92" t="str">
        <f t="shared" si="174"/>
        <v/>
      </c>
      <c r="J1002" s="93" t="str">
        <f t="shared" si="175"/>
        <v/>
      </c>
      <c r="K1002" s="93" t="str">
        <f t="shared" si="176"/>
        <v/>
      </c>
      <c r="L1002" s="93" t="str">
        <f t="shared" si="177"/>
        <v/>
      </c>
      <c r="M1002" s="93" t="str">
        <f t="shared" si="178"/>
        <v/>
      </c>
      <c r="N1002" s="93" t="str">
        <f t="shared" si="179"/>
        <v/>
      </c>
      <c r="O1002" s="93" t="str">
        <f t="shared" si="180"/>
        <v/>
      </c>
      <c r="P1002" s="87"/>
      <c r="Q1002" s="17" t="str">
        <f t="shared" si="181"/>
        <v/>
      </c>
      <c r="R1002" s="28" t="str">
        <f t="shared" si="183"/>
        <v/>
      </c>
      <c r="S1002" s="28" t="str">
        <f t="shared" si="184"/>
        <v/>
      </c>
      <c r="T1002" s="28"/>
      <c r="U1002" s="40"/>
      <c r="V1002" s="40"/>
      <c r="W1002" s="54"/>
      <c r="X1002" s="40"/>
      <c r="Y1002" s="98" t="str">
        <f t="shared" si="185"/>
        <v/>
      </c>
      <c r="Z1002" s="74"/>
      <c r="AA1002" s="19"/>
      <c r="AB1002" s="19"/>
      <c r="AC1002" s="19"/>
      <c r="AD1002" s="19"/>
      <c r="AE1002" s="19"/>
      <c r="AF1002" s="19"/>
      <c r="AG1002" s="18"/>
      <c r="AH1002" s="18"/>
      <c r="AI1002" s="18"/>
      <c r="AJ1002" s="18"/>
      <c r="AK1002" s="18"/>
      <c r="AL1002" s="18"/>
      <c r="AM1002" s="18"/>
      <c r="AN1002" s="88"/>
      <c r="AO1002" s="18"/>
      <c r="AP1002" s="28"/>
      <c r="AQ1002" s="45"/>
      <c r="AR1002" s="16"/>
      <c r="AS1002" s="16"/>
      <c r="AT1002" s="20"/>
      <c r="AU1002" s="20"/>
    </row>
    <row r="1003" spans="2:47" ht="15" x14ac:dyDescent="0.25">
      <c r="B1003" s="88"/>
      <c r="C1003" s="102"/>
      <c r="D1003" s="89" t="str">
        <f>IF(B1003="","",(VLOOKUP(B1003,'App Background'!A:F,2,0)))</f>
        <v/>
      </c>
      <c r="E1003" s="90" t="str">
        <f>IF(B1003="","",(VLOOKUP(B1003,'App Background'!A:F,3,0)))</f>
        <v/>
      </c>
      <c r="F1003" s="86" t="str">
        <f>IF(B1003="","",(VLOOKUP(Application!B1003,'App Background'!A:F,5,0)))</f>
        <v/>
      </c>
      <c r="G1003" s="91"/>
      <c r="H1003" s="94" t="str">
        <f>IF(B:B="","",(VLOOKUP(Application!B1003,'App Background'!A:F,6,0)))</f>
        <v/>
      </c>
      <c r="I1003" s="92" t="str">
        <f t="shared" si="174"/>
        <v/>
      </c>
      <c r="J1003" s="93" t="str">
        <f t="shared" si="175"/>
        <v/>
      </c>
      <c r="K1003" s="93" t="str">
        <f t="shared" si="176"/>
        <v/>
      </c>
      <c r="L1003" s="93" t="str">
        <f t="shared" si="177"/>
        <v/>
      </c>
      <c r="M1003" s="93" t="str">
        <f t="shared" si="178"/>
        <v/>
      </c>
      <c r="N1003" s="93" t="str">
        <f t="shared" si="179"/>
        <v/>
      </c>
      <c r="O1003" s="93" t="str">
        <f t="shared" si="180"/>
        <v/>
      </c>
      <c r="P1003" s="87"/>
      <c r="Q1003" s="17" t="str">
        <f t="shared" si="181"/>
        <v/>
      </c>
      <c r="R1003" s="28" t="str">
        <f t="shared" si="183"/>
        <v/>
      </c>
      <c r="S1003" s="28" t="str">
        <f t="shared" si="184"/>
        <v/>
      </c>
      <c r="T1003" s="28"/>
      <c r="U1003" s="40"/>
      <c r="V1003" s="40"/>
      <c r="W1003" s="54"/>
      <c r="X1003" s="40"/>
      <c r="Y1003" s="98" t="str">
        <f t="shared" si="185"/>
        <v/>
      </c>
      <c r="Z1003" s="74"/>
      <c r="AA1003" s="19"/>
      <c r="AB1003" s="19"/>
      <c r="AC1003" s="19"/>
      <c r="AD1003" s="19"/>
      <c r="AE1003" s="19"/>
      <c r="AF1003" s="19"/>
      <c r="AG1003" s="18"/>
      <c r="AH1003" s="18"/>
      <c r="AI1003" s="18"/>
      <c r="AJ1003" s="18"/>
      <c r="AK1003" s="18"/>
      <c r="AL1003" s="18"/>
      <c r="AM1003" s="18"/>
      <c r="AN1003" s="88"/>
      <c r="AO1003" s="18"/>
      <c r="AP1003" s="28"/>
      <c r="AQ1003" s="45"/>
      <c r="AR1003" s="16"/>
      <c r="AS1003" s="16"/>
      <c r="AT1003" s="20"/>
      <c r="AU1003" s="20"/>
    </row>
    <row r="1004" spans="2:47" ht="15" x14ac:dyDescent="0.25">
      <c r="B1004" s="88"/>
      <c r="C1004" s="102"/>
      <c r="D1004" s="89" t="str">
        <f>IF(B1004="","",(VLOOKUP(B1004,'App Background'!A:F,2,0)))</f>
        <v/>
      </c>
      <c r="E1004" s="90" t="str">
        <f>IF(B1004="","",(VLOOKUP(B1004,'App Background'!A:F,3,0)))</f>
        <v/>
      </c>
      <c r="F1004" s="86" t="str">
        <f>IF(B1004="","",(VLOOKUP(Application!B1004,'App Background'!A:F,5,0)))</f>
        <v/>
      </c>
      <c r="G1004" s="91"/>
      <c r="H1004" s="94" t="str">
        <f>IF(B:B="","",(VLOOKUP(Application!B1004,'App Background'!A:F,6,0)))</f>
        <v/>
      </c>
      <c r="I1004" s="92" t="str">
        <f t="shared" si="174"/>
        <v/>
      </c>
      <c r="J1004" s="93" t="str">
        <f t="shared" si="175"/>
        <v/>
      </c>
      <c r="K1004" s="93" t="str">
        <f t="shared" si="176"/>
        <v/>
      </c>
      <c r="L1004" s="93" t="str">
        <f t="shared" si="177"/>
        <v/>
      </c>
      <c r="M1004" s="93" t="str">
        <f t="shared" si="178"/>
        <v/>
      </c>
      <c r="N1004" s="93" t="str">
        <f t="shared" si="179"/>
        <v/>
      </c>
      <c r="O1004" s="93" t="str">
        <f t="shared" si="180"/>
        <v/>
      </c>
      <c r="P1004" s="87"/>
      <c r="Q1004" s="17" t="str">
        <f t="shared" si="181"/>
        <v/>
      </c>
      <c r="R1004" s="28" t="str">
        <f t="shared" si="183"/>
        <v/>
      </c>
      <c r="S1004" s="28" t="str">
        <f t="shared" si="184"/>
        <v/>
      </c>
      <c r="T1004" s="28"/>
      <c r="U1004" s="40"/>
      <c r="V1004" s="40"/>
      <c r="W1004" s="54"/>
      <c r="X1004" s="40"/>
      <c r="Y1004" s="98" t="str">
        <f t="shared" si="185"/>
        <v/>
      </c>
      <c r="Z1004" s="74"/>
      <c r="AA1004" s="19"/>
      <c r="AB1004" s="19"/>
      <c r="AC1004" s="19"/>
      <c r="AD1004" s="19"/>
      <c r="AE1004" s="19"/>
      <c r="AF1004" s="19"/>
      <c r="AG1004" s="18"/>
      <c r="AH1004" s="18"/>
      <c r="AI1004" s="18"/>
      <c r="AJ1004" s="18"/>
      <c r="AK1004" s="18"/>
      <c r="AL1004" s="18"/>
      <c r="AM1004" s="18"/>
      <c r="AN1004" s="88"/>
      <c r="AO1004" s="18"/>
      <c r="AP1004" s="28"/>
      <c r="AQ1004" s="45"/>
      <c r="AR1004" s="16"/>
      <c r="AS1004" s="16"/>
      <c r="AT1004" s="20"/>
      <c r="AU1004" s="20"/>
    </row>
    <row r="1005" spans="2:47" ht="15" x14ac:dyDescent="0.25">
      <c r="B1005" s="88"/>
      <c r="C1005" s="102"/>
      <c r="D1005" s="89" t="str">
        <f>IF(B1005="","",(VLOOKUP(B1005,'App Background'!A:F,2,0)))</f>
        <v/>
      </c>
      <c r="E1005" s="90" t="str">
        <f>IF(B1005="","",(VLOOKUP(B1005,'App Background'!A:F,3,0)))</f>
        <v/>
      </c>
      <c r="F1005" s="86" t="str">
        <f>IF(B1005="","",(VLOOKUP(Application!B1005,'App Background'!A:F,5,0)))</f>
        <v/>
      </c>
      <c r="G1005" s="91"/>
      <c r="H1005" s="94" t="str">
        <f>IF(B:B="","",(VLOOKUP(Application!B1005,'App Background'!A:F,6,0)))</f>
        <v/>
      </c>
      <c r="I1005" s="92" t="str">
        <f t="shared" si="174"/>
        <v/>
      </c>
      <c r="J1005" s="93" t="str">
        <f t="shared" si="175"/>
        <v/>
      </c>
      <c r="K1005" s="93" t="str">
        <f t="shared" si="176"/>
        <v/>
      </c>
      <c r="L1005" s="93" t="str">
        <f t="shared" si="177"/>
        <v/>
      </c>
      <c r="M1005" s="93" t="str">
        <f t="shared" si="178"/>
        <v/>
      </c>
      <c r="N1005" s="93" t="str">
        <f t="shared" si="179"/>
        <v/>
      </c>
      <c r="O1005" s="93" t="str">
        <f t="shared" si="180"/>
        <v/>
      </c>
      <c r="P1005" s="87"/>
      <c r="Q1005" s="17" t="str">
        <f t="shared" si="181"/>
        <v/>
      </c>
      <c r="R1005" s="28" t="str">
        <f t="shared" si="183"/>
        <v/>
      </c>
      <c r="S1005" s="28" t="str">
        <f t="shared" si="184"/>
        <v/>
      </c>
      <c r="T1005" s="28"/>
      <c r="U1005" s="40"/>
      <c r="V1005" s="40"/>
      <c r="W1005" s="54"/>
      <c r="X1005" s="40"/>
      <c r="Y1005" s="98" t="str">
        <f t="shared" si="185"/>
        <v/>
      </c>
      <c r="Z1005" s="74"/>
      <c r="AA1005" s="19"/>
      <c r="AB1005" s="19"/>
      <c r="AC1005" s="19"/>
      <c r="AD1005" s="19"/>
      <c r="AE1005" s="19"/>
      <c r="AF1005" s="19"/>
      <c r="AG1005" s="18"/>
      <c r="AH1005" s="18"/>
      <c r="AI1005" s="18"/>
      <c r="AJ1005" s="18"/>
      <c r="AK1005" s="18"/>
      <c r="AL1005" s="18"/>
      <c r="AM1005" s="18"/>
      <c r="AN1005" s="88"/>
      <c r="AO1005" s="18"/>
      <c r="AP1005" s="28"/>
      <c r="AQ1005" s="45"/>
      <c r="AR1005" s="16"/>
      <c r="AS1005" s="16"/>
      <c r="AT1005" s="20"/>
      <c r="AU1005" s="20"/>
    </row>
    <row r="1006" spans="2:47" ht="15" x14ac:dyDescent="0.25">
      <c r="B1006" s="88"/>
      <c r="C1006" s="102"/>
      <c r="D1006" s="89" t="str">
        <f>IF(B1006="","",(VLOOKUP(B1006,'App Background'!A:F,2,0)))</f>
        <v/>
      </c>
      <c r="E1006" s="90" t="str">
        <f>IF(B1006="","",(VLOOKUP(B1006,'App Background'!A:F,3,0)))</f>
        <v/>
      </c>
      <c r="F1006" s="86" t="str">
        <f>IF(B1006="","",(VLOOKUP(Application!B1006,'App Background'!A:F,5,0)))</f>
        <v/>
      </c>
      <c r="G1006" s="91"/>
      <c r="H1006" s="94" t="str">
        <f>IF(B:B="","",(VLOOKUP(Application!B1006,'App Background'!A:F,6,0)))</f>
        <v/>
      </c>
      <c r="I1006" s="92" t="str">
        <f t="shared" si="174"/>
        <v/>
      </c>
      <c r="J1006" s="93" t="str">
        <f t="shared" si="175"/>
        <v/>
      </c>
      <c r="K1006" s="93" t="str">
        <f t="shared" si="176"/>
        <v/>
      </c>
      <c r="L1006" s="93" t="str">
        <f t="shared" si="177"/>
        <v/>
      </c>
      <c r="M1006" s="93" t="str">
        <f t="shared" si="178"/>
        <v/>
      </c>
      <c r="N1006" s="93" t="str">
        <f t="shared" si="179"/>
        <v/>
      </c>
      <c r="O1006" s="93" t="str">
        <f t="shared" si="180"/>
        <v/>
      </c>
      <c r="P1006" s="87"/>
      <c r="Q1006" s="17" t="str">
        <f t="shared" si="181"/>
        <v/>
      </c>
      <c r="R1006" s="28" t="str">
        <f t="shared" si="183"/>
        <v/>
      </c>
      <c r="S1006" s="28" t="str">
        <f t="shared" si="184"/>
        <v/>
      </c>
      <c r="T1006" s="28"/>
      <c r="U1006" s="40"/>
      <c r="V1006" s="40"/>
      <c r="W1006" s="54"/>
      <c r="X1006" s="40"/>
      <c r="Y1006" s="98" t="str">
        <f t="shared" si="185"/>
        <v/>
      </c>
      <c r="Z1006" s="74"/>
      <c r="AA1006" s="19"/>
      <c r="AB1006" s="19"/>
      <c r="AC1006" s="19"/>
      <c r="AD1006" s="19"/>
      <c r="AE1006" s="19"/>
      <c r="AF1006" s="19"/>
      <c r="AG1006" s="18"/>
      <c r="AH1006" s="18"/>
      <c r="AI1006" s="18"/>
      <c r="AJ1006" s="18"/>
      <c r="AK1006" s="18"/>
      <c r="AL1006" s="18"/>
      <c r="AM1006" s="18"/>
      <c r="AN1006" s="88"/>
      <c r="AO1006" s="18"/>
      <c r="AP1006" s="28"/>
      <c r="AQ1006" s="45"/>
      <c r="AR1006" s="16"/>
      <c r="AS1006" s="16"/>
      <c r="AT1006" s="20"/>
      <c r="AU1006" s="20"/>
    </row>
    <row r="1007" spans="2:47" ht="15" x14ac:dyDescent="0.25">
      <c r="B1007" s="88"/>
      <c r="C1007" s="102"/>
      <c r="D1007" s="89" t="str">
        <f>IF(B1007="","",(VLOOKUP(B1007,'App Background'!A:F,2,0)))</f>
        <v/>
      </c>
      <c r="E1007" s="90" t="str">
        <f>IF(B1007="","",(VLOOKUP(B1007,'App Background'!A:F,3,0)))</f>
        <v/>
      </c>
      <c r="F1007" s="86" t="str">
        <f>IF(B1007="","",(VLOOKUP(Application!B1007,'App Background'!A:F,5,0)))</f>
        <v/>
      </c>
      <c r="G1007" s="91"/>
      <c r="H1007" s="94" t="str">
        <f>IF(B:B="","",(VLOOKUP(Application!B1007,'App Background'!A:F,6,0)))</f>
        <v/>
      </c>
      <c r="I1007" s="92" t="str">
        <f t="shared" si="174"/>
        <v/>
      </c>
      <c r="J1007" s="93" t="str">
        <f t="shared" si="175"/>
        <v/>
      </c>
      <c r="K1007" s="93" t="str">
        <f t="shared" si="176"/>
        <v/>
      </c>
      <c r="L1007" s="93" t="str">
        <f t="shared" si="177"/>
        <v/>
      </c>
      <c r="M1007" s="93" t="str">
        <f t="shared" si="178"/>
        <v/>
      </c>
      <c r="N1007" s="93" t="str">
        <f t="shared" si="179"/>
        <v/>
      </c>
      <c r="O1007" s="93" t="str">
        <f t="shared" si="180"/>
        <v/>
      </c>
      <c r="P1007" s="87"/>
      <c r="Q1007" s="17" t="str">
        <f t="shared" si="181"/>
        <v/>
      </c>
      <c r="R1007" s="28" t="str">
        <f t="shared" si="183"/>
        <v/>
      </c>
      <c r="S1007" s="28" t="str">
        <f t="shared" si="184"/>
        <v/>
      </c>
      <c r="T1007" s="28"/>
      <c r="U1007" s="40"/>
      <c r="V1007" s="40"/>
      <c r="W1007" s="54"/>
      <c r="X1007" s="40"/>
      <c r="Y1007" s="98" t="str">
        <f t="shared" si="185"/>
        <v/>
      </c>
      <c r="Z1007" s="74"/>
      <c r="AA1007" s="19"/>
      <c r="AB1007" s="19"/>
      <c r="AC1007" s="19"/>
      <c r="AD1007" s="19"/>
      <c r="AE1007" s="19"/>
      <c r="AF1007" s="19"/>
      <c r="AG1007" s="18"/>
      <c r="AH1007" s="18"/>
      <c r="AI1007" s="18"/>
      <c r="AJ1007" s="18"/>
      <c r="AK1007" s="18"/>
      <c r="AL1007" s="18"/>
      <c r="AM1007" s="18"/>
      <c r="AN1007" s="88"/>
      <c r="AO1007" s="18"/>
      <c r="AP1007" s="28"/>
      <c r="AQ1007" s="45"/>
      <c r="AR1007" s="16"/>
      <c r="AS1007" s="16"/>
      <c r="AT1007" s="20"/>
      <c r="AU1007" s="20"/>
    </row>
    <row r="1008" spans="2:47" ht="15" x14ac:dyDescent="0.25">
      <c r="B1008" s="88"/>
      <c r="C1008" s="102"/>
      <c r="D1008" s="89" t="str">
        <f>IF(B1008="","",(VLOOKUP(B1008,'App Background'!A:F,2,0)))</f>
        <v/>
      </c>
      <c r="E1008" s="90" t="str">
        <f>IF(B1008="","",(VLOOKUP(B1008,'App Background'!A:F,3,0)))</f>
        <v/>
      </c>
      <c r="F1008" s="86" t="str">
        <f>IF(B1008="","",(VLOOKUP(Application!B1008,'App Background'!A:F,5,0)))</f>
        <v/>
      </c>
      <c r="G1008" s="91"/>
      <c r="H1008" s="94" t="str">
        <f>IF(B:B="","",(VLOOKUP(Application!B1008,'App Background'!A:F,6,0)))</f>
        <v/>
      </c>
      <c r="I1008" s="92" t="str">
        <f t="shared" si="174"/>
        <v/>
      </c>
      <c r="J1008" s="93" t="str">
        <f t="shared" si="175"/>
        <v/>
      </c>
      <c r="K1008" s="93" t="str">
        <f t="shared" si="176"/>
        <v/>
      </c>
      <c r="L1008" s="93" t="str">
        <f t="shared" si="177"/>
        <v/>
      </c>
      <c r="M1008" s="93" t="str">
        <f t="shared" si="178"/>
        <v/>
      </c>
      <c r="N1008" s="93" t="str">
        <f t="shared" si="179"/>
        <v/>
      </c>
      <c r="O1008" s="93" t="str">
        <f t="shared" si="180"/>
        <v/>
      </c>
      <c r="P1008" s="87"/>
      <c r="Q1008" s="17" t="str">
        <f t="shared" si="181"/>
        <v/>
      </c>
      <c r="R1008" s="28" t="str">
        <f t="shared" si="183"/>
        <v/>
      </c>
      <c r="S1008" s="28" t="str">
        <f t="shared" si="184"/>
        <v/>
      </c>
    </row>
    <row r="1009" spans="2:19" ht="15" x14ac:dyDescent="0.25">
      <c r="B1009" s="88"/>
      <c r="C1009" s="102"/>
      <c r="D1009" s="89" t="str">
        <f>IF(B1009="","",(VLOOKUP(B1009,'App Background'!A:F,2,0)))</f>
        <v/>
      </c>
      <c r="E1009" s="90" t="str">
        <f>IF(B1009="","",(VLOOKUP(B1009,'App Background'!A:F,3,0)))</f>
        <v/>
      </c>
      <c r="F1009" s="86" t="str">
        <f>IF(B1009="","",(VLOOKUP(Application!B1009,'App Background'!A:F,5,0)))</f>
        <v/>
      </c>
      <c r="G1009" s="91"/>
      <c r="H1009" s="94" t="str">
        <f>IF(B:B="","",(VLOOKUP(Application!B1009,'App Background'!A:F,6,0)))</f>
        <v/>
      </c>
      <c r="I1009" s="92" t="str">
        <f t="shared" ref="I1009:I1072" si="186">IF(B:B="","",P1009/F1009)</f>
        <v/>
      </c>
      <c r="J1009" s="93" t="str">
        <f t="shared" ref="J1009:J1072" si="187">IF(B:B="","",IF(AND(I1009&gt;0),1,""))</f>
        <v/>
      </c>
      <c r="K1009" s="93" t="str">
        <f t="shared" ref="K1009:K1072" si="188">IF(OR(H1009="Wine",H1009="Refreshment Beverage",H1009="Beer",E1009="",F1009=""),"",IF(AND(I1009=""),"",IF((I1009*100)&gt;=5,"",1)))</f>
        <v/>
      </c>
      <c r="L1009" s="93" t="str">
        <f t="shared" ref="L1009:L1072" si="189">IF(B:B="","",IF(OR(G1009="",H1009="Spirits",B1009="",D1009="",E1009="",F1009=""),"",IF(AND(I1009=""),"",IF(AND(G1009="Hot Buy",(I1009*100)&lt;=20),1,IF((I1009*100)&gt;=10,"",1)))))</f>
        <v/>
      </c>
      <c r="M1009" s="93" t="str">
        <f t="shared" ref="M1009:M1072" si="190">IF(B:B="","",IF(OR(G1009="",H1009="",B1009="",D1009="",E1009="",F1009=""),1,IF(AND(P1009=""),1,"")))</f>
        <v/>
      </c>
      <c r="N1009" s="93" t="str">
        <f t="shared" ref="N1009:N1072" si="191">IF(OR(G1009="",B1009="",D1009="",E1009="",F1009=""),"",IF(AND(I1009=""),"",IF((I1009*100)&lt;=20,"",1)))</f>
        <v/>
      </c>
      <c r="O1009" s="93" t="str">
        <f t="shared" ref="O1009:O1072" si="192">IF(OR(D1009="",E1009="",F1009=""),"",IF(AND(J1009=""),"",IF(AND(G1009="LTO"),"",IF((I1009*100)&gt;=15,"",1))))</f>
        <v/>
      </c>
      <c r="P1009" s="87"/>
      <c r="Q1009" s="17" t="str">
        <f t="shared" ref="Q1009:Q1072" si="193">IF(G1009="","",(F1009-P1009))</f>
        <v/>
      </c>
      <c r="R1009" s="28" t="str">
        <f t="shared" si="183"/>
        <v/>
      </c>
      <c r="S1009" s="28" t="str">
        <f t="shared" si="184"/>
        <v/>
      </c>
    </row>
    <row r="1010" spans="2:19" ht="15" x14ac:dyDescent="0.25">
      <c r="B1010" s="88"/>
      <c r="C1010" s="102"/>
      <c r="D1010" s="89" t="str">
        <f>IF(B1010="","",(VLOOKUP(B1010,'App Background'!A:F,2,0)))</f>
        <v/>
      </c>
      <c r="E1010" s="90" t="str">
        <f>IF(B1010="","",(VLOOKUP(B1010,'App Background'!A:F,3,0)))</f>
        <v/>
      </c>
      <c r="F1010" s="86" t="str">
        <f>IF(B1010="","",(VLOOKUP(Application!B1010,'App Background'!A:F,5,0)))</f>
        <v/>
      </c>
      <c r="G1010" s="91"/>
      <c r="H1010" s="94" t="str">
        <f>IF(B:B="","",(VLOOKUP(Application!B1010,'App Background'!A:F,6,0)))</f>
        <v/>
      </c>
      <c r="I1010" s="92" t="str">
        <f t="shared" si="186"/>
        <v/>
      </c>
      <c r="J1010" s="93" t="str">
        <f t="shared" si="187"/>
        <v/>
      </c>
      <c r="K1010" s="93" t="str">
        <f t="shared" si="188"/>
        <v/>
      </c>
      <c r="L1010" s="93" t="str">
        <f t="shared" si="189"/>
        <v/>
      </c>
      <c r="M1010" s="93" t="str">
        <f t="shared" si="190"/>
        <v/>
      </c>
      <c r="N1010" s="93" t="str">
        <f t="shared" si="191"/>
        <v/>
      </c>
      <c r="O1010" s="93" t="str">
        <f t="shared" si="192"/>
        <v/>
      </c>
      <c r="P1010" s="87"/>
      <c r="Q1010" s="17" t="str">
        <f t="shared" si="193"/>
        <v/>
      </c>
      <c r="R1010" s="28" t="str">
        <f t="shared" si="183"/>
        <v/>
      </c>
      <c r="S1010" s="28" t="str">
        <f t="shared" si="184"/>
        <v/>
      </c>
    </row>
    <row r="1011" spans="2:19" ht="15" x14ac:dyDescent="0.25">
      <c r="B1011" s="88"/>
      <c r="C1011" s="102"/>
      <c r="D1011" s="89" t="str">
        <f>IF(B1011="","",(VLOOKUP(B1011,'App Background'!A:F,2,0)))</f>
        <v/>
      </c>
      <c r="E1011" s="90" t="str">
        <f>IF(B1011="","",(VLOOKUP(B1011,'App Background'!A:F,3,0)))</f>
        <v/>
      </c>
      <c r="F1011" s="86" t="str">
        <f>IF(B1011="","",(VLOOKUP(Application!B1011,'App Background'!A:F,5,0)))</f>
        <v/>
      </c>
      <c r="G1011" s="91"/>
      <c r="H1011" s="94" t="str">
        <f>IF(B:B="","",(VLOOKUP(Application!B1011,'App Background'!A:F,6,0)))</f>
        <v/>
      </c>
      <c r="I1011" s="92" t="str">
        <f t="shared" si="186"/>
        <v/>
      </c>
      <c r="J1011" s="93" t="str">
        <f t="shared" si="187"/>
        <v/>
      </c>
      <c r="K1011" s="93" t="str">
        <f t="shared" si="188"/>
        <v/>
      </c>
      <c r="L1011" s="93" t="str">
        <f t="shared" si="189"/>
        <v/>
      </c>
      <c r="M1011" s="93" t="str">
        <f t="shared" si="190"/>
        <v/>
      </c>
      <c r="N1011" s="93" t="str">
        <f t="shared" si="191"/>
        <v/>
      </c>
      <c r="O1011" s="93" t="str">
        <f t="shared" si="192"/>
        <v/>
      </c>
      <c r="P1011" s="87"/>
      <c r="Q1011" s="17" t="str">
        <f t="shared" si="193"/>
        <v/>
      </c>
      <c r="R1011" s="28" t="str">
        <f t="shared" si="183"/>
        <v/>
      </c>
      <c r="S1011" s="28" t="str">
        <f t="shared" si="184"/>
        <v/>
      </c>
    </row>
    <row r="1012" spans="2:19" ht="15" x14ac:dyDescent="0.25">
      <c r="B1012" s="88"/>
      <c r="C1012" s="102"/>
      <c r="D1012" s="89" t="str">
        <f>IF(B1012="","",(VLOOKUP(B1012,'App Background'!A:F,2,0)))</f>
        <v/>
      </c>
      <c r="E1012" s="90" t="str">
        <f>IF(B1012="","",(VLOOKUP(B1012,'App Background'!A:F,3,0)))</f>
        <v/>
      </c>
      <c r="F1012" s="86" t="str">
        <f>IF(B1012="","",(VLOOKUP(Application!B1012,'App Background'!A:F,5,0)))</f>
        <v/>
      </c>
      <c r="G1012" s="91"/>
      <c r="H1012" s="94" t="str">
        <f>IF(B:B="","",(VLOOKUP(Application!B1012,'App Background'!A:F,6,0)))</f>
        <v/>
      </c>
      <c r="I1012" s="92" t="str">
        <f t="shared" si="186"/>
        <v/>
      </c>
      <c r="J1012" s="93" t="str">
        <f t="shared" si="187"/>
        <v/>
      </c>
      <c r="K1012" s="93" t="str">
        <f t="shared" si="188"/>
        <v/>
      </c>
      <c r="L1012" s="93" t="str">
        <f t="shared" si="189"/>
        <v/>
      </c>
      <c r="M1012" s="93" t="str">
        <f t="shared" si="190"/>
        <v/>
      </c>
      <c r="N1012" s="93" t="str">
        <f t="shared" si="191"/>
        <v/>
      </c>
      <c r="O1012" s="93" t="str">
        <f t="shared" si="192"/>
        <v/>
      </c>
      <c r="P1012" s="87"/>
      <c r="Q1012" s="17" t="str">
        <f t="shared" si="193"/>
        <v/>
      </c>
      <c r="R1012" s="28" t="str">
        <f t="shared" si="183"/>
        <v/>
      </c>
      <c r="S1012" s="28" t="str">
        <f t="shared" si="184"/>
        <v/>
      </c>
    </row>
    <row r="1013" spans="2:19" ht="15" x14ac:dyDescent="0.25">
      <c r="B1013" s="88"/>
      <c r="C1013" s="102"/>
      <c r="D1013" s="89" t="str">
        <f>IF(B1013="","",(VLOOKUP(B1013,'App Background'!A:F,2,0)))</f>
        <v/>
      </c>
      <c r="E1013" s="90" t="str">
        <f>IF(B1013="","",(VLOOKUP(B1013,'App Background'!A:F,3,0)))</f>
        <v/>
      </c>
      <c r="F1013" s="86" t="str">
        <f>IF(B1013="","",(VLOOKUP(Application!B1013,'App Background'!A:F,5,0)))</f>
        <v/>
      </c>
      <c r="G1013" s="91"/>
      <c r="H1013" s="94" t="str">
        <f>IF(B:B="","",(VLOOKUP(Application!B1013,'App Background'!A:F,6,0)))</f>
        <v/>
      </c>
      <c r="I1013" s="92" t="str">
        <f t="shared" si="186"/>
        <v/>
      </c>
      <c r="J1013" s="93" t="str">
        <f t="shared" si="187"/>
        <v/>
      </c>
      <c r="K1013" s="93" t="str">
        <f t="shared" si="188"/>
        <v/>
      </c>
      <c r="L1013" s="93" t="str">
        <f t="shared" si="189"/>
        <v/>
      </c>
      <c r="M1013" s="93" t="str">
        <f t="shared" si="190"/>
        <v/>
      </c>
      <c r="N1013" s="93" t="str">
        <f t="shared" si="191"/>
        <v/>
      </c>
      <c r="O1013" s="93" t="str">
        <f t="shared" si="192"/>
        <v/>
      </c>
      <c r="P1013" s="87"/>
      <c r="Q1013" s="17" t="str">
        <f t="shared" si="193"/>
        <v/>
      </c>
      <c r="R1013" s="28" t="str">
        <f t="shared" si="183"/>
        <v/>
      </c>
      <c r="S1013" s="28" t="str">
        <f t="shared" si="184"/>
        <v/>
      </c>
    </row>
    <row r="1014" spans="2:19" ht="15" x14ac:dyDescent="0.25">
      <c r="B1014" s="88"/>
      <c r="C1014" s="102"/>
      <c r="D1014" s="89" t="str">
        <f>IF(B1014="","",(VLOOKUP(B1014,'App Background'!A:F,2,0)))</f>
        <v/>
      </c>
      <c r="E1014" s="90" t="str">
        <f>IF(B1014="","",(VLOOKUP(B1014,'App Background'!A:F,3,0)))</f>
        <v/>
      </c>
      <c r="F1014" s="86" t="str">
        <f>IF(B1014="","",(VLOOKUP(Application!B1014,'App Background'!A:F,5,0)))</f>
        <v/>
      </c>
      <c r="G1014" s="91"/>
      <c r="H1014" s="94" t="str">
        <f>IF(B:B="","",(VLOOKUP(Application!B1014,'App Background'!A:F,6,0)))</f>
        <v/>
      </c>
      <c r="I1014" s="92" t="str">
        <f t="shared" si="186"/>
        <v/>
      </c>
      <c r="J1014" s="93" t="str">
        <f t="shared" si="187"/>
        <v/>
      </c>
      <c r="K1014" s="93" t="str">
        <f t="shared" si="188"/>
        <v/>
      </c>
      <c r="L1014" s="93" t="str">
        <f t="shared" si="189"/>
        <v/>
      </c>
      <c r="M1014" s="93" t="str">
        <f t="shared" si="190"/>
        <v/>
      </c>
      <c r="N1014" s="93" t="str">
        <f t="shared" si="191"/>
        <v/>
      </c>
      <c r="O1014" s="93" t="str">
        <f t="shared" si="192"/>
        <v/>
      </c>
      <c r="P1014" s="87"/>
      <c r="Q1014" s="17" t="str">
        <f t="shared" si="193"/>
        <v/>
      </c>
      <c r="R1014" s="28" t="str">
        <f t="shared" si="183"/>
        <v/>
      </c>
      <c r="S1014" s="28" t="str">
        <f t="shared" si="184"/>
        <v/>
      </c>
    </row>
    <row r="1015" spans="2:19" ht="15" x14ac:dyDescent="0.25">
      <c r="B1015" s="88"/>
      <c r="C1015" s="102"/>
      <c r="D1015" s="89" t="str">
        <f>IF(B1015="","",(VLOOKUP(B1015,'App Background'!A:F,2,0)))</f>
        <v/>
      </c>
      <c r="E1015" s="90" t="str">
        <f>IF(B1015="","",(VLOOKUP(B1015,'App Background'!A:F,3,0)))</f>
        <v/>
      </c>
      <c r="F1015" s="86" t="str">
        <f>IF(B1015="","",(VLOOKUP(Application!B1015,'App Background'!A:F,5,0)))</f>
        <v/>
      </c>
      <c r="G1015" s="91"/>
      <c r="H1015" s="94" t="str">
        <f>IF(B:B="","",(VLOOKUP(Application!B1015,'App Background'!A:F,6,0)))</f>
        <v/>
      </c>
      <c r="I1015" s="92" t="str">
        <f t="shared" si="186"/>
        <v/>
      </c>
      <c r="J1015" s="93" t="str">
        <f t="shared" si="187"/>
        <v/>
      </c>
      <c r="K1015" s="93" t="str">
        <f t="shared" si="188"/>
        <v/>
      </c>
      <c r="L1015" s="93" t="str">
        <f t="shared" si="189"/>
        <v/>
      </c>
      <c r="M1015" s="93" t="str">
        <f t="shared" si="190"/>
        <v/>
      </c>
      <c r="N1015" s="93" t="str">
        <f t="shared" si="191"/>
        <v/>
      </c>
      <c r="O1015" s="93" t="str">
        <f t="shared" si="192"/>
        <v/>
      </c>
      <c r="P1015" s="87"/>
      <c r="Q1015" s="17" t="str">
        <f t="shared" si="193"/>
        <v/>
      </c>
      <c r="R1015" s="28" t="str">
        <f t="shared" si="183"/>
        <v/>
      </c>
      <c r="S1015" s="28" t="str">
        <f t="shared" si="184"/>
        <v/>
      </c>
    </row>
    <row r="1016" spans="2:19" ht="15" x14ac:dyDescent="0.25">
      <c r="B1016" s="88"/>
      <c r="C1016" s="102"/>
      <c r="D1016" s="89" t="str">
        <f>IF(B1016="","",(VLOOKUP(B1016,'App Background'!A:F,2,0)))</f>
        <v/>
      </c>
      <c r="E1016" s="90" t="str">
        <f>IF(B1016="","",(VLOOKUP(B1016,'App Background'!A:F,3,0)))</f>
        <v/>
      </c>
      <c r="F1016" s="86" t="str">
        <f>IF(B1016="","",(VLOOKUP(Application!B1016,'App Background'!A:F,5,0)))</f>
        <v/>
      </c>
      <c r="G1016" s="91"/>
      <c r="H1016" s="94" t="str">
        <f>IF(B:B="","",(VLOOKUP(Application!B1016,'App Background'!A:F,6,0)))</f>
        <v/>
      </c>
      <c r="I1016" s="92" t="str">
        <f t="shared" si="186"/>
        <v/>
      </c>
      <c r="J1016" s="93" t="str">
        <f t="shared" si="187"/>
        <v/>
      </c>
      <c r="K1016" s="93" t="str">
        <f t="shared" si="188"/>
        <v/>
      </c>
      <c r="L1016" s="93" t="str">
        <f t="shared" si="189"/>
        <v/>
      </c>
      <c r="M1016" s="93" t="str">
        <f t="shared" si="190"/>
        <v/>
      </c>
      <c r="N1016" s="93" t="str">
        <f t="shared" si="191"/>
        <v/>
      </c>
      <c r="O1016" s="93" t="str">
        <f t="shared" si="192"/>
        <v/>
      </c>
      <c r="P1016" s="87"/>
      <c r="Q1016" s="17" t="str">
        <f t="shared" si="193"/>
        <v/>
      </c>
      <c r="R1016" s="28" t="str">
        <f t="shared" si="183"/>
        <v/>
      </c>
      <c r="S1016" s="28" t="str">
        <f t="shared" si="184"/>
        <v/>
      </c>
    </row>
    <row r="1017" spans="2:19" ht="15" x14ac:dyDescent="0.25">
      <c r="B1017" s="88"/>
      <c r="C1017" s="102"/>
      <c r="D1017" s="89" t="str">
        <f>IF(B1017="","",(VLOOKUP(B1017,'App Background'!A:F,2,0)))</f>
        <v/>
      </c>
      <c r="E1017" s="90" t="str">
        <f>IF(B1017="","",(VLOOKUP(B1017,'App Background'!A:F,3,0)))</f>
        <v/>
      </c>
      <c r="F1017" s="86" t="str">
        <f>IF(B1017="","",(VLOOKUP(Application!B1017,'App Background'!A:F,5,0)))</f>
        <v/>
      </c>
      <c r="G1017" s="91"/>
      <c r="H1017" s="94" t="str">
        <f>IF(B:B="","",(VLOOKUP(Application!B1017,'App Background'!A:F,6,0)))</f>
        <v/>
      </c>
      <c r="I1017" s="92" t="str">
        <f t="shared" si="186"/>
        <v/>
      </c>
      <c r="J1017" s="93" t="str">
        <f t="shared" si="187"/>
        <v/>
      </c>
      <c r="K1017" s="93" t="str">
        <f t="shared" si="188"/>
        <v/>
      </c>
      <c r="L1017" s="93" t="str">
        <f t="shared" si="189"/>
        <v/>
      </c>
      <c r="M1017" s="93" t="str">
        <f t="shared" si="190"/>
        <v/>
      </c>
      <c r="N1017" s="93" t="str">
        <f t="shared" si="191"/>
        <v/>
      </c>
      <c r="O1017" s="93" t="str">
        <f t="shared" si="192"/>
        <v/>
      </c>
      <c r="P1017" s="87"/>
      <c r="Q1017" s="17" t="str">
        <f t="shared" si="193"/>
        <v/>
      </c>
      <c r="R1017" s="28" t="str">
        <f t="shared" si="183"/>
        <v/>
      </c>
      <c r="S1017" s="28" t="str">
        <f t="shared" si="184"/>
        <v/>
      </c>
    </row>
    <row r="1018" spans="2:19" ht="15" x14ac:dyDescent="0.25">
      <c r="B1018" s="88"/>
      <c r="C1018" s="102"/>
      <c r="D1018" s="89" t="str">
        <f>IF(B1018="","",(VLOOKUP(B1018,'App Background'!A:F,2,0)))</f>
        <v/>
      </c>
      <c r="E1018" s="90" t="str">
        <f>IF(B1018="","",(VLOOKUP(B1018,'App Background'!A:F,3,0)))</f>
        <v/>
      </c>
      <c r="F1018" s="86" t="str">
        <f>IF(B1018="","",(VLOOKUP(Application!B1018,'App Background'!A:F,5,0)))</f>
        <v/>
      </c>
      <c r="G1018" s="91"/>
      <c r="H1018" s="94" t="str">
        <f>IF(B:B="","",(VLOOKUP(Application!B1018,'App Background'!A:F,6,0)))</f>
        <v/>
      </c>
      <c r="I1018" s="92" t="str">
        <f t="shared" si="186"/>
        <v/>
      </c>
      <c r="J1018" s="93" t="str">
        <f t="shared" si="187"/>
        <v/>
      </c>
      <c r="K1018" s="93" t="str">
        <f t="shared" si="188"/>
        <v/>
      </c>
      <c r="L1018" s="93" t="str">
        <f t="shared" si="189"/>
        <v/>
      </c>
      <c r="M1018" s="93" t="str">
        <f t="shared" si="190"/>
        <v/>
      </c>
      <c r="N1018" s="93" t="str">
        <f t="shared" si="191"/>
        <v/>
      </c>
      <c r="O1018" s="93" t="str">
        <f t="shared" si="192"/>
        <v/>
      </c>
      <c r="P1018" s="87"/>
      <c r="Q1018" s="17" t="str">
        <f t="shared" si="193"/>
        <v/>
      </c>
      <c r="R1018" s="28" t="str">
        <f t="shared" si="183"/>
        <v/>
      </c>
      <c r="S1018" s="28" t="str">
        <f t="shared" si="184"/>
        <v/>
      </c>
    </row>
    <row r="1019" spans="2:19" ht="15" x14ac:dyDescent="0.25">
      <c r="B1019" s="88"/>
      <c r="C1019" s="102"/>
      <c r="D1019" s="89" t="str">
        <f>IF(B1019="","",(VLOOKUP(B1019,'App Background'!A:F,2,0)))</f>
        <v/>
      </c>
      <c r="E1019" s="90" t="str">
        <f>IF(B1019="","",(VLOOKUP(B1019,'App Background'!A:F,3,0)))</f>
        <v/>
      </c>
      <c r="F1019" s="86" t="str">
        <f>IF(B1019="","",(VLOOKUP(Application!B1019,'App Background'!A:F,5,0)))</f>
        <v/>
      </c>
      <c r="G1019" s="91"/>
      <c r="H1019" s="94" t="str">
        <f>IF(B:B="","",(VLOOKUP(Application!B1019,'App Background'!A:F,6,0)))</f>
        <v/>
      </c>
      <c r="I1019" s="92" t="str">
        <f t="shared" si="186"/>
        <v/>
      </c>
      <c r="J1019" s="93" t="str">
        <f t="shared" si="187"/>
        <v/>
      </c>
      <c r="K1019" s="93" t="str">
        <f t="shared" si="188"/>
        <v/>
      </c>
      <c r="L1019" s="93" t="str">
        <f t="shared" si="189"/>
        <v/>
      </c>
      <c r="M1019" s="93" t="str">
        <f t="shared" si="190"/>
        <v/>
      </c>
      <c r="N1019" s="93" t="str">
        <f t="shared" si="191"/>
        <v/>
      </c>
      <c r="O1019" s="93" t="str">
        <f t="shared" si="192"/>
        <v/>
      </c>
      <c r="P1019" s="87"/>
      <c r="Q1019" s="17" t="str">
        <f t="shared" si="193"/>
        <v/>
      </c>
      <c r="R1019" s="28" t="str">
        <f t="shared" si="183"/>
        <v/>
      </c>
      <c r="S1019" s="28" t="str">
        <f t="shared" si="184"/>
        <v/>
      </c>
    </row>
    <row r="1020" spans="2:19" ht="15" x14ac:dyDescent="0.25">
      <c r="B1020" s="88"/>
      <c r="C1020" s="102"/>
      <c r="D1020" s="89" t="str">
        <f>IF(B1020="","",(VLOOKUP(B1020,'App Background'!A:F,2,0)))</f>
        <v/>
      </c>
      <c r="E1020" s="90" t="str">
        <f>IF(B1020="","",(VLOOKUP(B1020,'App Background'!A:F,3,0)))</f>
        <v/>
      </c>
      <c r="F1020" s="86" t="str">
        <f>IF(B1020="","",(VLOOKUP(Application!B1020,'App Background'!A:F,5,0)))</f>
        <v/>
      </c>
      <c r="G1020" s="91"/>
      <c r="H1020" s="94" t="str">
        <f>IF(B:B="","",(VLOOKUP(Application!B1020,'App Background'!A:F,6,0)))</f>
        <v/>
      </c>
      <c r="I1020" s="92" t="str">
        <f t="shared" si="186"/>
        <v/>
      </c>
      <c r="J1020" s="93" t="str">
        <f t="shared" si="187"/>
        <v/>
      </c>
      <c r="K1020" s="93" t="str">
        <f t="shared" si="188"/>
        <v/>
      </c>
      <c r="L1020" s="93" t="str">
        <f t="shared" si="189"/>
        <v/>
      </c>
      <c r="M1020" s="93" t="str">
        <f t="shared" si="190"/>
        <v/>
      </c>
      <c r="N1020" s="93" t="str">
        <f t="shared" si="191"/>
        <v/>
      </c>
      <c r="O1020" s="93" t="str">
        <f t="shared" si="192"/>
        <v/>
      </c>
      <c r="P1020" s="87"/>
      <c r="Q1020" s="17" t="str">
        <f t="shared" si="193"/>
        <v/>
      </c>
      <c r="R1020" s="28" t="str">
        <f t="shared" si="183"/>
        <v/>
      </c>
      <c r="S1020" s="28" t="str">
        <f t="shared" si="184"/>
        <v/>
      </c>
    </row>
    <row r="1021" spans="2:19" ht="15" x14ac:dyDescent="0.25">
      <c r="B1021" s="88"/>
      <c r="C1021" s="102"/>
      <c r="D1021" s="89" t="str">
        <f>IF(B1021="","",(VLOOKUP(B1021,'App Background'!A:F,2,0)))</f>
        <v/>
      </c>
      <c r="E1021" s="90" t="str">
        <f>IF(B1021="","",(VLOOKUP(B1021,'App Background'!A:F,3,0)))</f>
        <v/>
      </c>
      <c r="F1021" s="86" t="str">
        <f>IF(B1021="","",(VLOOKUP(Application!B1021,'App Background'!A:F,5,0)))</f>
        <v/>
      </c>
      <c r="G1021" s="91"/>
      <c r="H1021" s="94" t="str">
        <f>IF(B:B="","",(VLOOKUP(Application!B1021,'App Background'!A:F,6,0)))</f>
        <v/>
      </c>
      <c r="I1021" s="92" t="str">
        <f t="shared" si="186"/>
        <v/>
      </c>
      <c r="J1021" s="93" t="str">
        <f t="shared" si="187"/>
        <v/>
      </c>
      <c r="K1021" s="93" t="str">
        <f t="shared" si="188"/>
        <v/>
      </c>
      <c r="L1021" s="93" t="str">
        <f t="shared" si="189"/>
        <v/>
      </c>
      <c r="M1021" s="93" t="str">
        <f t="shared" si="190"/>
        <v/>
      </c>
      <c r="N1021" s="93" t="str">
        <f t="shared" si="191"/>
        <v/>
      </c>
      <c r="O1021" s="93" t="str">
        <f t="shared" si="192"/>
        <v/>
      </c>
      <c r="P1021" s="87"/>
      <c r="Q1021" s="17" t="str">
        <f t="shared" si="193"/>
        <v/>
      </c>
      <c r="R1021" s="28" t="str">
        <f t="shared" si="183"/>
        <v/>
      </c>
      <c r="S1021" s="28" t="str">
        <f t="shared" si="184"/>
        <v/>
      </c>
    </row>
    <row r="1022" spans="2:19" ht="15" x14ac:dyDescent="0.25">
      <c r="B1022" s="88"/>
      <c r="C1022" s="102"/>
      <c r="D1022" s="89" t="str">
        <f>IF(B1022="","",(VLOOKUP(B1022,'App Background'!A:F,2,0)))</f>
        <v/>
      </c>
      <c r="E1022" s="90" t="str">
        <f>IF(B1022="","",(VLOOKUP(B1022,'App Background'!A:F,3,0)))</f>
        <v/>
      </c>
      <c r="F1022" s="86" t="str">
        <f>IF(B1022="","",(VLOOKUP(Application!B1022,'App Background'!A:F,5,0)))</f>
        <v/>
      </c>
      <c r="G1022" s="91"/>
      <c r="H1022" s="94" t="str">
        <f>IF(B:B="","",(VLOOKUP(Application!B1022,'App Background'!A:F,6,0)))</f>
        <v/>
      </c>
      <c r="I1022" s="92" t="str">
        <f t="shared" si="186"/>
        <v/>
      </c>
      <c r="J1022" s="93" t="str">
        <f t="shared" si="187"/>
        <v/>
      </c>
      <c r="K1022" s="93" t="str">
        <f t="shared" si="188"/>
        <v/>
      </c>
      <c r="L1022" s="93" t="str">
        <f t="shared" si="189"/>
        <v/>
      </c>
      <c r="M1022" s="93" t="str">
        <f t="shared" si="190"/>
        <v/>
      </c>
      <c r="N1022" s="93" t="str">
        <f t="shared" si="191"/>
        <v/>
      </c>
      <c r="O1022" s="93" t="str">
        <f t="shared" si="192"/>
        <v/>
      </c>
      <c r="P1022" s="87"/>
      <c r="Q1022" s="17" t="str">
        <f t="shared" si="193"/>
        <v/>
      </c>
      <c r="R1022" s="28" t="str">
        <f t="shared" si="183"/>
        <v/>
      </c>
      <c r="S1022" s="28" t="str">
        <f t="shared" si="184"/>
        <v/>
      </c>
    </row>
    <row r="1023" spans="2:19" ht="15" x14ac:dyDescent="0.25">
      <c r="B1023" s="88"/>
      <c r="C1023" s="102"/>
      <c r="D1023" s="89" t="str">
        <f>IF(B1023="","",(VLOOKUP(B1023,'App Background'!A:F,2,0)))</f>
        <v/>
      </c>
      <c r="E1023" s="90" t="str">
        <f>IF(B1023="","",(VLOOKUP(B1023,'App Background'!A:F,3,0)))</f>
        <v/>
      </c>
      <c r="F1023" s="86" t="str">
        <f>IF(B1023="","",(VLOOKUP(Application!B1023,'App Background'!A:F,5,0)))</f>
        <v/>
      </c>
      <c r="G1023" s="91"/>
      <c r="H1023" s="94" t="str">
        <f>IF(B:B="","",(VLOOKUP(Application!B1023,'App Background'!A:F,6,0)))</f>
        <v/>
      </c>
      <c r="I1023" s="92" t="str">
        <f t="shared" si="186"/>
        <v/>
      </c>
      <c r="J1023" s="93" t="str">
        <f t="shared" si="187"/>
        <v/>
      </c>
      <c r="K1023" s="93" t="str">
        <f t="shared" si="188"/>
        <v/>
      </c>
      <c r="L1023" s="93" t="str">
        <f t="shared" si="189"/>
        <v/>
      </c>
      <c r="M1023" s="93" t="str">
        <f t="shared" si="190"/>
        <v/>
      </c>
      <c r="N1023" s="93" t="str">
        <f t="shared" si="191"/>
        <v/>
      </c>
      <c r="O1023" s="93" t="str">
        <f t="shared" si="192"/>
        <v/>
      </c>
      <c r="P1023" s="87"/>
      <c r="Q1023" s="17" t="str">
        <f t="shared" si="193"/>
        <v/>
      </c>
      <c r="R1023" s="28" t="str">
        <f t="shared" si="183"/>
        <v/>
      </c>
      <c r="S1023" s="28" t="str">
        <f t="shared" si="184"/>
        <v/>
      </c>
    </row>
    <row r="1024" spans="2:19" ht="15" x14ac:dyDescent="0.25">
      <c r="B1024" s="88"/>
      <c r="C1024" s="102"/>
      <c r="D1024" s="89" t="str">
        <f>IF(B1024="","",(VLOOKUP(B1024,'App Background'!A:F,2,0)))</f>
        <v/>
      </c>
      <c r="E1024" s="90" t="str">
        <f>IF(B1024="","",(VLOOKUP(B1024,'App Background'!A:F,3,0)))</f>
        <v/>
      </c>
      <c r="F1024" s="86" t="str">
        <f>IF(B1024="","",(VLOOKUP(Application!B1024,'App Background'!A:F,5,0)))</f>
        <v/>
      </c>
      <c r="G1024" s="91"/>
      <c r="H1024" s="94" t="str">
        <f>IF(B:B="","",(VLOOKUP(Application!B1024,'App Background'!A:F,6,0)))</f>
        <v/>
      </c>
      <c r="I1024" s="92" t="str">
        <f t="shared" si="186"/>
        <v/>
      </c>
      <c r="J1024" s="93" t="str">
        <f t="shared" si="187"/>
        <v/>
      </c>
      <c r="K1024" s="93" t="str">
        <f t="shared" si="188"/>
        <v/>
      </c>
      <c r="L1024" s="93" t="str">
        <f t="shared" si="189"/>
        <v/>
      </c>
      <c r="M1024" s="93" t="str">
        <f t="shared" si="190"/>
        <v/>
      </c>
      <c r="N1024" s="93" t="str">
        <f t="shared" si="191"/>
        <v/>
      </c>
      <c r="O1024" s="93" t="str">
        <f t="shared" si="192"/>
        <v/>
      </c>
      <c r="P1024" s="87"/>
      <c r="Q1024" s="17" t="str">
        <f t="shared" si="193"/>
        <v/>
      </c>
      <c r="R1024" s="28" t="str">
        <f t="shared" si="183"/>
        <v/>
      </c>
      <c r="S1024" s="28" t="str">
        <f t="shared" si="184"/>
        <v/>
      </c>
    </row>
    <row r="1025" spans="2:19" ht="15" x14ac:dyDescent="0.25">
      <c r="B1025" s="88"/>
      <c r="C1025" s="102"/>
      <c r="D1025" s="89" t="str">
        <f>IF(B1025="","",(VLOOKUP(B1025,'App Background'!A:F,2,0)))</f>
        <v/>
      </c>
      <c r="E1025" s="90" t="str">
        <f>IF(B1025="","",(VLOOKUP(B1025,'App Background'!A:F,3,0)))</f>
        <v/>
      </c>
      <c r="F1025" s="86" t="str">
        <f>IF(B1025="","",(VLOOKUP(Application!B1025,'App Background'!A:F,5,0)))</f>
        <v/>
      </c>
      <c r="G1025" s="91"/>
      <c r="H1025" s="94" t="str">
        <f>IF(B:B="","",(VLOOKUP(Application!B1025,'App Background'!A:F,6,0)))</f>
        <v/>
      </c>
      <c r="I1025" s="92" t="str">
        <f t="shared" si="186"/>
        <v/>
      </c>
      <c r="J1025" s="93" t="str">
        <f t="shared" si="187"/>
        <v/>
      </c>
      <c r="K1025" s="93" t="str">
        <f t="shared" si="188"/>
        <v/>
      </c>
      <c r="L1025" s="93" t="str">
        <f t="shared" si="189"/>
        <v/>
      </c>
      <c r="M1025" s="93" t="str">
        <f t="shared" si="190"/>
        <v/>
      </c>
      <c r="N1025" s="93" t="str">
        <f t="shared" si="191"/>
        <v/>
      </c>
      <c r="O1025" s="93" t="str">
        <f t="shared" si="192"/>
        <v/>
      </c>
      <c r="P1025" s="87"/>
      <c r="Q1025" s="17" t="str">
        <f t="shared" si="193"/>
        <v/>
      </c>
      <c r="R1025" s="28" t="str">
        <f t="shared" si="183"/>
        <v/>
      </c>
      <c r="S1025" s="28" t="str">
        <f t="shared" si="184"/>
        <v/>
      </c>
    </row>
    <row r="1026" spans="2:19" ht="15" x14ac:dyDescent="0.25">
      <c r="B1026" s="88"/>
      <c r="C1026" s="102"/>
      <c r="D1026" s="89" t="str">
        <f>IF(B1026="","",(VLOOKUP(B1026,'App Background'!A:F,2,0)))</f>
        <v/>
      </c>
      <c r="E1026" s="90" t="str">
        <f>IF(B1026="","",(VLOOKUP(B1026,'App Background'!A:F,3,0)))</f>
        <v/>
      </c>
      <c r="F1026" s="86" t="str">
        <f>IF(B1026="","",(VLOOKUP(Application!B1026,'App Background'!A:F,5,0)))</f>
        <v/>
      </c>
      <c r="G1026" s="91"/>
      <c r="H1026" s="94" t="str">
        <f>IF(B:B="","",(VLOOKUP(Application!B1026,'App Background'!A:F,6,0)))</f>
        <v/>
      </c>
      <c r="I1026" s="92" t="str">
        <f t="shared" si="186"/>
        <v/>
      </c>
      <c r="J1026" s="93" t="str">
        <f t="shared" si="187"/>
        <v/>
      </c>
      <c r="K1026" s="93" t="str">
        <f t="shared" si="188"/>
        <v/>
      </c>
      <c r="L1026" s="93" t="str">
        <f t="shared" si="189"/>
        <v/>
      </c>
      <c r="M1026" s="93" t="str">
        <f t="shared" si="190"/>
        <v/>
      </c>
      <c r="N1026" s="93" t="str">
        <f t="shared" si="191"/>
        <v/>
      </c>
      <c r="O1026" s="93" t="str">
        <f t="shared" si="192"/>
        <v/>
      </c>
      <c r="P1026" s="87"/>
      <c r="Q1026" s="17" t="str">
        <f t="shared" si="193"/>
        <v/>
      </c>
      <c r="R1026" s="28" t="str">
        <f t="shared" si="183"/>
        <v/>
      </c>
      <c r="S1026" s="28" t="str">
        <f t="shared" si="184"/>
        <v/>
      </c>
    </row>
    <row r="1027" spans="2:19" ht="15" x14ac:dyDescent="0.25">
      <c r="B1027" s="88"/>
      <c r="C1027" s="102"/>
      <c r="D1027" s="89" t="str">
        <f>IF(B1027="","",(VLOOKUP(B1027,'App Background'!A:F,2,0)))</f>
        <v/>
      </c>
      <c r="E1027" s="90" t="str">
        <f>IF(B1027="","",(VLOOKUP(B1027,'App Background'!A:F,3,0)))</f>
        <v/>
      </c>
      <c r="F1027" s="86" t="str">
        <f>IF(B1027="","",(VLOOKUP(Application!B1027,'App Background'!A:F,5,0)))</f>
        <v/>
      </c>
      <c r="G1027" s="91"/>
      <c r="H1027" s="94" t="str">
        <f>IF(B:B="","",(VLOOKUP(Application!B1027,'App Background'!A:F,6,0)))</f>
        <v/>
      </c>
      <c r="I1027" s="92" t="str">
        <f t="shared" si="186"/>
        <v/>
      </c>
      <c r="J1027" s="93" t="str">
        <f t="shared" si="187"/>
        <v/>
      </c>
      <c r="K1027" s="93" t="str">
        <f t="shared" si="188"/>
        <v/>
      </c>
      <c r="L1027" s="93" t="str">
        <f t="shared" si="189"/>
        <v/>
      </c>
      <c r="M1027" s="93" t="str">
        <f t="shared" si="190"/>
        <v/>
      </c>
      <c r="N1027" s="93" t="str">
        <f t="shared" si="191"/>
        <v/>
      </c>
      <c r="O1027" s="93" t="str">
        <f t="shared" si="192"/>
        <v/>
      </c>
      <c r="P1027" s="87"/>
      <c r="Q1027" s="17" t="str">
        <f t="shared" si="193"/>
        <v/>
      </c>
      <c r="R1027" s="28" t="str">
        <f t="shared" si="183"/>
        <v/>
      </c>
      <c r="S1027" s="28" t="str">
        <f t="shared" si="184"/>
        <v/>
      </c>
    </row>
    <row r="1028" spans="2:19" ht="15" x14ac:dyDescent="0.25">
      <c r="B1028" s="88"/>
      <c r="C1028" s="102"/>
      <c r="D1028" s="89" t="str">
        <f>IF(B1028="","",(VLOOKUP(B1028,'App Background'!A:F,2,0)))</f>
        <v/>
      </c>
      <c r="E1028" s="90" t="str">
        <f>IF(B1028="","",(VLOOKUP(B1028,'App Background'!A:F,3,0)))</f>
        <v/>
      </c>
      <c r="F1028" s="86" t="str">
        <f>IF(B1028="","",(VLOOKUP(Application!B1028,'App Background'!A:F,5,0)))</f>
        <v/>
      </c>
      <c r="G1028" s="91"/>
      <c r="H1028" s="94" t="str">
        <f>IF(B:B="","",(VLOOKUP(Application!B1028,'App Background'!A:F,6,0)))</f>
        <v/>
      </c>
      <c r="I1028" s="92" t="str">
        <f t="shared" si="186"/>
        <v/>
      </c>
      <c r="J1028" s="93" t="str">
        <f t="shared" si="187"/>
        <v/>
      </c>
      <c r="K1028" s="93" t="str">
        <f t="shared" si="188"/>
        <v/>
      </c>
      <c r="L1028" s="93" t="str">
        <f t="shared" si="189"/>
        <v/>
      </c>
      <c r="M1028" s="93" t="str">
        <f t="shared" si="190"/>
        <v/>
      </c>
      <c r="N1028" s="93" t="str">
        <f t="shared" si="191"/>
        <v/>
      </c>
      <c r="O1028" s="93" t="str">
        <f t="shared" si="192"/>
        <v/>
      </c>
      <c r="P1028" s="87"/>
      <c r="Q1028" s="17" t="str">
        <f t="shared" si="193"/>
        <v/>
      </c>
      <c r="R1028" s="28" t="str">
        <f t="shared" si="183"/>
        <v/>
      </c>
      <c r="S1028" s="28" t="str">
        <f t="shared" si="184"/>
        <v/>
      </c>
    </row>
    <row r="1029" spans="2:19" ht="15" x14ac:dyDescent="0.25">
      <c r="B1029" s="88"/>
      <c r="C1029" s="102"/>
      <c r="D1029" s="89" t="str">
        <f>IF(B1029="","",(VLOOKUP(B1029,'App Background'!A:F,2,0)))</f>
        <v/>
      </c>
      <c r="E1029" s="90" t="str">
        <f>IF(B1029="","",(VLOOKUP(B1029,'App Background'!A:F,3,0)))</f>
        <v/>
      </c>
      <c r="F1029" s="86" t="str">
        <f>IF(B1029="","",(VLOOKUP(Application!B1029,'App Background'!A:F,5,0)))</f>
        <v/>
      </c>
      <c r="G1029" s="91"/>
      <c r="H1029" s="94" t="str">
        <f>IF(B:B="","",(VLOOKUP(Application!B1029,'App Background'!A:F,6,0)))</f>
        <v/>
      </c>
      <c r="I1029" s="92" t="str">
        <f t="shared" si="186"/>
        <v/>
      </c>
      <c r="J1029" s="93" t="str">
        <f t="shared" si="187"/>
        <v/>
      </c>
      <c r="K1029" s="93" t="str">
        <f t="shared" si="188"/>
        <v/>
      </c>
      <c r="L1029" s="93" t="str">
        <f t="shared" si="189"/>
        <v/>
      </c>
      <c r="M1029" s="93" t="str">
        <f t="shared" si="190"/>
        <v/>
      </c>
      <c r="N1029" s="93" t="str">
        <f t="shared" si="191"/>
        <v/>
      </c>
      <c r="O1029" s="93" t="str">
        <f t="shared" si="192"/>
        <v/>
      </c>
      <c r="P1029" s="87"/>
      <c r="Q1029" s="17" t="str">
        <f t="shared" si="193"/>
        <v/>
      </c>
      <c r="R1029" s="28" t="str">
        <f t="shared" si="183"/>
        <v/>
      </c>
      <c r="S1029" s="28" t="str">
        <f t="shared" si="184"/>
        <v/>
      </c>
    </row>
    <row r="1030" spans="2:19" ht="15" x14ac:dyDescent="0.25">
      <c r="B1030" s="88"/>
      <c r="C1030" s="102"/>
      <c r="D1030" s="89" t="str">
        <f>IF(B1030="","",(VLOOKUP(B1030,'App Background'!A:F,2,0)))</f>
        <v/>
      </c>
      <c r="E1030" s="90" t="str">
        <f>IF(B1030="","",(VLOOKUP(B1030,'App Background'!A:F,3,0)))</f>
        <v/>
      </c>
      <c r="F1030" s="86" t="str">
        <f>IF(B1030="","",(VLOOKUP(Application!B1030,'App Background'!A:F,5,0)))</f>
        <v/>
      </c>
      <c r="G1030" s="91"/>
      <c r="H1030" s="94" t="str">
        <f>IF(B:B="","",(VLOOKUP(Application!B1030,'App Background'!A:F,6,0)))</f>
        <v/>
      </c>
      <c r="I1030" s="92" t="str">
        <f t="shared" si="186"/>
        <v/>
      </c>
      <c r="J1030" s="93" t="str">
        <f t="shared" si="187"/>
        <v/>
      </c>
      <c r="K1030" s="93" t="str">
        <f t="shared" si="188"/>
        <v/>
      </c>
      <c r="L1030" s="93" t="str">
        <f t="shared" si="189"/>
        <v/>
      </c>
      <c r="M1030" s="93" t="str">
        <f t="shared" si="190"/>
        <v/>
      </c>
      <c r="N1030" s="93" t="str">
        <f t="shared" si="191"/>
        <v/>
      </c>
      <c r="O1030" s="93" t="str">
        <f t="shared" si="192"/>
        <v/>
      </c>
      <c r="P1030" s="87"/>
      <c r="Q1030" s="17" t="str">
        <f t="shared" si="193"/>
        <v/>
      </c>
      <c r="R1030" s="28" t="str">
        <f t="shared" si="183"/>
        <v/>
      </c>
      <c r="S1030" s="28" t="str">
        <f t="shared" si="184"/>
        <v/>
      </c>
    </row>
    <row r="1031" spans="2:19" ht="15" x14ac:dyDescent="0.25">
      <c r="B1031" s="88"/>
      <c r="C1031" s="102"/>
      <c r="D1031" s="89" t="str">
        <f>IF(B1031="","",(VLOOKUP(B1031,'App Background'!A:F,2,0)))</f>
        <v/>
      </c>
      <c r="E1031" s="90" t="str">
        <f>IF(B1031="","",(VLOOKUP(B1031,'App Background'!A:F,3,0)))</f>
        <v/>
      </c>
      <c r="F1031" s="86" t="str">
        <f>IF(B1031="","",(VLOOKUP(Application!B1031,'App Background'!A:F,5,0)))</f>
        <v/>
      </c>
      <c r="G1031" s="91"/>
      <c r="H1031" s="94" t="str">
        <f>IF(B:B="","",(VLOOKUP(Application!B1031,'App Background'!A:F,6,0)))</f>
        <v/>
      </c>
      <c r="I1031" s="92" t="str">
        <f t="shared" si="186"/>
        <v/>
      </c>
      <c r="J1031" s="93" t="str">
        <f t="shared" si="187"/>
        <v/>
      </c>
      <c r="K1031" s="93" t="str">
        <f t="shared" si="188"/>
        <v/>
      </c>
      <c r="L1031" s="93" t="str">
        <f t="shared" si="189"/>
        <v/>
      </c>
      <c r="M1031" s="93" t="str">
        <f t="shared" si="190"/>
        <v/>
      </c>
      <c r="N1031" s="93" t="str">
        <f t="shared" si="191"/>
        <v/>
      </c>
      <c r="O1031" s="93" t="str">
        <f t="shared" si="192"/>
        <v/>
      </c>
      <c r="P1031" s="87"/>
      <c r="Q1031" s="17" t="str">
        <f t="shared" si="193"/>
        <v/>
      </c>
      <c r="R1031" s="28" t="str">
        <f t="shared" si="183"/>
        <v/>
      </c>
      <c r="S1031" s="28" t="str">
        <f t="shared" si="184"/>
        <v/>
      </c>
    </row>
    <row r="1032" spans="2:19" ht="15" x14ac:dyDescent="0.25">
      <c r="B1032" s="88"/>
      <c r="C1032" s="102"/>
      <c r="D1032" s="89" t="str">
        <f>IF(B1032="","",(VLOOKUP(B1032,'App Background'!A:F,2,0)))</f>
        <v/>
      </c>
      <c r="E1032" s="90" t="str">
        <f>IF(B1032="","",(VLOOKUP(B1032,'App Background'!A:F,3,0)))</f>
        <v/>
      </c>
      <c r="F1032" s="86" t="str">
        <f>IF(B1032="","",(VLOOKUP(Application!B1032,'App Background'!A:F,5,0)))</f>
        <v/>
      </c>
      <c r="G1032" s="91"/>
      <c r="H1032" s="94" t="str">
        <f>IF(B:B="","",(VLOOKUP(Application!B1032,'App Background'!A:F,6,0)))</f>
        <v/>
      </c>
      <c r="I1032" s="92" t="str">
        <f t="shared" si="186"/>
        <v/>
      </c>
      <c r="J1032" s="93" t="str">
        <f t="shared" si="187"/>
        <v/>
      </c>
      <c r="K1032" s="93" t="str">
        <f t="shared" si="188"/>
        <v/>
      </c>
      <c r="L1032" s="93" t="str">
        <f t="shared" si="189"/>
        <v/>
      </c>
      <c r="M1032" s="93" t="str">
        <f t="shared" si="190"/>
        <v/>
      </c>
      <c r="N1032" s="93" t="str">
        <f t="shared" si="191"/>
        <v/>
      </c>
      <c r="O1032" s="93" t="str">
        <f t="shared" si="192"/>
        <v/>
      </c>
      <c r="P1032" s="87"/>
      <c r="Q1032" s="17" t="str">
        <f t="shared" si="193"/>
        <v/>
      </c>
      <c r="R1032" s="28" t="str">
        <f t="shared" si="183"/>
        <v/>
      </c>
      <c r="S1032" s="28" t="str">
        <f t="shared" si="184"/>
        <v/>
      </c>
    </row>
    <row r="1033" spans="2:19" ht="15" x14ac:dyDescent="0.25">
      <c r="B1033" s="88"/>
      <c r="C1033" s="102"/>
      <c r="D1033" s="89" t="str">
        <f>IF(B1033="","",(VLOOKUP(B1033,'App Background'!A:F,2,0)))</f>
        <v/>
      </c>
      <c r="E1033" s="90" t="str">
        <f>IF(B1033="","",(VLOOKUP(B1033,'App Background'!A:F,3,0)))</f>
        <v/>
      </c>
      <c r="F1033" s="86" t="str">
        <f>IF(B1033="","",(VLOOKUP(Application!B1033,'App Background'!A:F,5,0)))</f>
        <v/>
      </c>
      <c r="G1033" s="91"/>
      <c r="H1033" s="94" t="str">
        <f>IF(B:B="","",(VLOOKUP(Application!B1033,'App Background'!A:F,6,0)))</f>
        <v/>
      </c>
      <c r="I1033" s="92" t="str">
        <f t="shared" si="186"/>
        <v/>
      </c>
      <c r="J1033" s="93" t="str">
        <f t="shared" si="187"/>
        <v/>
      </c>
      <c r="K1033" s="93" t="str">
        <f t="shared" si="188"/>
        <v/>
      </c>
      <c r="L1033" s="93" t="str">
        <f t="shared" si="189"/>
        <v/>
      </c>
      <c r="M1033" s="93" t="str">
        <f t="shared" si="190"/>
        <v/>
      </c>
      <c r="N1033" s="93" t="str">
        <f t="shared" si="191"/>
        <v/>
      </c>
      <c r="O1033" s="93" t="str">
        <f t="shared" si="192"/>
        <v/>
      </c>
      <c r="P1033" s="87"/>
      <c r="Q1033" s="17" t="str">
        <f t="shared" si="193"/>
        <v/>
      </c>
      <c r="R1033" s="28" t="str">
        <f t="shared" si="183"/>
        <v/>
      </c>
      <c r="S1033" s="28" t="str">
        <f t="shared" si="184"/>
        <v/>
      </c>
    </row>
    <row r="1034" spans="2:19" ht="15" x14ac:dyDescent="0.25">
      <c r="B1034" s="88"/>
      <c r="C1034" s="102"/>
      <c r="D1034" s="89" t="str">
        <f>IF(B1034="","",(VLOOKUP(B1034,'App Background'!A:F,2,0)))</f>
        <v/>
      </c>
      <c r="E1034" s="90" t="str">
        <f>IF(B1034="","",(VLOOKUP(B1034,'App Background'!A:F,3,0)))</f>
        <v/>
      </c>
      <c r="F1034" s="86" t="str">
        <f>IF(B1034="","",(VLOOKUP(Application!B1034,'App Background'!A:F,5,0)))</f>
        <v/>
      </c>
      <c r="G1034" s="91"/>
      <c r="H1034" s="94" t="str">
        <f>IF(B:B="","",(VLOOKUP(Application!B1034,'App Background'!A:F,6,0)))</f>
        <v/>
      </c>
      <c r="I1034" s="92" t="str">
        <f t="shared" si="186"/>
        <v/>
      </c>
      <c r="J1034" s="93" t="str">
        <f t="shared" si="187"/>
        <v/>
      </c>
      <c r="K1034" s="93" t="str">
        <f t="shared" si="188"/>
        <v/>
      </c>
      <c r="L1034" s="93" t="str">
        <f t="shared" si="189"/>
        <v/>
      </c>
      <c r="M1034" s="93" t="str">
        <f t="shared" si="190"/>
        <v/>
      </c>
      <c r="N1034" s="93" t="str">
        <f t="shared" si="191"/>
        <v/>
      </c>
      <c r="O1034" s="93" t="str">
        <f t="shared" si="192"/>
        <v/>
      </c>
      <c r="P1034" s="87"/>
      <c r="Q1034" s="17" t="str">
        <f t="shared" si="193"/>
        <v/>
      </c>
      <c r="R1034" s="28" t="str">
        <f t="shared" si="183"/>
        <v/>
      </c>
      <c r="S1034" s="28" t="str">
        <f t="shared" si="184"/>
        <v/>
      </c>
    </row>
    <row r="1035" spans="2:19" ht="15" x14ac:dyDescent="0.25">
      <c r="B1035" s="88"/>
      <c r="C1035" s="102"/>
      <c r="D1035" s="89" t="str">
        <f>IF(B1035="","",(VLOOKUP(B1035,'App Background'!A:F,2,0)))</f>
        <v/>
      </c>
      <c r="E1035" s="90" t="str">
        <f>IF(B1035="","",(VLOOKUP(B1035,'App Background'!A:F,3,0)))</f>
        <v/>
      </c>
      <c r="F1035" s="86" t="str">
        <f>IF(B1035="","",(VLOOKUP(Application!B1035,'App Background'!A:F,5,0)))</f>
        <v/>
      </c>
      <c r="G1035" s="91"/>
      <c r="H1035" s="94" t="str">
        <f>IF(B:B="","",(VLOOKUP(Application!B1035,'App Background'!A:F,6,0)))</f>
        <v/>
      </c>
      <c r="I1035" s="92" t="str">
        <f t="shared" si="186"/>
        <v/>
      </c>
      <c r="J1035" s="93" t="str">
        <f t="shared" si="187"/>
        <v/>
      </c>
      <c r="K1035" s="93" t="str">
        <f t="shared" si="188"/>
        <v/>
      </c>
      <c r="L1035" s="93" t="str">
        <f t="shared" si="189"/>
        <v/>
      </c>
      <c r="M1035" s="93" t="str">
        <f t="shared" si="190"/>
        <v/>
      </c>
      <c r="N1035" s="93" t="str">
        <f t="shared" si="191"/>
        <v/>
      </c>
      <c r="O1035" s="93" t="str">
        <f t="shared" si="192"/>
        <v/>
      </c>
      <c r="P1035" s="87"/>
      <c r="Q1035" s="17" t="str">
        <f t="shared" si="193"/>
        <v/>
      </c>
      <c r="R1035" s="28" t="str">
        <f t="shared" si="183"/>
        <v/>
      </c>
      <c r="S1035" s="28" t="str">
        <f t="shared" si="184"/>
        <v/>
      </c>
    </row>
    <row r="1036" spans="2:19" ht="15" x14ac:dyDescent="0.25">
      <c r="B1036" s="88"/>
      <c r="C1036" s="102"/>
      <c r="D1036" s="89" t="str">
        <f>IF(B1036="","",(VLOOKUP(B1036,'App Background'!A:F,2,0)))</f>
        <v/>
      </c>
      <c r="E1036" s="90" t="str">
        <f>IF(B1036="","",(VLOOKUP(B1036,'App Background'!A:F,3,0)))</f>
        <v/>
      </c>
      <c r="F1036" s="86" t="str">
        <f>IF(B1036="","",(VLOOKUP(Application!B1036,'App Background'!A:F,5,0)))</f>
        <v/>
      </c>
      <c r="G1036" s="91"/>
      <c r="H1036" s="94" t="str">
        <f>IF(B:B="","",(VLOOKUP(Application!B1036,'App Background'!A:F,6,0)))</f>
        <v/>
      </c>
      <c r="I1036" s="92" t="str">
        <f t="shared" si="186"/>
        <v/>
      </c>
      <c r="J1036" s="93" t="str">
        <f t="shared" si="187"/>
        <v/>
      </c>
      <c r="K1036" s="93" t="str">
        <f t="shared" si="188"/>
        <v/>
      </c>
      <c r="L1036" s="93" t="str">
        <f t="shared" si="189"/>
        <v/>
      </c>
      <c r="M1036" s="93" t="str">
        <f t="shared" si="190"/>
        <v/>
      </c>
      <c r="N1036" s="93" t="str">
        <f t="shared" si="191"/>
        <v/>
      </c>
      <c r="O1036" s="93" t="str">
        <f t="shared" si="192"/>
        <v/>
      </c>
      <c r="P1036" s="87"/>
      <c r="Q1036" s="17" t="str">
        <f t="shared" si="193"/>
        <v/>
      </c>
      <c r="R1036" s="28" t="str">
        <f t="shared" si="183"/>
        <v/>
      </c>
      <c r="S1036" s="28" t="str">
        <f t="shared" si="184"/>
        <v/>
      </c>
    </row>
    <row r="1037" spans="2:19" ht="15" x14ac:dyDescent="0.25">
      <c r="B1037" s="88"/>
      <c r="C1037" s="102"/>
      <c r="D1037" s="89" t="str">
        <f>IF(B1037="","",(VLOOKUP(B1037,'App Background'!A:F,2,0)))</f>
        <v/>
      </c>
      <c r="E1037" s="90" t="str">
        <f>IF(B1037="","",(VLOOKUP(B1037,'App Background'!A:F,3,0)))</f>
        <v/>
      </c>
      <c r="F1037" s="86" t="str">
        <f>IF(B1037="","",(VLOOKUP(Application!B1037,'App Background'!A:F,5,0)))</f>
        <v/>
      </c>
      <c r="G1037" s="91"/>
      <c r="H1037" s="94" t="str">
        <f>IF(B:B="","",(VLOOKUP(Application!B1037,'App Background'!A:F,6,0)))</f>
        <v/>
      </c>
      <c r="I1037" s="92" t="str">
        <f t="shared" si="186"/>
        <v/>
      </c>
      <c r="J1037" s="93" t="str">
        <f t="shared" si="187"/>
        <v/>
      </c>
      <c r="K1037" s="93" t="str">
        <f t="shared" si="188"/>
        <v/>
      </c>
      <c r="L1037" s="93" t="str">
        <f t="shared" si="189"/>
        <v/>
      </c>
      <c r="M1037" s="93" t="str">
        <f t="shared" si="190"/>
        <v/>
      </c>
      <c r="N1037" s="93" t="str">
        <f t="shared" si="191"/>
        <v/>
      </c>
      <c r="O1037" s="93" t="str">
        <f t="shared" si="192"/>
        <v/>
      </c>
      <c r="P1037" s="87"/>
      <c r="Q1037" s="17" t="str">
        <f t="shared" si="193"/>
        <v/>
      </c>
      <c r="R1037" s="28" t="str">
        <f t="shared" ref="R1037:R1100" si="194">IF(G1037="","",IF(OR(K1037=1,L1037=1,M1037=1,P1037="",O1037=1),"No","Yes"))</f>
        <v/>
      </c>
      <c r="S1037" s="28" t="str">
        <f t="shared" ref="S1037:S1100" si="195">IF(G1037="","",IF(R1037=1,"Yes",IF(M1037=1,"Missing Field(s)",IF(O1037=1,"Hot Buy disc % too low",IF(OR(K1037=1,L1037=1),"Disc % too low",IF(AND(G1037&lt;&gt;"Hot Buy",N1037=1),"Qualifies for Hot Buy",""))))))</f>
        <v/>
      </c>
    </row>
    <row r="1038" spans="2:19" ht="15" x14ac:dyDescent="0.25">
      <c r="B1038" s="88"/>
      <c r="C1038" s="102"/>
      <c r="D1038" s="89" t="str">
        <f>IF(B1038="","",(VLOOKUP(B1038,'App Background'!A:F,2,0)))</f>
        <v/>
      </c>
      <c r="E1038" s="90" t="str">
        <f>IF(B1038="","",(VLOOKUP(B1038,'App Background'!A:F,3,0)))</f>
        <v/>
      </c>
      <c r="F1038" s="86" t="str">
        <f>IF(B1038="","",(VLOOKUP(Application!B1038,'App Background'!A:F,5,0)))</f>
        <v/>
      </c>
      <c r="G1038" s="91"/>
      <c r="H1038" s="94" t="str">
        <f>IF(B:B="","",(VLOOKUP(Application!B1038,'App Background'!A:F,6,0)))</f>
        <v/>
      </c>
      <c r="I1038" s="92" t="str">
        <f t="shared" si="186"/>
        <v/>
      </c>
      <c r="J1038" s="93" t="str">
        <f t="shared" si="187"/>
        <v/>
      </c>
      <c r="K1038" s="93" t="str">
        <f t="shared" si="188"/>
        <v/>
      </c>
      <c r="L1038" s="93" t="str">
        <f t="shared" si="189"/>
        <v/>
      </c>
      <c r="M1038" s="93" t="str">
        <f t="shared" si="190"/>
        <v/>
      </c>
      <c r="N1038" s="93" t="str">
        <f t="shared" si="191"/>
        <v/>
      </c>
      <c r="O1038" s="93" t="str">
        <f t="shared" si="192"/>
        <v/>
      </c>
      <c r="P1038" s="87"/>
      <c r="Q1038" s="17" t="str">
        <f t="shared" si="193"/>
        <v/>
      </c>
      <c r="R1038" s="28" t="str">
        <f t="shared" si="194"/>
        <v/>
      </c>
      <c r="S1038" s="28" t="str">
        <f t="shared" si="195"/>
        <v/>
      </c>
    </row>
    <row r="1039" spans="2:19" ht="15" x14ac:dyDescent="0.25">
      <c r="B1039" s="88"/>
      <c r="C1039" s="102"/>
      <c r="D1039" s="89" t="str">
        <f>IF(B1039="","",(VLOOKUP(B1039,'App Background'!A:F,2,0)))</f>
        <v/>
      </c>
      <c r="E1039" s="90" t="str">
        <f>IF(B1039="","",(VLOOKUP(B1039,'App Background'!A:F,3,0)))</f>
        <v/>
      </c>
      <c r="F1039" s="86" t="str">
        <f>IF(B1039="","",(VLOOKUP(Application!B1039,'App Background'!A:F,5,0)))</f>
        <v/>
      </c>
      <c r="G1039" s="91"/>
      <c r="H1039" s="94" t="str">
        <f>IF(B:B="","",(VLOOKUP(Application!B1039,'App Background'!A:F,6,0)))</f>
        <v/>
      </c>
      <c r="I1039" s="92" t="str">
        <f t="shared" si="186"/>
        <v/>
      </c>
      <c r="J1039" s="93" t="str">
        <f t="shared" si="187"/>
        <v/>
      </c>
      <c r="K1039" s="93" t="str">
        <f t="shared" si="188"/>
        <v/>
      </c>
      <c r="L1039" s="93" t="str">
        <f t="shared" si="189"/>
        <v/>
      </c>
      <c r="M1039" s="93" t="str">
        <f t="shared" si="190"/>
        <v/>
      </c>
      <c r="N1039" s="93" t="str">
        <f t="shared" si="191"/>
        <v/>
      </c>
      <c r="O1039" s="93" t="str">
        <f t="shared" si="192"/>
        <v/>
      </c>
      <c r="P1039" s="87"/>
      <c r="Q1039" s="17" t="str">
        <f t="shared" si="193"/>
        <v/>
      </c>
      <c r="R1039" s="28" t="str">
        <f t="shared" si="194"/>
        <v/>
      </c>
      <c r="S1039" s="28" t="str">
        <f t="shared" si="195"/>
        <v/>
      </c>
    </row>
    <row r="1040" spans="2:19" ht="15" x14ac:dyDescent="0.25">
      <c r="B1040" s="88"/>
      <c r="C1040" s="102"/>
      <c r="D1040" s="89" t="str">
        <f>IF(B1040="","",(VLOOKUP(B1040,'App Background'!A:F,2,0)))</f>
        <v/>
      </c>
      <c r="E1040" s="90" t="str">
        <f>IF(B1040="","",(VLOOKUP(B1040,'App Background'!A:F,3,0)))</f>
        <v/>
      </c>
      <c r="F1040" s="86" t="str">
        <f>IF(B1040="","",(VLOOKUP(Application!B1040,'App Background'!A:F,5,0)))</f>
        <v/>
      </c>
      <c r="G1040" s="91"/>
      <c r="H1040" s="94" t="str">
        <f>IF(B:B="","",(VLOOKUP(Application!B1040,'App Background'!A:F,6,0)))</f>
        <v/>
      </c>
      <c r="I1040" s="92" t="str">
        <f t="shared" si="186"/>
        <v/>
      </c>
      <c r="J1040" s="93" t="str">
        <f t="shared" si="187"/>
        <v/>
      </c>
      <c r="K1040" s="93" t="str">
        <f t="shared" si="188"/>
        <v/>
      </c>
      <c r="L1040" s="93" t="str">
        <f t="shared" si="189"/>
        <v/>
      </c>
      <c r="M1040" s="93" t="str">
        <f t="shared" si="190"/>
        <v/>
      </c>
      <c r="N1040" s="93" t="str">
        <f t="shared" si="191"/>
        <v/>
      </c>
      <c r="O1040" s="93" t="str">
        <f t="shared" si="192"/>
        <v/>
      </c>
      <c r="P1040" s="87"/>
      <c r="Q1040" s="17" t="str">
        <f t="shared" si="193"/>
        <v/>
      </c>
      <c r="R1040" s="28" t="str">
        <f t="shared" si="194"/>
        <v/>
      </c>
      <c r="S1040" s="28" t="str">
        <f t="shared" si="195"/>
        <v/>
      </c>
    </row>
    <row r="1041" spans="2:19" ht="15" x14ac:dyDescent="0.25">
      <c r="B1041" s="88"/>
      <c r="C1041" s="102"/>
      <c r="D1041" s="89" t="str">
        <f>IF(B1041="","",(VLOOKUP(B1041,'App Background'!A:F,2,0)))</f>
        <v/>
      </c>
      <c r="E1041" s="90" t="str">
        <f>IF(B1041="","",(VLOOKUP(B1041,'App Background'!A:F,3,0)))</f>
        <v/>
      </c>
      <c r="F1041" s="86" t="str">
        <f>IF(B1041="","",(VLOOKUP(Application!B1041,'App Background'!A:F,5,0)))</f>
        <v/>
      </c>
      <c r="G1041" s="91"/>
      <c r="H1041" s="94" t="str">
        <f>IF(B:B="","",(VLOOKUP(Application!B1041,'App Background'!A:F,6,0)))</f>
        <v/>
      </c>
      <c r="I1041" s="92" t="str">
        <f t="shared" si="186"/>
        <v/>
      </c>
      <c r="J1041" s="93" t="str">
        <f t="shared" si="187"/>
        <v/>
      </c>
      <c r="K1041" s="93" t="str">
        <f t="shared" si="188"/>
        <v/>
      </c>
      <c r="L1041" s="93" t="str">
        <f t="shared" si="189"/>
        <v/>
      </c>
      <c r="M1041" s="93" t="str">
        <f t="shared" si="190"/>
        <v/>
      </c>
      <c r="N1041" s="93" t="str">
        <f t="shared" si="191"/>
        <v/>
      </c>
      <c r="O1041" s="93" t="str">
        <f t="shared" si="192"/>
        <v/>
      </c>
      <c r="P1041" s="87"/>
      <c r="Q1041" s="17" t="str">
        <f t="shared" si="193"/>
        <v/>
      </c>
      <c r="R1041" s="28" t="str">
        <f t="shared" si="194"/>
        <v/>
      </c>
      <c r="S1041" s="28" t="str">
        <f t="shared" si="195"/>
        <v/>
      </c>
    </row>
    <row r="1042" spans="2:19" ht="15" x14ac:dyDescent="0.25">
      <c r="B1042" s="88"/>
      <c r="C1042" s="102"/>
      <c r="D1042" s="89" t="str">
        <f>IF(B1042="","",(VLOOKUP(B1042,'App Background'!A:F,2,0)))</f>
        <v/>
      </c>
      <c r="E1042" s="90" t="str">
        <f>IF(B1042="","",(VLOOKUP(B1042,'App Background'!A:F,3,0)))</f>
        <v/>
      </c>
      <c r="F1042" s="86" t="str">
        <f>IF(B1042="","",(VLOOKUP(Application!B1042,'App Background'!A:F,5,0)))</f>
        <v/>
      </c>
      <c r="G1042" s="91"/>
      <c r="H1042" s="94" t="str">
        <f>IF(B:B="","",(VLOOKUP(Application!B1042,'App Background'!A:F,6,0)))</f>
        <v/>
      </c>
      <c r="I1042" s="92" t="str">
        <f t="shared" si="186"/>
        <v/>
      </c>
      <c r="J1042" s="93" t="str">
        <f t="shared" si="187"/>
        <v/>
      </c>
      <c r="K1042" s="93" t="str">
        <f t="shared" si="188"/>
        <v/>
      </c>
      <c r="L1042" s="93" t="str">
        <f t="shared" si="189"/>
        <v/>
      </c>
      <c r="M1042" s="93" t="str">
        <f t="shared" si="190"/>
        <v/>
      </c>
      <c r="N1042" s="93" t="str">
        <f t="shared" si="191"/>
        <v/>
      </c>
      <c r="O1042" s="93" t="str">
        <f t="shared" si="192"/>
        <v/>
      </c>
      <c r="P1042" s="87"/>
      <c r="Q1042" s="17" t="str">
        <f t="shared" si="193"/>
        <v/>
      </c>
      <c r="R1042" s="28" t="str">
        <f t="shared" si="194"/>
        <v/>
      </c>
      <c r="S1042" s="28" t="str">
        <f t="shared" si="195"/>
        <v/>
      </c>
    </row>
    <row r="1043" spans="2:19" ht="15" x14ac:dyDescent="0.25">
      <c r="B1043" s="88"/>
      <c r="C1043" s="102"/>
      <c r="D1043" s="89" t="str">
        <f>IF(B1043="","",(VLOOKUP(B1043,'App Background'!A:F,2,0)))</f>
        <v/>
      </c>
      <c r="E1043" s="90" t="str">
        <f>IF(B1043="","",(VLOOKUP(B1043,'App Background'!A:F,3,0)))</f>
        <v/>
      </c>
      <c r="F1043" s="86" t="str">
        <f>IF(B1043="","",(VLOOKUP(Application!B1043,'App Background'!A:F,5,0)))</f>
        <v/>
      </c>
      <c r="G1043" s="91"/>
      <c r="H1043" s="94" t="str">
        <f>IF(B:B="","",(VLOOKUP(Application!B1043,'App Background'!A:F,6,0)))</f>
        <v/>
      </c>
      <c r="I1043" s="92" t="str">
        <f t="shared" si="186"/>
        <v/>
      </c>
      <c r="J1043" s="93" t="str">
        <f t="shared" si="187"/>
        <v/>
      </c>
      <c r="K1043" s="93" t="str">
        <f t="shared" si="188"/>
        <v/>
      </c>
      <c r="L1043" s="93" t="str">
        <f t="shared" si="189"/>
        <v/>
      </c>
      <c r="M1043" s="93" t="str">
        <f t="shared" si="190"/>
        <v/>
      </c>
      <c r="N1043" s="93" t="str">
        <f t="shared" si="191"/>
        <v/>
      </c>
      <c r="O1043" s="93" t="str">
        <f t="shared" si="192"/>
        <v/>
      </c>
      <c r="P1043" s="87"/>
      <c r="Q1043" s="17" t="str">
        <f t="shared" si="193"/>
        <v/>
      </c>
      <c r="R1043" s="28" t="str">
        <f t="shared" si="194"/>
        <v/>
      </c>
      <c r="S1043" s="28" t="str">
        <f t="shared" si="195"/>
        <v/>
      </c>
    </row>
    <row r="1044" spans="2:19" ht="15" x14ac:dyDescent="0.25">
      <c r="B1044" s="88"/>
      <c r="C1044" s="102"/>
      <c r="D1044" s="89" t="str">
        <f>IF(B1044="","",(VLOOKUP(B1044,'App Background'!A:F,2,0)))</f>
        <v/>
      </c>
      <c r="E1044" s="90" t="str">
        <f>IF(B1044="","",(VLOOKUP(B1044,'App Background'!A:F,3,0)))</f>
        <v/>
      </c>
      <c r="F1044" s="86" t="str">
        <f>IF(B1044="","",(VLOOKUP(Application!B1044,'App Background'!A:F,5,0)))</f>
        <v/>
      </c>
      <c r="G1044" s="91"/>
      <c r="H1044" s="94" t="str">
        <f>IF(B:B="","",(VLOOKUP(Application!B1044,'App Background'!A:F,6,0)))</f>
        <v/>
      </c>
      <c r="I1044" s="92" t="str">
        <f t="shared" si="186"/>
        <v/>
      </c>
      <c r="J1044" s="93" t="str">
        <f t="shared" si="187"/>
        <v/>
      </c>
      <c r="K1044" s="93" t="str">
        <f t="shared" si="188"/>
        <v/>
      </c>
      <c r="L1044" s="93" t="str">
        <f t="shared" si="189"/>
        <v/>
      </c>
      <c r="M1044" s="93" t="str">
        <f t="shared" si="190"/>
        <v/>
      </c>
      <c r="N1044" s="93" t="str">
        <f t="shared" si="191"/>
        <v/>
      </c>
      <c r="O1044" s="93" t="str">
        <f t="shared" si="192"/>
        <v/>
      </c>
      <c r="P1044" s="87"/>
      <c r="Q1044" s="17" t="str">
        <f t="shared" si="193"/>
        <v/>
      </c>
      <c r="R1044" s="28" t="str">
        <f t="shared" si="194"/>
        <v/>
      </c>
      <c r="S1044" s="28" t="str">
        <f t="shared" si="195"/>
        <v/>
      </c>
    </row>
    <row r="1045" spans="2:19" ht="15" x14ac:dyDescent="0.25">
      <c r="B1045" s="88"/>
      <c r="C1045" s="102"/>
      <c r="D1045" s="89" t="str">
        <f>IF(B1045="","",(VLOOKUP(B1045,'App Background'!A:F,2,0)))</f>
        <v/>
      </c>
      <c r="E1045" s="90" t="str">
        <f>IF(B1045="","",(VLOOKUP(B1045,'App Background'!A:F,3,0)))</f>
        <v/>
      </c>
      <c r="F1045" s="86" t="str">
        <f>IF(B1045="","",(VLOOKUP(Application!B1045,'App Background'!A:F,5,0)))</f>
        <v/>
      </c>
      <c r="G1045" s="91"/>
      <c r="H1045" s="94" t="str">
        <f>IF(B:B="","",(VLOOKUP(Application!B1045,'App Background'!A:F,6,0)))</f>
        <v/>
      </c>
      <c r="I1045" s="92" t="str">
        <f t="shared" si="186"/>
        <v/>
      </c>
      <c r="J1045" s="93" t="str">
        <f t="shared" si="187"/>
        <v/>
      </c>
      <c r="K1045" s="93" t="str">
        <f t="shared" si="188"/>
        <v/>
      </c>
      <c r="L1045" s="93" t="str">
        <f t="shared" si="189"/>
        <v/>
      </c>
      <c r="M1045" s="93" t="str">
        <f t="shared" si="190"/>
        <v/>
      </c>
      <c r="N1045" s="93" t="str">
        <f t="shared" si="191"/>
        <v/>
      </c>
      <c r="O1045" s="93" t="str">
        <f t="shared" si="192"/>
        <v/>
      </c>
      <c r="P1045" s="87"/>
      <c r="Q1045" s="17" t="str">
        <f t="shared" si="193"/>
        <v/>
      </c>
      <c r="R1045" s="28" t="str">
        <f t="shared" si="194"/>
        <v/>
      </c>
      <c r="S1045" s="28" t="str">
        <f t="shared" si="195"/>
        <v/>
      </c>
    </row>
    <row r="1046" spans="2:19" ht="15" x14ac:dyDescent="0.25">
      <c r="B1046" s="88"/>
      <c r="C1046" s="102"/>
      <c r="D1046" s="89" t="str">
        <f>IF(B1046="","",(VLOOKUP(B1046,'App Background'!A:F,2,0)))</f>
        <v/>
      </c>
      <c r="E1046" s="90" t="str">
        <f>IF(B1046="","",(VLOOKUP(B1046,'App Background'!A:F,3,0)))</f>
        <v/>
      </c>
      <c r="F1046" s="86" t="str">
        <f>IF(B1046="","",(VLOOKUP(Application!B1046,'App Background'!A:F,5,0)))</f>
        <v/>
      </c>
      <c r="G1046" s="91"/>
      <c r="H1046" s="94" t="str">
        <f>IF(B:B="","",(VLOOKUP(Application!B1046,'App Background'!A:F,6,0)))</f>
        <v/>
      </c>
      <c r="I1046" s="92" t="str">
        <f t="shared" si="186"/>
        <v/>
      </c>
      <c r="J1046" s="93" t="str">
        <f t="shared" si="187"/>
        <v/>
      </c>
      <c r="K1046" s="93" t="str">
        <f t="shared" si="188"/>
        <v/>
      </c>
      <c r="L1046" s="93" t="str">
        <f t="shared" si="189"/>
        <v/>
      </c>
      <c r="M1046" s="93" t="str">
        <f t="shared" si="190"/>
        <v/>
      </c>
      <c r="N1046" s="93" t="str">
        <f t="shared" si="191"/>
        <v/>
      </c>
      <c r="O1046" s="93" t="str">
        <f t="shared" si="192"/>
        <v/>
      </c>
      <c r="P1046" s="87"/>
      <c r="Q1046" s="17" t="str">
        <f t="shared" si="193"/>
        <v/>
      </c>
      <c r="R1046" s="28" t="str">
        <f t="shared" si="194"/>
        <v/>
      </c>
      <c r="S1046" s="28" t="str">
        <f t="shared" si="195"/>
        <v/>
      </c>
    </row>
    <row r="1047" spans="2:19" ht="15" x14ac:dyDescent="0.25">
      <c r="B1047" s="88"/>
      <c r="C1047" s="102"/>
      <c r="D1047" s="89" t="str">
        <f>IF(B1047="","",(VLOOKUP(B1047,'App Background'!A:F,2,0)))</f>
        <v/>
      </c>
      <c r="E1047" s="90" t="str">
        <f>IF(B1047="","",(VLOOKUP(B1047,'App Background'!A:F,3,0)))</f>
        <v/>
      </c>
      <c r="F1047" s="86" t="str">
        <f>IF(B1047="","",(VLOOKUP(Application!B1047,'App Background'!A:F,5,0)))</f>
        <v/>
      </c>
      <c r="G1047" s="91"/>
      <c r="H1047" s="94" t="str">
        <f>IF(B:B="","",(VLOOKUP(Application!B1047,'App Background'!A:F,6,0)))</f>
        <v/>
      </c>
      <c r="I1047" s="92" t="str">
        <f t="shared" si="186"/>
        <v/>
      </c>
      <c r="J1047" s="93" t="str">
        <f t="shared" si="187"/>
        <v/>
      </c>
      <c r="K1047" s="93" t="str">
        <f t="shared" si="188"/>
        <v/>
      </c>
      <c r="L1047" s="93" t="str">
        <f t="shared" si="189"/>
        <v/>
      </c>
      <c r="M1047" s="93" t="str">
        <f t="shared" si="190"/>
        <v/>
      </c>
      <c r="N1047" s="93" t="str">
        <f t="shared" si="191"/>
        <v/>
      </c>
      <c r="O1047" s="93" t="str">
        <f t="shared" si="192"/>
        <v/>
      </c>
      <c r="P1047" s="87"/>
      <c r="Q1047" s="17" t="str">
        <f t="shared" si="193"/>
        <v/>
      </c>
      <c r="R1047" s="28" t="str">
        <f t="shared" si="194"/>
        <v/>
      </c>
      <c r="S1047" s="28" t="str">
        <f t="shared" si="195"/>
        <v/>
      </c>
    </row>
    <row r="1048" spans="2:19" ht="15" x14ac:dyDescent="0.25">
      <c r="B1048" s="88"/>
      <c r="C1048" s="102"/>
      <c r="D1048" s="89" t="str">
        <f>IF(B1048="","",(VLOOKUP(B1048,'App Background'!A:F,2,0)))</f>
        <v/>
      </c>
      <c r="E1048" s="90" t="str">
        <f>IF(B1048="","",(VLOOKUP(B1048,'App Background'!A:F,3,0)))</f>
        <v/>
      </c>
      <c r="F1048" s="86" t="str">
        <f>IF(B1048="","",(VLOOKUP(Application!B1048,'App Background'!A:F,5,0)))</f>
        <v/>
      </c>
      <c r="G1048" s="91"/>
      <c r="H1048" s="94" t="str">
        <f>IF(B:B="","",(VLOOKUP(Application!B1048,'App Background'!A:F,6,0)))</f>
        <v/>
      </c>
      <c r="I1048" s="92" t="str">
        <f t="shared" si="186"/>
        <v/>
      </c>
      <c r="J1048" s="93" t="str">
        <f t="shared" si="187"/>
        <v/>
      </c>
      <c r="K1048" s="93" t="str">
        <f t="shared" si="188"/>
        <v/>
      </c>
      <c r="L1048" s="93" t="str">
        <f t="shared" si="189"/>
        <v/>
      </c>
      <c r="M1048" s="93" t="str">
        <f t="shared" si="190"/>
        <v/>
      </c>
      <c r="N1048" s="93" t="str">
        <f t="shared" si="191"/>
        <v/>
      </c>
      <c r="O1048" s="93" t="str">
        <f t="shared" si="192"/>
        <v/>
      </c>
      <c r="P1048" s="87"/>
      <c r="Q1048" s="17" t="str">
        <f t="shared" si="193"/>
        <v/>
      </c>
      <c r="R1048" s="28" t="str">
        <f t="shared" si="194"/>
        <v/>
      </c>
      <c r="S1048" s="28" t="str">
        <f t="shared" si="195"/>
        <v/>
      </c>
    </row>
    <row r="1049" spans="2:19" ht="15" x14ac:dyDescent="0.25">
      <c r="B1049" s="88"/>
      <c r="C1049" s="102"/>
      <c r="D1049" s="89" t="str">
        <f>IF(B1049="","",(VLOOKUP(B1049,'App Background'!A:F,2,0)))</f>
        <v/>
      </c>
      <c r="E1049" s="90" t="str">
        <f>IF(B1049="","",(VLOOKUP(B1049,'App Background'!A:F,3,0)))</f>
        <v/>
      </c>
      <c r="F1049" s="86" t="str">
        <f>IF(B1049="","",(VLOOKUP(Application!B1049,'App Background'!A:F,5,0)))</f>
        <v/>
      </c>
      <c r="G1049" s="91"/>
      <c r="H1049" s="94" t="str">
        <f>IF(B:B="","",(VLOOKUP(Application!B1049,'App Background'!A:F,6,0)))</f>
        <v/>
      </c>
      <c r="I1049" s="92" t="str">
        <f t="shared" si="186"/>
        <v/>
      </c>
      <c r="J1049" s="93" t="str">
        <f t="shared" si="187"/>
        <v/>
      </c>
      <c r="K1049" s="93" t="str">
        <f t="shared" si="188"/>
        <v/>
      </c>
      <c r="L1049" s="93" t="str">
        <f t="shared" si="189"/>
        <v/>
      </c>
      <c r="M1049" s="93" t="str">
        <f t="shared" si="190"/>
        <v/>
      </c>
      <c r="N1049" s="93" t="str">
        <f t="shared" si="191"/>
        <v/>
      </c>
      <c r="O1049" s="93" t="str">
        <f t="shared" si="192"/>
        <v/>
      </c>
      <c r="P1049" s="87"/>
      <c r="Q1049" s="17" t="str">
        <f t="shared" si="193"/>
        <v/>
      </c>
      <c r="R1049" s="28" t="str">
        <f t="shared" si="194"/>
        <v/>
      </c>
      <c r="S1049" s="28" t="str">
        <f t="shared" si="195"/>
        <v/>
      </c>
    </row>
    <row r="1050" spans="2:19" ht="15" x14ac:dyDescent="0.25">
      <c r="B1050" s="88"/>
      <c r="C1050" s="102"/>
      <c r="D1050" s="89" t="str">
        <f>IF(B1050="","",(VLOOKUP(B1050,'App Background'!A:F,2,0)))</f>
        <v/>
      </c>
      <c r="E1050" s="90" t="str">
        <f>IF(B1050="","",(VLOOKUP(B1050,'App Background'!A:F,3,0)))</f>
        <v/>
      </c>
      <c r="F1050" s="86" t="str">
        <f>IF(B1050="","",(VLOOKUP(Application!B1050,'App Background'!A:F,5,0)))</f>
        <v/>
      </c>
      <c r="G1050" s="91"/>
      <c r="H1050" s="94" t="str">
        <f>IF(B:B="","",(VLOOKUP(Application!B1050,'App Background'!A:F,6,0)))</f>
        <v/>
      </c>
      <c r="I1050" s="92" t="str">
        <f t="shared" si="186"/>
        <v/>
      </c>
      <c r="J1050" s="93" t="str">
        <f t="shared" si="187"/>
        <v/>
      </c>
      <c r="K1050" s="93" t="str">
        <f t="shared" si="188"/>
        <v/>
      </c>
      <c r="L1050" s="93" t="str">
        <f t="shared" si="189"/>
        <v/>
      </c>
      <c r="M1050" s="93" t="str">
        <f t="shared" si="190"/>
        <v/>
      </c>
      <c r="N1050" s="93" t="str">
        <f t="shared" si="191"/>
        <v/>
      </c>
      <c r="O1050" s="93" t="str">
        <f t="shared" si="192"/>
        <v/>
      </c>
      <c r="P1050" s="87"/>
      <c r="Q1050" s="17" t="str">
        <f t="shared" si="193"/>
        <v/>
      </c>
      <c r="R1050" s="28" t="str">
        <f t="shared" si="194"/>
        <v/>
      </c>
      <c r="S1050" s="28" t="str">
        <f t="shared" si="195"/>
        <v/>
      </c>
    </row>
    <row r="1051" spans="2:19" ht="15" x14ac:dyDescent="0.25">
      <c r="B1051" s="88"/>
      <c r="C1051" s="102"/>
      <c r="D1051" s="89" t="str">
        <f>IF(B1051="","",(VLOOKUP(B1051,'App Background'!A:F,2,0)))</f>
        <v/>
      </c>
      <c r="E1051" s="90" t="str">
        <f>IF(B1051="","",(VLOOKUP(B1051,'App Background'!A:F,3,0)))</f>
        <v/>
      </c>
      <c r="F1051" s="86" t="str">
        <f>IF(B1051="","",(VLOOKUP(Application!B1051,'App Background'!A:F,5,0)))</f>
        <v/>
      </c>
      <c r="G1051" s="91"/>
      <c r="H1051" s="94" t="str">
        <f>IF(B:B="","",(VLOOKUP(Application!B1051,'App Background'!A:F,6,0)))</f>
        <v/>
      </c>
      <c r="I1051" s="92" t="str">
        <f t="shared" si="186"/>
        <v/>
      </c>
      <c r="J1051" s="93" t="str">
        <f t="shared" si="187"/>
        <v/>
      </c>
      <c r="K1051" s="93" t="str">
        <f t="shared" si="188"/>
        <v/>
      </c>
      <c r="L1051" s="93" t="str">
        <f t="shared" si="189"/>
        <v/>
      </c>
      <c r="M1051" s="93" t="str">
        <f t="shared" si="190"/>
        <v/>
      </c>
      <c r="N1051" s="93" t="str">
        <f t="shared" si="191"/>
        <v/>
      </c>
      <c r="O1051" s="93" t="str">
        <f t="shared" si="192"/>
        <v/>
      </c>
      <c r="P1051" s="87"/>
      <c r="Q1051" s="17" t="str">
        <f t="shared" si="193"/>
        <v/>
      </c>
      <c r="R1051" s="28" t="str">
        <f t="shared" si="194"/>
        <v/>
      </c>
      <c r="S1051" s="28" t="str">
        <f t="shared" si="195"/>
        <v/>
      </c>
    </row>
    <row r="1052" spans="2:19" ht="15" x14ac:dyDescent="0.25">
      <c r="B1052" s="88"/>
      <c r="C1052" s="102"/>
      <c r="D1052" s="89" t="str">
        <f>IF(B1052="","",(VLOOKUP(B1052,'App Background'!A:F,2,0)))</f>
        <v/>
      </c>
      <c r="E1052" s="90" t="str">
        <f>IF(B1052="","",(VLOOKUP(B1052,'App Background'!A:F,3,0)))</f>
        <v/>
      </c>
      <c r="F1052" s="86" t="str">
        <f>IF(B1052="","",(VLOOKUP(Application!B1052,'App Background'!A:F,5,0)))</f>
        <v/>
      </c>
      <c r="G1052" s="91"/>
      <c r="H1052" s="94" t="str">
        <f>IF(B:B="","",(VLOOKUP(Application!B1052,'App Background'!A:F,6,0)))</f>
        <v/>
      </c>
      <c r="I1052" s="92" t="str">
        <f t="shared" si="186"/>
        <v/>
      </c>
      <c r="J1052" s="93" t="str">
        <f t="shared" si="187"/>
        <v/>
      </c>
      <c r="K1052" s="93" t="str">
        <f t="shared" si="188"/>
        <v/>
      </c>
      <c r="L1052" s="93" t="str">
        <f t="shared" si="189"/>
        <v/>
      </c>
      <c r="M1052" s="93" t="str">
        <f t="shared" si="190"/>
        <v/>
      </c>
      <c r="N1052" s="93" t="str">
        <f t="shared" si="191"/>
        <v/>
      </c>
      <c r="O1052" s="93" t="str">
        <f t="shared" si="192"/>
        <v/>
      </c>
      <c r="P1052" s="87"/>
      <c r="Q1052" s="17" t="str">
        <f t="shared" si="193"/>
        <v/>
      </c>
      <c r="R1052" s="28" t="str">
        <f t="shared" si="194"/>
        <v/>
      </c>
      <c r="S1052" s="28" t="str">
        <f t="shared" si="195"/>
        <v/>
      </c>
    </row>
    <row r="1053" spans="2:19" ht="15" x14ac:dyDescent="0.25">
      <c r="B1053" s="88"/>
      <c r="C1053" s="102"/>
      <c r="D1053" s="89" t="str">
        <f>IF(B1053="","",(VLOOKUP(B1053,'App Background'!A:F,2,0)))</f>
        <v/>
      </c>
      <c r="E1053" s="90" t="str">
        <f>IF(B1053="","",(VLOOKUP(B1053,'App Background'!A:F,3,0)))</f>
        <v/>
      </c>
      <c r="F1053" s="86" t="str">
        <f>IF(B1053="","",(VLOOKUP(Application!B1053,'App Background'!A:F,5,0)))</f>
        <v/>
      </c>
      <c r="G1053" s="91"/>
      <c r="H1053" s="94" t="str">
        <f>IF(B:B="","",(VLOOKUP(Application!B1053,'App Background'!A:F,6,0)))</f>
        <v/>
      </c>
      <c r="I1053" s="92" t="str">
        <f t="shared" si="186"/>
        <v/>
      </c>
      <c r="J1053" s="93" t="str">
        <f t="shared" si="187"/>
        <v/>
      </c>
      <c r="K1053" s="93" t="str">
        <f t="shared" si="188"/>
        <v/>
      </c>
      <c r="L1053" s="93" t="str">
        <f t="shared" si="189"/>
        <v/>
      </c>
      <c r="M1053" s="93" t="str">
        <f t="shared" si="190"/>
        <v/>
      </c>
      <c r="N1053" s="93" t="str">
        <f t="shared" si="191"/>
        <v/>
      </c>
      <c r="O1053" s="93" t="str">
        <f t="shared" si="192"/>
        <v/>
      </c>
      <c r="P1053" s="87"/>
      <c r="Q1053" s="17" t="str">
        <f t="shared" si="193"/>
        <v/>
      </c>
      <c r="R1053" s="28" t="str">
        <f t="shared" si="194"/>
        <v/>
      </c>
      <c r="S1053" s="28" t="str">
        <f t="shared" si="195"/>
        <v/>
      </c>
    </row>
    <row r="1054" spans="2:19" ht="15" x14ac:dyDescent="0.25">
      <c r="B1054" s="88"/>
      <c r="C1054" s="102"/>
      <c r="D1054" s="89" t="str">
        <f>IF(B1054="","",(VLOOKUP(B1054,'App Background'!A:F,2,0)))</f>
        <v/>
      </c>
      <c r="E1054" s="90" t="str">
        <f>IF(B1054="","",(VLOOKUP(B1054,'App Background'!A:F,3,0)))</f>
        <v/>
      </c>
      <c r="F1054" s="86" t="str">
        <f>IF(B1054="","",(VLOOKUP(Application!B1054,'App Background'!A:F,5,0)))</f>
        <v/>
      </c>
      <c r="G1054" s="91"/>
      <c r="H1054" s="94" t="str">
        <f>IF(B:B="","",(VLOOKUP(Application!B1054,'App Background'!A:F,6,0)))</f>
        <v/>
      </c>
      <c r="I1054" s="92" t="str">
        <f t="shared" si="186"/>
        <v/>
      </c>
      <c r="J1054" s="93" t="str">
        <f t="shared" si="187"/>
        <v/>
      </c>
      <c r="K1054" s="93" t="str">
        <f t="shared" si="188"/>
        <v/>
      </c>
      <c r="L1054" s="93" t="str">
        <f t="shared" si="189"/>
        <v/>
      </c>
      <c r="M1054" s="93" t="str">
        <f t="shared" si="190"/>
        <v/>
      </c>
      <c r="N1054" s="93" t="str">
        <f t="shared" si="191"/>
        <v/>
      </c>
      <c r="O1054" s="93" t="str">
        <f t="shared" si="192"/>
        <v/>
      </c>
      <c r="P1054" s="87"/>
      <c r="Q1054" s="17" t="str">
        <f t="shared" si="193"/>
        <v/>
      </c>
      <c r="R1054" s="28" t="str">
        <f t="shared" si="194"/>
        <v/>
      </c>
      <c r="S1054" s="28" t="str">
        <f t="shared" si="195"/>
        <v/>
      </c>
    </row>
    <row r="1055" spans="2:19" ht="15" x14ac:dyDescent="0.25">
      <c r="B1055" s="88"/>
      <c r="C1055" s="102"/>
      <c r="D1055" s="89" t="str">
        <f>IF(B1055="","",(VLOOKUP(B1055,'App Background'!A:F,2,0)))</f>
        <v/>
      </c>
      <c r="E1055" s="90" t="str">
        <f>IF(B1055="","",(VLOOKUP(B1055,'App Background'!A:F,3,0)))</f>
        <v/>
      </c>
      <c r="F1055" s="86" t="str">
        <f>IF(B1055="","",(VLOOKUP(Application!B1055,'App Background'!A:F,5,0)))</f>
        <v/>
      </c>
      <c r="G1055" s="91"/>
      <c r="H1055" s="94" t="str">
        <f>IF(B:B="","",(VLOOKUP(Application!B1055,'App Background'!A:F,6,0)))</f>
        <v/>
      </c>
      <c r="I1055" s="92" t="str">
        <f t="shared" si="186"/>
        <v/>
      </c>
      <c r="J1055" s="93" t="str">
        <f t="shared" si="187"/>
        <v/>
      </c>
      <c r="K1055" s="93" t="str">
        <f t="shared" si="188"/>
        <v/>
      </c>
      <c r="L1055" s="93" t="str">
        <f t="shared" si="189"/>
        <v/>
      </c>
      <c r="M1055" s="93" t="str">
        <f t="shared" si="190"/>
        <v/>
      </c>
      <c r="N1055" s="93" t="str">
        <f t="shared" si="191"/>
        <v/>
      </c>
      <c r="O1055" s="93" t="str">
        <f t="shared" si="192"/>
        <v/>
      </c>
      <c r="P1055" s="87"/>
      <c r="Q1055" s="17" t="str">
        <f t="shared" si="193"/>
        <v/>
      </c>
      <c r="R1055" s="28" t="str">
        <f t="shared" si="194"/>
        <v/>
      </c>
      <c r="S1055" s="28" t="str">
        <f t="shared" si="195"/>
        <v/>
      </c>
    </row>
    <row r="1056" spans="2:19" ht="15" x14ac:dyDescent="0.25">
      <c r="B1056" s="88"/>
      <c r="C1056" s="102"/>
      <c r="D1056" s="89" t="str">
        <f>IF(B1056="","",(VLOOKUP(B1056,'App Background'!A:F,2,0)))</f>
        <v/>
      </c>
      <c r="E1056" s="90" t="str">
        <f>IF(B1056="","",(VLOOKUP(B1056,'App Background'!A:F,3,0)))</f>
        <v/>
      </c>
      <c r="F1056" s="86" t="str">
        <f>IF(B1056="","",(VLOOKUP(Application!B1056,'App Background'!A:F,5,0)))</f>
        <v/>
      </c>
      <c r="G1056" s="91"/>
      <c r="H1056" s="94" t="str">
        <f>IF(B:B="","",(VLOOKUP(Application!B1056,'App Background'!A:F,6,0)))</f>
        <v/>
      </c>
      <c r="I1056" s="92" t="str">
        <f t="shared" si="186"/>
        <v/>
      </c>
      <c r="J1056" s="93" t="str">
        <f t="shared" si="187"/>
        <v/>
      </c>
      <c r="K1056" s="93" t="str">
        <f t="shared" si="188"/>
        <v/>
      </c>
      <c r="L1056" s="93" t="str">
        <f t="shared" si="189"/>
        <v/>
      </c>
      <c r="M1056" s="93" t="str">
        <f t="shared" si="190"/>
        <v/>
      </c>
      <c r="N1056" s="93" t="str">
        <f t="shared" si="191"/>
        <v/>
      </c>
      <c r="O1056" s="93" t="str">
        <f t="shared" si="192"/>
        <v/>
      </c>
      <c r="P1056" s="87"/>
      <c r="Q1056" s="17" t="str">
        <f t="shared" si="193"/>
        <v/>
      </c>
      <c r="R1056" s="28" t="str">
        <f t="shared" si="194"/>
        <v/>
      </c>
      <c r="S1056" s="28" t="str">
        <f t="shared" si="195"/>
        <v/>
      </c>
    </row>
    <row r="1057" spans="2:19" ht="15" x14ac:dyDescent="0.25">
      <c r="B1057" s="88"/>
      <c r="C1057" s="102"/>
      <c r="D1057" s="89" t="str">
        <f>IF(B1057="","",(VLOOKUP(B1057,'App Background'!A:F,2,0)))</f>
        <v/>
      </c>
      <c r="E1057" s="90" t="str">
        <f>IF(B1057="","",(VLOOKUP(B1057,'App Background'!A:F,3,0)))</f>
        <v/>
      </c>
      <c r="F1057" s="86" t="str">
        <f>IF(B1057="","",(VLOOKUP(Application!B1057,'App Background'!A:F,5,0)))</f>
        <v/>
      </c>
      <c r="G1057" s="91"/>
      <c r="H1057" s="94" t="str">
        <f>IF(B:B="","",(VLOOKUP(Application!B1057,'App Background'!A:F,6,0)))</f>
        <v/>
      </c>
      <c r="I1057" s="92" t="str">
        <f t="shared" si="186"/>
        <v/>
      </c>
      <c r="J1057" s="93" t="str">
        <f t="shared" si="187"/>
        <v/>
      </c>
      <c r="K1057" s="93" t="str">
        <f t="shared" si="188"/>
        <v/>
      </c>
      <c r="L1057" s="93" t="str">
        <f t="shared" si="189"/>
        <v/>
      </c>
      <c r="M1057" s="93" t="str">
        <f t="shared" si="190"/>
        <v/>
      </c>
      <c r="N1057" s="93" t="str">
        <f t="shared" si="191"/>
        <v/>
      </c>
      <c r="O1057" s="93" t="str">
        <f t="shared" si="192"/>
        <v/>
      </c>
      <c r="P1057" s="87"/>
      <c r="Q1057" s="17" t="str">
        <f t="shared" si="193"/>
        <v/>
      </c>
      <c r="R1057" s="28" t="str">
        <f t="shared" si="194"/>
        <v/>
      </c>
      <c r="S1057" s="28" t="str">
        <f t="shared" si="195"/>
        <v/>
      </c>
    </row>
    <row r="1058" spans="2:19" ht="15" x14ac:dyDescent="0.25">
      <c r="B1058" s="88"/>
      <c r="C1058" s="102"/>
      <c r="D1058" s="89" t="str">
        <f>IF(B1058="","",(VLOOKUP(B1058,'App Background'!A:F,2,0)))</f>
        <v/>
      </c>
      <c r="E1058" s="90" t="str">
        <f>IF(B1058="","",(VLOOKUP(B1058,'App Background'!A:F,3,0)))</f>
        <v/>
      </c>
      <c r="F1058" s="86" t="str">
        <f>IF(B1058="","",(VLOOKUP(Application!B1058,'App Background'!A:F,5,0)))</f>
        <v/>
      </c>
      <c r="G1058" s="91"/>
      <c r="H1058" s="94" t="str">
        <f>IF(B:B="","",(VLOOKUP(Application!B1058,'App Background'!A:F,6,0)))</f>
        <v/>
      </c>
      <c r="I1058" s="92" t="str">
        <f t="shared" si="186"/>
        <v/>
      </c>
      <c r="J1058" s="93" t="str">
        <f t="shared" si="187"/>
        <v/>
      </c>
      <c r="K1058" s="93" t="str">
        <f t="shared" si="188"/>
        <v/>
      </c>
      <c r="L1058" s="93" t="str">
        <f t="shared" si="189"/>
        <v/>
      </c>
      <c r="M1058" s="93" t="str">
        <f t="shared" si="190"/>
        <v/>
      </c>
      <c r="N1058" s="93" t="str">
        <f t="shared" si="191"/>
        <v/>
      </c>
      <c r="O1058" s="93" t="str">
        <f t="shared" si="192"/>
        <v/>
      </c>
      <c r="P1058" s="87"/>
      <c r="Q1058" s="17" t="str">
        <f t="shared" si="193"/>
        <v/>
      </c>
      <c r="R1058" s="28" t="str">
        <f t="shared" si="194"/>
        <v/>
      </c>
      <c r="S1058" s="28" t="str">
        <f t="shared" si="195"/>
        <v/>
      </c>
    </row>
    <row r="1059" spans="2:19" ht="15" x14ac:dyDescent="0.25">
      <c r="B1059" s="88"/>
      <c r="C1059" s="102"/>
      <c r="D1059" s="89" t="str">
        <f>IF(B1059="","",(VLOOKUP(B1059,'App Background'!A:F,2,0)))</f>
        <v/>
      </c>
      <c r="E1059" s="90" t="str">
        <f>IF(B1059="","",(VLOOKUP(B1059,'App Background'!A:F,3,0)))</f>
        <v/>
      </c>
      <c r="F1059" s="86" t="str">
        <f>IF(B1059="","",(VLOOKUP(Application!B1059,'App Background'!A:F,5,0)))</f>
        <v/>
      </c>
      <c r="G1059" s="91"/>
      <c r="H1059" s="94" t="str">
        <f>IF(B:B="","",(VLOOKUP(Application!B1059,'App Background'!A:F,6,0)))</f>
        <v/>
      </c>
      <c r="I1059" s="92" t="str">
        <f t="shared" si="186"/>
        <v/>
      </c>
      <c r="J1059" s="93" t="str">
        <f t="shared" si="187"/>
        <v/>
      </c>
      <c r="K1059" s="93" t="str">
        <f t="shared" si="188"/>
        <v/>
      </c>
      <c r="L1059" s="93" t="str">
        <f t="shared" si="189"/>
        <v/>
      </c>
      <c r="M1059" s="93" t="str">
        <f t="shared" si="190"/>
        <v/>
      </c>
      <c r="N1059" s="93" t="str">
        <f t="shared" si="191"/>
        <v/>
      </c>
      <c r="O1059" s="93" t="str">
        <f t="shared" si="192"/>
        <v/>
      </c>
      <c r="P1059" s="87"/>
      <c r="Q1059" s="17" t="str">
        <f t="shared" si="193"/>
        <v/>
      </c>
      <c r="R1059" s="28" t="str">
        <f t="shared" si="194"/>
        <v/>
      </c>
      <c r="S1059" s="28" t="str">
        <f t="shared" si="195"/>
        <v/>
      </c>
    </row>
    <row r="1060" spans="2:19" ht="15" x14ac:dyDescent="0.25">
      <c r="B1060" s="88"/>
      <c r="C1060" s="102"/>
      <c r="D1060" s="89" t="str">
        <f>IF(B1060="","",(VLOOKUP(B1060,'App Background'!A:F,2,0)))</f>
        <v/>
      </c>
      <c r="E1060" s="90" t="str">
        <f>IF(B1060="","",(VLOOKUP(B1060,'App Background'!A:F,3,0)))</f>
        <v/>
      </c>
      <c r="F1060" s="86" t="str">
        <f>IF(B1060="","",(VLOOKUP(Application!B1060,'App Background'!A:F,5,0)))</f>
        <v/>
      </c>
      <c r="G1060" s="91"/>
      <c r="H1060" s="94" t="str">
        <f>IF(B:B="","",(VLOOKUP(Application!B1060,'App Background'!A:F,6,0)))</f>
        <v/>
      </c>
      <c r="I1060" s="92" t="str">
        <f t="shared" si="186"/>
        <v/>
      </c>
      <c r="J1060" s="93" t="str">
        <f t="shared" si="187"/>
        <v/>
      </c>
      <c r="K1060" s="93" t="str">
        <f t="shared" si="188"/>
        <v/>
      </c>
      <c r="L1060" s="93" t="str">
        <f t="shared" si="189"/>
        <v/>
      </c>
      <c r="M1060" s="93" t="str">
        <f t="shared" si="190"/>
        <v/>
      </c>
      <c r="N1060" s="93" t="str">
        <f t="shared" si="191"/>
        <v/>
      </c>
      <c r="O1060" s="93" t="str">
        <f t="shared" si="192"/>
        <v/>
      </c>
      <c r="P1060" s="87"/>
      <c r="Q1060" s="17" t="str">
        <f t="shared" si="193"/>
        <v/>
      </c>
      <c r="R1060" s="28" t="str">
        <f t="shared" si="194"/>
        <v/>
      </c>
      <c r="S1060" s="28" t="str">
        <f t="shared" si="195"/>
        <v/>
      </c>
    </row>
    <row r="1061" spans="2:19" ht="15" x14ac:dyDescent="0.25">
      <c r="B1061" s="88"/>
      <c r="C1061" s="102"/>
      <c r="D1061" s="89" t="str">
        <f>IF(B1061="","",(VLOOKUP(B1061,'App Background'!A:F,2,0)))</f>
        <v/>
      </c>
      <c r="E1061" s="90" t="str">
        <f>IF(B1061="","",(VLOOKUP(B1061,'App Background'!A:F,3,0)))</f>
        <v/>
      </c>
      <c r="F1061" s="86" t="str">
        <f>IF(B1061="","",(VLOOKUP(Application!B1061,'App Background'!A:F,5,0)))</f>
        <v/>
      </c>
      <c r="G1061" s="91"/>
      <c r="H1061" s="94" t="str">
        <f>IF(B:B="","",(VLOOKUP(Application!B1061,'App Background'!A:F,6,0)))</f>
        <v/>
      </c>
      <c r="I1061" s="92" t="str">
        <f t="shared" si="186"/>
        <v/>
      </c>
      <c r="J1061" s="93" t="str">
        <f t="shared" si="187"/>
        <v/>
      </c>
      <c r="K1061" s="93" t="str">
        <f t="shared" si="188"/>
        <v/>
      </c>
      <c r="L1061" s="93" t="str">
        <f t="shared" si="189"/>
        <v/>
      </c>
      <c r="M1061" s="93" t="str">
        <f t="shared" si="190"/>
        <v/>
      </c>
      <c r="N1061" s="93" t="str">
        <f t="shared" si="191"/>
        <v/>
      </c>
      <c r="O1061" s="93" t="str">
        <f t="shared" si="192"/>
        <v/>
      </c>
      <c r="P1061" s="87"/>
      <c r="Q1061" s="17" t="str">
        <f t="shared" si="193"/>
        <v/>
      </c>
      <c r="R1061" s="28" t="str">
        <f t="shared" si="194"/>
        <v/>
      </c>
      <c r="S1061" s="28" t="str">
        <f t="shared" si="195"/>
        <v/>
      </c>
    </row>
    <row r="1062" spans="2:19" ht="15" x14ac:dyDescent="0.25">
      <c r="B1062" s="88"/>
      <c r="C1062" s="102"/>
      <c r="D1062" s="89" t="str">
        <f>IF(B1062="","",(VLOOKUP(B1062,'App Background'!A:F,2,0)))</f>
        <v/>
      </c>
      <c r="E1062" s="90" t="str">
        <f>IF(B1062="","",(VLOOKUP(B1062,'App Background'!A:F,3,0)))</f>
        <v/>
      </c>
      <c r="F1062" s="86" t="str">
        <f>IF(B1062="","",(VLOOKUP(Application!B1062,'App Background'!A:F,5,0)))</f>
        <v/>
      </c>
      <c r="G1062" s="91"/>
      <c r="H1062" s="94" t="str">
        <f>IF(B:B="","",(VLOOKUP(Application!B1062,'App Background'!A:F,6,0)))</f>
        <v/>
      </c>
      <c r="I1062" s="92" t="str">
        <f t="shared" si="186"/>
        <v/>
      </c>
      <c r="J1062" s="93" t="str">
        <f t="shared" si="187"/>
        <v/>
      </c>
      <c r="K1062" s="93" t="str">
        <f t="shared" si="188"/>
        <v/>
      </c>
      <c r="L1062" s="93" t="str">
        <f t="shared" si="189"/>
        <v/>
      </c>
      <c r="M1062" s="93" t="str">
        <f t="shared" si="190"/>
        <v/>
      </c>
      <c r="N1062" s="93" t="str">
        <f t="shared" si="191"/>
        <v/>
      </c>
      <c r="O1062" s="93" t="str">
        <f t="shared" si="192"/>
        <v/>
      </c>
      <c r="P1062" s="87"/>
      <c r="Q1062" s="17" t="str">
        <f t="shared" si="193"/>
        <v/>
      </c>
      <c r="R1062" s="28" t="str">
        <f t="shared" si="194"/>
        <v/>
      </c>
      <c r="S1062" s="28" t="str">
        <f t="shared" si="195"/>
        <v/>
      </c>
    </row>
    <row r="1063" spans="2:19" ht="15" x14ac:dyDescent="0.25">
      <c r="B1063" s="88"/>
      <c r="C1063" s="102"/>
      <c r="D1063" s="89" t="str">
        <f>IF(B1063="","",(VLOOKUP(B1063,'App Background'!A:F,2,0)))</f>
        <v/>
      </c>
      <c r="E1063" s="90" t="str">
        <f>IF(B1063="","",(VLOOKUP(B1063,'App Background'!A:F,3,0)))</f>
        <v/>
      </c>
      <c r="F1063" s="86" t="str">
        <f>IF(B1063="","",(VLOOKUP(Application!B1063,'App Background'!A:F,5,0)))</f>
        <v/>
      </c>
      <c r="G1063" s="91"/>
      <c r="H1063" s="94" t="str">
        <f>IF(B:B="","",(VLOOKUP(Application!B1063,'App Background'!A:F,6,0)))</f>
        <v/>
      </c>
      <c r="I1063" s="92" t="str">
        <f t="shared" si="186"/>
        <v/>
      </c>
      <c r="J1063" s="93" t="str">
        <f t="shared" si="187"/>
        <v/>
      </c>
      <c r="K1063" s="93" t="str">
        <f t="shared" si="188"/>
        <v/>
      </c>
      <c r="L1063" s="93" t="str">
        <f t="shared" si="189"/>
        <v/>
      </c>
      <c r="M1063" s="93" t="str">
        <f t="shared" si="190"/>
        <v/>
      </c>
      <c r="N1063" s="93" t="str">
        <f t="shared" si="191"/>
        <v/>
      </c>
      <c r="O1063" s="93" t="str">
        <f t="shared" si="192"/>
        <v/>
      </c>
      <c r="P1063" s="87"/>
      <c r="Q1063" s="17" t="str">
        <f t="shared" si="193"/>
        <v/>
      </c>
      <c r="R1063" s="28" t="str">
        <f t="shared" si="194"/>
        <v/>
      </c>
      <c r="S1063" s="28" t="str">
        <f t="shared" si="195"/>
        <v/>
      </c>
    </row>
    <row r="1064" spans="2:19" ht="15" x14ac:dyDescent="0.25">
      <c r="B1064" s="88"/>
      <c r="C1064" s="102"/>
      <c r="D1064" s="89" t="str">
        <f>IF(B1064="","",(VLOOKUP(B1064,'App Background'!A:F,2,0)))</f>
        <v/>
      </c>
      <c r="E1064" s="90" t="str">
        <f>IF(B1064="","",(VLOOKUP(B1064,'App Background'!A:F,3,0)))</f>
        <v/>
      </c>
      <c r="F1064" s="86" t="str">
        <f>IF(B1064="","",(VLOOKUP(Application!B1064,'App Background'!A:F,5,0)))</f>
        <v/>
      </c>
      <c r="G1064" s="91"/>
      <c r="H1064" s="94" t="str">
        <f>IF(B:B="","",(VLOOKUP(Application!B1064,'App Background'!A:F,6,0)))</f>
        <v/>
      </c>
      <c r="I1064" s="92" t="str">
        <f t="shared" si="186"/>
        <v/>
      </c>
      <c r="J1064" s="93" t="str">
        <f t="shared" si="187"/>
        <v/>
      </c>
      <c r="K1064" s="93" t="str">
        <f t="shared" si="188"/>
        <v/>
      </c>
      <c r="L1064" s="93" t="str">
        <f t="shared" si="189"/>
        <v/>
      </c>
      <c r="M1064" s="93" t="str">
        <f t="shared" si="190"/>
        <v/>
      </c>
      <c r="N1064" s="93" t="str">
        <f t="shared" si="191"/>
        <v/>
      </c>
      <c r="O1064" s="93" t="str">
        <f t="shared" si="192"/>
        <v/>
      </c>
      <c r="P1064" s="87"/>
      <c r="Q1064" s="17" t="str">
        <f t="shared" si="193"/>
        <v/>
      </c>
      <c r="R1064" s="28" t="str">
        <f t="shared" si="194"/>
        <v/>
      </c>
      <c r="S1064" s="28" t="str">
        <f t="shared" si="195"/>
        <v/>
      </c>
    </row>
    <row r="1065" spans="2:19" ht="15" x14ac:dyDescent="0.25">
      <c r="B1065" s="88"/>
      <c r="C1065" s="102"/>
      <c r="D1065" s="89" t="str">
        <f>IF(B1065="","",(VLOOKUP(B1065,'App Background'!A:F,2,0)))</f>
        <v/>
      </c>
      <c r="E1065" s="90" t="str">
        <f>IF(B1065="","",(VLOOKUP(B1065,'App Background'!A:F,3,0)))</f>
        <v/>
      </c>
      <c r="F1065" s="86" t="str">
        <f>IF(B1065="","",(VLOOKUP(Application!B1065,'App Background'!A:F,5,0)))</f>
        <v/>
      </c>
      <c r="G1065" s="91"/>
      <c r="H1065" s="94" t="str">
        <f>IF(B:B="","",(VLOOKUP(Application!B1065,'App Background'!A:F,6,0)))</f>
        <v/>
      </c>
      <c r="I1065" s="92" t="str">
        <f t="shared" si="186"/>
        <v/>
      </c>
      <c r="J1065" s="93" t="str">
        <f t="shared" si="187"/>
        <v/>
      </c>
      <c r="K1065" s="93" t="str">
        <f t="shared" si="188"/>
        <v/>
      </c>
      <c r="L1065" s="93" t="str">
        <f t="shared" si="189"/>
        <v/>
      </c>
      <c r="M1065" s="93" t="str">
        <f t="shared" si="190"/>
        <v/>
      </c>
      <c r="N1065" s="93" t="str">
        <f t="shared" si="191"/>
        <v/>
      </c>
      <c r="O1065" s="93" t="str">
        <f t="shared" si="192"/>
        <v/>
      </c>
      <c r="P1065" s="87"/>
      <c r="Q1065" s="17" t="str">
        <f t="shared" si="193"/>
        <v/>
      </c>
      <c r="R1065" s="28" t="str">
        <f t="shared" si="194"/>
        <v/>
      </c>
      <c r="S1065" s="28" t="str">
        <f t="shared" si="195"/>
        <v/>
      </c>
    </row>
    <row r="1066" spans="2:19" ht="15" x14ac:dyDescent="0.25">
      <c r="B1066" s="88"/>
      <c r="C1066" s="102"/>
      <c r="D1066" s="89" t="str">
        <f>IF(B1066="","",(VLOOKUP(B1066,'App Background'!A:F,2,0)))</f>
        <v/>
      </c>
      <c r="E1066" s="90" t="str">
        <f>IF(B1066="","",(VLOOKUP(B1066,'App Background'!A:F,3,0)))</f>
        <v/>
      </c>
      <c r="F1066" s="86" t="str">
        <f>IF(B1066="","",(VLOOKUP(Application!B1066,'App Background'!A:F,5,0)))</f>
        <v/>
      </c>
      <c r="G1066" s="91"/>
      <c r="H1066" s="94" t="str">
        <f>IF(B:B="","",(VLOOKUP(Application!B1066,'App Background'!A:F,6,0)))</f>
        <v/>
      </c>
      <c r="I1066" s="92" t="str">
        <f t="shared" si="186"/>
        <v/>
      </c>
      <c r="J1066" s="93" t="str">
        <f t="shared" si="187"/>
        <v/>
      </c>
      <c r="K1066" s="93" t="str">
        <f t="shared" si="188"/>
        <v/>
      </c>
      <c r="L1066" s="93" t="str">
        <f t="shared" si="189"/>
        <v/>
      </c>
      <c r="M1066" s="93" t="str">
        <f t="shared" si="190"/>
        <v/>
      </c>
      <c r="N1066" s="93" t="str">
        <f t="shared" si="191"/>
        <v/>
      </c>
      <c r="O1066" s="93" t="str">
        <f t="shared" si="192"/>
        <v/>
      </c>
      <c r="P1066" s="87"/>
      <c r="Q1066" s="17" t="str">
        <f t="shared" si="193"/>
        <v/>
      </c>
      <c r="R1066" s="28" t="str">
        <f t="shared" si="194"/>
        <v/>
      </c>
      <c r="S1066" s="28" t="str">
        <f t="shared" si="195"/>
        <v/>
      </c>
    </row>
    <row r="1067" spans="2:19" ht="15" x14ac:dyDescent="0.25">
      <c r="B1067" s="88"/>
      <c r="C1067" s="102"/>
      <c r="D1067" s="89" t="str">
        <f>IF(B1067="","",(VLOOKUP(B1067,'App Background'!A:F,2,0)))</f>
        <v/>
      </c>
      <c r="E1067" s="90" t="str">
        <f>IF(B1067="","",(VLOOKUP(B1067,'App Background'!A:F,3,0)))</f>
        <v/>
      </c>
      <c r="F1067" s="86" t="str">
        <f>IF(B1067="","",(VLOOKUP(Application!B1067,'App Background'!A:F,5,0)))</f>
        <v/>
      </c>
      <c r="G1067" s="91"/>
      <c r="H1067" s="94" t="str">
        <f>IF(B:B="","",(VLOOKUP(Application!B1067,'App Background'!A:F,6,0)))</f>
        <v/>
      </c>
      <c r="I1067" s="92" t="str">
        <f t="shared" si="186"/>
        <v/>
      </c>
      <c r="J1067" s="93" t="str">
        <f t="shared" si="187"/>
        <v/>
      </c>
      <c r="K1067" s="93" t="str">
        <f t="shared" si="188"/>
        <v/>
      </c>
      <c r="L1067" s="93" t="str">
        <f t="shared" si="189"/>
        <v/>
      </c>
      <c r="M1067" s="93" t="str">
        <f t="shared" si="190"/>
        <v/>
      </c>
      <c r="N1067" s="93" t="str">
        <f t="shared" si="191"/>
        <v/>
      </c>
      <c r="O1067" s="93" t="str">
        <f t="shared" si="192"/>
        <v/>
      </c>
      <c r="P1067" s="87"/>
      <c r="Q1067" s="17" t="str">
        <f t="shared" si="193"/>
        <v/>
      </c>
      <c r="R1067" s="28" t="str">
        <f t="shared" si="194"/>
        <v/>
      </c>
      <c r="S1067" s="28" t="str">
        <f t="shared" si="195"/>
        <v/>
      </c>
    </row>
    <row r="1068" spans="2:19" ht="15" x14ac:dyDescent="0.25">
      <c r="B1068" s="88"/>
      <c r="C1068" s="102"/>
      <c r="D1068" s="89" t="str">
        <f>IF(B1068="","",(VLOOKUP(B1068,'App Background'!A:F,2,0)))</f>
        <v/>
      </c>
      <c r="E1068" s="90" t="str">
        <f>IF(B1068="","",(VLOOKUP(B1068,'App Background'!A:F,3,0)))</f>
        <v/>
      </c>
      <c r="F1068" s="86" t="str">
        <f>IF(B1068="","",(VLOOKUP(Application!B1068,'App Background'!A:F,5,0)))</f>
        <v/>
      </c>
      <c r="G1068" s="91"/>
      <c r="H1068" s="94" t="str">
        <f>IF(B:B="","",(VLOOKUP(Application!B1068,'App Background'!A:F,6,0)))</f>
        <v/>
      </c>
      <c r="I1068" s="92" t="str">
        <f t="shared" si="186"/>
        <v/>
      </c>
      <c r="J1068" s="93" t="str">
        <f t="shared" si="187"/>
        <v/>
      </c>
      <c r="K1068" s="93" t="str">
        <f t="shared" si="188"/>
        <v/>
      </c>
      <c r="L1068" s="93" t="str">
        <f t="shared" si="189"/>
        <v/>
      </c>
      <c r="M1068" s="93" t="str">
        <f t="shared" si="190"/>
        <v/>
      </c>
      <c r="N1068" s="93" t="str">
        <f t="shared" si="191"/>
        <v/>
      </c>
      <c r="O1068" s="93" t="str">
        <f t="shared" si="192"/>
        <v/>
      </c>
      <c r="P1068" s="87"/>
      <c r="Q1068" s="17" t="str">
        <f t="shared" si="193"/>
        <v/>
      </c>
      <c r="R1068" s="28" t="str">
        <f t="shared" si="194"/>
        <v/>
      </c>
      <c r="S1068" s="28" t="str">
        <f t="shared" si="195"/>
        <v/>
      </c>
    </row>
    <row r="1069" spans="2:19" ht="15" x14ac:dyDescent="0.25">
      <c r="B1069" s="88"/>
      <c r="C1069" s="102"/>
      <c r="D1069" s="89" t="str">
        <f>IF(B1069="","",(VLOOKUP(B1069,'App Background'!A:F,2,0)))</f>
        <v/>
      </c>
      <c r="E1069" s="90" t="str">
        <f>IF(B1069="","",(VLOOKUP(B1069,'App Background'!A:F,3,0)))</f>
        <v/>
      </c>
      <c r="F1069" s="86" t="str">
        <f>IF(B1069="","",(VLOOKUP(Application!B1069,'App Background'!A:F,5,0)))</f>
        <v/>
      </c>
      <c r="G1069" s="91"/>
      <c r="H1069" s="94" t="str">
        <f>IF(B:B="","",(VLOOKUP(Application!B1069,'App Background'!A:F,6,0)))</f>
        <v/>
      </c>
      <c r="I1069" s="92" t="str">
        <f t="shared" si="186"/>
        <v/>
      </c>
      <c r="J1069" s="93" t="str">
        <f t="shared" si="187"/>
        <v/>
      </c>
      <c r="K1069" s="93" t="str">
        <f t="shared" si="188"/>
        <v/>
      </c>
      <c r="L1069" s="93" t="str">
        <f t="shared" si="189"/>
        <v/>
      </c>
      <c r="M1069" s="93" t="str">
        <f t="shared" si="190"/>
        <v/>
      </c>
      <c r="N1069" s="93" t="str">
        <f t="shared" si="191"/>
        <v/>
      </c>
      <c r="O1069" s="93" t="str">
        <f t="shared" si="192"/>
        <v/>
      </c>
      <c r="P1069" s="87"/>
      <c r="Q1069" s="17" t="str">
        <f t="shared" si="193"/>
        <v/>
      </c>
      <c r="R1069" s="28" t="str">
        <f t="shared" si="194"/>
        <v/>
      </c>
      <c r="S1069" s="28" t="str">
        <f t="shared" si="195"/>
        <v/>
      </c>
    </row>
    <row r="1070" spans="2:19" ht="15" x14ac:dyDescent="0.25">
      <c r="B1070" s="88"/>
      <c r="C1070" s="102"/>
      <c r="D1070" s="89" t="str">
        <f>IF(B1070="","",(VLOOKUP(B1070,'App Background'!A:F,2,0)))</f>
        <v/>
      </c>
      <c r="E1070" s="90" t="str">
        <f>IF(B1070="","",(VLOOKUP(B1070,'App Background'!A:F,3,0)))</f>
        <v/>
      </c>
      <c r="F1070" s="86" t="str">
        <f>IF(B1070="","",(VLOOKUP(Application!B1070,'App Background'!A:F,5,0)))</f>
        <v/>
      </c>
      <c r="G1070" s="91"/>
      <c r="H1070" s="94" t="str">
        <f>IF(B:B="","",(VLOOKUP(Application!B1070,'App Background'!A:F,6,0)))</f>
        <v/>
      </c>
      <c r="I1070" s="92" t="str">
        <f t="shared" si="186"/>
        <v/>
      </c>
      <c r="J1070" s="93" t="str">
        <f t="shared" si="187"/>
        <v/>
      </c>
      <c r="K1070" s="93" t="str">
        <f t="shared" si="188"/>
        <v/>
      </c>
      <c r="L1070" s="93" t="str">
        <f t="shared" si="189"/>
        <v/>
      </c>
      <c r="M1070" s="93" t="str">
        <f t="shared" si="190"/>
        <v/>
      </c>
      <c r="N1070" s="93" t="str">
        <f t="shared" si="191"/>
        <v/>
      </c>
      <c r="O1070" s="93" t="str">
        <f t="shared" si="192"/>
        <v/>
      </c>
      <c r="P1070" s="87"/>
      <c r="Q1070" s="17" t="str">
        <f t="shared" si="193"/>
        <v/>
      </c>
      <c r="R1070" s="28" t="str">
        <f t="shared" si="194"/>
        <v/>
      </c>
      <c r="S1070" s="28" t="str">
        <f t="shared" si="195"/>
        <v/>
      </c>
    </row>
    <row r="1071" spans="2:19" ht="15" x14ac:dyDescent="0.25">
      <c r="B1071" s="88"/>
      <c r="C1071" s="102"/>
      <c r="D1071" s="89" t="str">
        <f>IF(B1071="","",(VLOOKUP(B1071,'App Background'!A:F,2,0)))</f>
        <v/>
      </c>
      <c r="E1071" s="90" t="str">
        <f>IF(B1071="","",(VLOOKUP(B1071,'App Background'!A:F,3,0)))</f>
        <v/>
      </c>
      <c r="F1071" s="86" t="str">
        <f>IF(B1071="","",(VLOOKUP(Application!B1071,'App Background'!A:F,5,0)))</f>
        <v/>
      </c>
      <c r="G1071" s="91"/>
      <c r="H1071" s="94" t="str">
        <f>IF(B:B="","",(VLOOKUP(Application!B1071,'App Background'!A:F,6,0)))</f>
        <v/>
      </c>
      <c r="I1071" s="92" t="str">
        <f t="shared" si="186"/>
        <v/>
      </c>
      <c r="J1071" s="93" t="str">
        <f t="shared" si="187"/>
        <v/>
      </c>
      <c r="K1071" s="93" t="str">
        <f t="shared" si="188"/>
        <v/>
      </c>
      <c r="L1071" s="93" t="str">
        <f t="shared" si="189"/>
        <v/>
      </c>
      <c r="M1071" s="93" t="str">
        <f t="shared" si="190"/>
        <v/>
      </c>
      <c r="N1071" s="93" t="str">
        <f t="shared" si="191"/>
        <v/>
      </c>
      <c r="O1071" s="93" t="str">
        <f t="shared" si="192"/>
        <v/>
      </c>
      <c r="P1071" s="87"/>
      <c r="Q1071" s="17" t="str">
        <f t="shared" si="193"/>
        <v/>
      </c>
      <c r="R1071" s="28" t="str">
        <f t="shared" si="194"/>
        <v/>
      </c>
      <c r="S1071" s="28" t="str">
        <f t="shared" si="195"/>
        <v/>
      </c>
    </row>
    <row r="1072" spans="2:19" ht="15" x14ac:dyDescent="0.25">
      <c r="B1072" s="88"/>
      <c r="C1072" s="102"/>
      <c r="D1072" s="89" t="str">
        <f>IF(B1072="","",(VLOOKUP(B1072,'App Background'!A:F,2,0)))</f>
        <v/>
      </c>
      <c r="E1072" s="90" t="str">
        <f>IF(B1072="","",(VLOOKUP(B1072,'App Background'!A:F,3,0)))</f>
        <v/>
      </c>
      <c r="F1072" s="86" t="str">
        <f>IF(B1072="","",(VLOOKUP(Application!B1072,'App Background'!A:F,5,0)))</f>
        <v/>
      </c>
      <c r="G1072" s="91"/>
      <c r="H1072" s="94" t="str">
        <f>IF(B:B="","",(VLOOKUP(Application!B1072,'App Background'!A:F,6,0)))</f>
        <v/>
      </c>
      <c r="I1072" s="92" t="str">
        <f t="shared" si="186"/>
        <v/>
      </c>
      <c r="J1072" s="93" t="str">
        <f t="shared" si="187"/>
        <v/>
      </c>
      <c r="K1072" s="93" t="str">
        <f t="shared" si="188"/>
        <v/>
      </c>
      <c r="L1072" s="93" t="str">
        <f t="shared" si="189"/>
        <v/>
      </c>
      <c r="M1072" s="93" t="str">
        <f t="shared" si="190"/>
        <v/>
      </c>
      <c r="N1072" s="93" t="str">
        <f t="shared" si="191"/>
        <v/>
      </c>
      <c r="O1072" s="93" t="str">
        <f t="shared" si="192"/>
        <v/>
      </c>
      <c r="P1072" s="87"/>
      <c r="Q1072" s="17" t="str">
        <f t="shared" si="193"/>
        <v/>
      </c>
      <c r="R1072" s="28" t="str">
        <f t="shared" si="194"/>
        <v/>
      </c>
      <c r="S1072" s="28" t="str">
        <f t="shared" si="195"/>
        <v/>
      </c>
    </row>
    <row r="1073" spans="2:19" ht="15" x14ac:dyDescent="0.25">
      <c r="B1073" s="88"/>
      <c r="C1073" s="102"/>
      <c r="D1073" s="89" t="str">
        <f>IF(B1073="","",(VLOOKUP(B1073,'App Background'!A:F,2,0)))</f>
        <v/>
      </c>
      <c r="E1073" s="90" t="str">
        <f>IF(B1073="","",(VLOOKUP(B1073,'App Background'!A:F,3,0)))</f>
        <v/>
      </c>
      <c r="F1073" s="86" t="str">
        <f>IF(B1073="","",(VLOOKUP(Application!B1073,'App Background'!A:F,5,0)))</f>
        <v/>
      </c>
      <c r="G1073" s="91"/>
      <c r="H1073" s="94" t="str">
        <f>IF(B:B="","",(VLOOKUP(Application!B1073,'App Background'!A:F,6,0)))</f>
        <v/>
      </c>
      <c r="I1073" s="92" t="str">
        <f t="shared" ref="I1073:I1136" si="196">IF(B:B="","",P1073/F1073)</f>
        <v/>
      </c>
      <c r="J1073" s="93" t="str">
        <f t="shared" ref="J1073:J1136" si="197">IF(B:B="","",IF(AND(I1073&gt;0),1,""))</f>
        <v/>
      </c>
      <c r="K1073" s="93" t="str">
        <f t="shared" ref="K1073:K1136" si="198">IF(OR(H1073="Wine",H1073="Refreshment Beverage",H1073="Beer",E1073="",F1073=""),"",IF(AND(I1073=""),"",IF((I1073*100)&gt;=5,"",1)))</f>
        <v/>
      </c>
      <c r="L1073" s="93" t="str">
        <f t="shared" ref="L1073:L1136" si="199">IF(B:B="","",IF(OR(G1073="",H1073="Spirits",B1073="",D1073="",E1073="",F1073=""),"",IF(AND(I1073=""),"",IF(AND(G1073="Hot Buy",(I1073*100)&lt;=20),1,IF((I1073*100)&gt;=10,"",1)))))</f>
        <v/>
      </c>
      <c r="M1073" s="93" t="str">
        <f t="shared" ref="M1073:M1136" si="200">IF(B:B="","",IF(OR(G1073="",H1073="",B1073="",D1073="",E1073="",F1073=""),1,IF(AND(P1073=""),1,"")))</f>
        <v/>
      </c>
      <c r="N1073" s="93" t="str">
        <f t="shared" ref="N1073:N1136" si="201">IF(OR(G1073="",B1073="",D1073="",E1073="",F1073=""),"",IF(AND(I1073=""),"",IF((I1073*100)&lt;=20,"",1)))</f>
        <v/>
      </c>
      <c r="O1073" s="93" t="str">
        <f t="shared" ref="O1073:O1136" si="202">IF(OR(D1073="",E1073="",F1073=""),"",IF(AND(J1073=""),"",IF(AND(G1073="LTO"),"",IF((I1073*100)&gt;=15,"",1))))</f>
        <v/>
      </c>
      <c r="P1073" s="87"/>
      <c r="Q1073" s="17" t="str">
        <f t="shared" ref="Q1073:Q1136" si="203">IF(G1073="","",(F1073-P1073))</f>
        <v/>
      </c>
      <c r="R1073" s="28" t="str">
        <f t="shared" si="194"/>
        <v/>
      </c>
      <c r="S1073" s="28" t="str">
        <f t="shared" si="195"/>
        <v/>
      </c>
    </row>
    <row r="1074" spans="2:19" ht="15" x14ac:dyDescent="0.25">
      <c r="B1074" s="88"/>
      <c r="C1074" s="102"/>
      <c r="D1074" s="89" t="str">
        <f>IF(B1074="","",(VLOOKUP(B1074,'App Background'!A:F,2,0)))</f>
        <v/>
      </c>
      <c r="E1074" s="90" t="str">
        <f>IF(B1074="","",(VLOOKUP(B1074,'App Background'!A:F,3,0)))</f>
        <v/>
      </c>
      <c r="F1074" s="86" t="str">
        <f>IF(B1074="","",(VLOOKUP(Application!B1074,'App Background'!A:F,5,0)))</f>
        <v/>
      </c>
      <c r="G1074" s="91"/>
      <c r="H1074" s="94" t="str">
        <f>IF(B:B="","",(VLOOKUP(Application!B1074,'App Background'!A:F,6,0)))</f>
        <v/>
      </c>
      <c r="I1074" s="92" t="str">
        <f t="shared" si="196"/>
        <v/>
      </c>
      <c r="J1074" s="93" t="str">
        <f t="shared" si="197"/>
        <v/>
      </c>
      <c r="K1074" s="93" t="str">
        <f t="shared" si="198"/>
        <v/>
      </c>
      <c r="L1074" s="93" t="str">
        <f t="shared" si="199"/>
        <v/>
      </c>
      <c r="M1074" s="93" t="str">
        <f t="shared" si="200"/>
        <v/>
      </c>
      <c r="N1074" s="93" t="str">
        <f t="shared" si="201"/>
        <v/>
      </c>
      <c r="O1074" s="93" t="str">
        <f t="shared" si="202"/>
        <v/>
      </c>
      <c r="P1074" s="87"/>
      <c r="Q1074" s="17" t="str">
        <f t="shared" si="203"/>
        <v/>
      </c>
      <c r="R1074" s="28" t="str">
        <f t="shared" si="194"/>
        <v/>
      </c>
      <c r="S1074" s="28" t="str">
        <f t="shared" si="195"/>
        <v/>
      </c>
    </row>
    <row r="1075" spans="2:19" ht="15" x14ac:dyDescent="0.25">
      <c r="B1075" s="88"/>
      <c r="C1075" s="102"/>
      <c r="D1075" s="89" t="str">
        <f>IF(B1075="","",(VLOOKUP(B1075,'App Background'!A:F,2,0)))</f>
        <v/>
      </c>
      <c r="E1075" s="90" t="str">
        <f>IF(B1075="","",(VLOOKUP(B1075,'App Background'!A:F,3,0)))</f>
        <v/>
      </c>
      <c r="F1075" s="86" t="str">
        <f>IF(B1075="","",(VLOOKUP(Application!B1075,'App Background'!A:F,5,0)))</f>
        <v/>
      </c>
      <c r="G1075" s="91"/>
      <c r="H1075" s="94" t="str">
        <f>IF(B:B="","",(VLOOKUP(Application!B1075,'App Background'!A:F,6,0)))</f>
        <v/>
      </c>
      <c r="I1075" s="92" t="str">
        <f t="shared" si="196"/>
        <v/>
      </c>
      <c r="J1075" s="93" t="str">
        <f t="shared" si="197"/>
        <v/>
      </c>
      <c r="K1075" s="93" t="str">
        <f t="shared" si="198"/>
        <v/>
      </c>
      <c r="L1075" s="93" t="str">
        <f t="shared" si="199"/>
        <v/>
      </c>
      <c r="M1075" s="93" t="str">
        <f t="shared" si="200"/>
        <v/>
      </c>
      <c r="N1075" s="93" t="str">
        <f t="shared" si="201"/>
        <v/>
      </c>
      <c r="O1075" s="93" t="str">
        <f t="shared" si="202"/>
        <v/>
      </c>
      <c r="P1075" s="87"/>
      <c r="Q1075" s="17" t="str">
        <f t="shared" si="203"/>
        <v/>
      </c>
      <c r="R1075" s="28" t="str">
        <f t="shared" si="194"/>
        <v/>
      </c>
      <c r="S1075" s="28" t="str">
        <f t="shared" si="195"/>
        <v/>
      </c>
    </row>
    <row r="1076" spans="2:19" ht="15" x14ac:dyDescent="0.25">
      <c r="B1076" s="88"/>
      <c r="C1076" s="102"/>
      <c r="D1076" s="89" t="str">
        <f>IF(B1076="","",(VLOOKUP(B1076,'App Background'!A:F,2,0)))</f>
        <v/>
      </c>
      <c r="E1076" s="90" t="str">
        <f>IF(B1076="","",(VLOOKUP(B1076,'App Background'!A:F,3,0)))</f>
        <v/>
      </c>
      <c r="F1076" s="86" t="str">
        <f>IF(B1076="","",(VLOOKUP(Application!B1076,'App Background'!A:F,5,0)))</f>
        <v/>
      </c>
      <c r="G1076" s="91"/>
      <c r="H1076" s="94" t="str">
        <f>IF(B:B="","",(VLOOKUP(Application!B1076,'App Background'!A:F,6,0)))</f>
        <v/>
      </c>
      <c r="I1076" s="92" t="str">
        <f t="shared" si="196"/>
        <v/>
      </c>
      <c r="J1076" s="93" t="str">
        <f t="shared" si="197"/>
        <v/>
      </c>
      <c r="K1076" s="93" t="str">
        <f t="shared" si="198"/>
        <v/>
      </c>
      <c r="L1076" s="93" t="str">
        <f t="shared" si="199"/>
        <v/>
      </c>
      <c r="M1076" s="93" t="str">
        <f t="shared" si="200"/>
        <v/>
      </c>
      <c r="N1076" s="93" t="str">
        <f t="shared" si="201"/>
        <v/>
      </c>
      <c r="O1076" s="93" t="str">
        <f t="shared" si="202"/>
        <v/>
      </c>
      <c r="P1076" s="87"/>
      <c r="Q1076" s="17" t="str">
        <f t="shared" si="203"/>
        <v/>
      </c>
      <c r="R1076" s="28" t="str">
        <f t="shared" si="194"/>
        <v/>
      </c>
      <c r="S1076" s="28" t="str">
        <f t="shared" si="195"/>
        <v/>
      </c>
    </row>
    <row r="1077" spans="2:19" ht="15" x14ac:dyDescent="0.25">
      <c r="B1077" s="88"/>
      <c r="C1077" s="102"/>
      <c r="D1077" s="89" t="str">
        <f>IF(B1077="","",(VLOOKUP(B1077,'App Background'!A:F,2,0)))</f>
        <v/>
      </c>
      <c r="E1077" s="90" t="str">
        <f>IF(B1077="","",(VLOOKUP(B1077,'App Background'!A:F,3,0)))</f>
        <v/>
      </c>
      <c r="F1077" s="86" t="str">
        <f>IF(B1077="","",(VLOOKUP(Application!B1077,'App Background'!A:F,5,0)))</f>
        <v/>
      </c>
      <c r="G1077" s="91"/>
      <c r="H1077" s="94" t="str">
        <f>IF(B:B="","",(VLOOKUP(Application!B1077,'App Background'!A:F,6,0)))</f>
        <v/>
      </c>
      <c r="I1077" s="92" t="str">
        <f t="shared" si="196"/>
        <v/>
      </c>
      <c r="J1077" s="93" t="str">
        <f t="shared" si="197"/>
        <v/>
      </c>
      <c r="K1077" s="93" t="str">
        <f t="shared" si="198"/>
        <v/>
      </c>
      <c r="L1077" s="93" t="str">
        <f t="shared" si="199"/>
        <v/>
      </c>
      <c r="M1077" s="93" t="str">
        <f t="shared" si="200"/>
        <v/>
      </c>
      <c r="N1077" s="93" t="str">
        <f t="shared" si="201"/>
        <v/>
      </c>
      <c r="O1077" s="93" t="str">
        <f t="shared" si="202"/>
        <v/>
      </c>
      <c r="P1077" s="87"/>
      <c r="Q1077" s="17" t="str">
        <f t="shared" si="203"/>
        <v/>
      </c>
      <c r="R1077" s="28" t="str">
        <f t="shared" si="194"/>
        <v/>
      </c>
      <c r="S1077" s="28" t="str">
        <f t="shared" si="195"/>
        <v/>
      </c>
    </row>
    <row r="1078" spans="2:19" ht="15" x14ac:dyDescent="0.25">
      <c r="B1078" s="88"/>
      <c r="C1078" s="102"/>
      <c r="D1078" s="89" t="str">
        <f>IF(B1078="","",(VLOOKUP(B1078,'App Background'!A:F,2,0)))</f>
        <v/>
      </c>
      <c r="E1078" s="90" t="str">
        <f>IF(B1078="","",(VLOOKUP(B1078,'App Background'!A:F,3,0)))</f>
        <v/>
      </c>
      <c r="F1078" s="86" t="str">
        <f>IF(B1078="","",(VLOOKUP(Application!B1078,'App Background'!A:F,5,0)))</f>
        <v/>
      </c>
      <c r="G1078" s="91"/>
      <c r="H1078" s="94" t="str">
        <f>IF(B:B="","",(VLOOKUP(Application!B1078,'App Background'!A:F,6,0)))</f>
        <v/>
      </c>
      <c r="I1078" s="92" t="str">
        <f t="shared" si="196"/>
        <v/>
      </c>
      <c r="J1078" s="93" t="str">
        <f t="shared" si="197"/>
        <v/>
      </c>
      <c r="K1078" s="93" t="str">
        <f t="shared" si="198"/>
        <v/>
      </c>
      <c r="L1078" s="93" t="str">
        <f t="shared" si="199"/>
        <v/>
      </c>
      <c r="M1078" s="93" t="str">
        <f t="shared" si="200"/>
        <v/>
      </c>
      <c r="N1078" s="93" t="str">
        <f t="shared" si="201"/>
        <v/>
      </c>
      <c r="O1078" s="93" t="str">
        <f t="shared" si="202"/>
        <v/>
      </c>
      <c r="P1078" s="87"/>
      <c r="Q1078" s="17" t="str">
        <f t="shared" si="203"/>
        <v/>
      </c>
      <c r="R1078" s="28" t="str">
        <f t="shared" si="194"/>
        <v/>
      </c>
      <c r="S1078" s="28" t="str">
        <f t="shared" si="195"/>
        <v/>
      </c>
    </row>
    <row r="1079" spans="2:19" ht="15" x14ac:dyDescent="0.25">
      <c r="B1079" s="88"/>
      <c r="C1079" s="102"/>
      <c r="D1079" s="89" t="str">
        <f>IF(B1079="","",(VLOOKUP(B1079,'App Background'!A:F,2,0)))</f>
        <v/>
      </c>
      <c r="E1079" s="90" t="str">
        <f>IF(B1079="","",(VLOOKUP(B1079,'App Background'!A:F,3,0)))</f>
        <v/>
      </c>
      <c r="F1079" s="86" t="str">
        <f>IF(B1079="","",(VLOOKUP(Application!B1079,'App Background'!A:F,5,0)))</f>
        <v/>
      </c>
      <c r="G1079" s="91"/>
      <c r="H1079" s="94" t="str">
        <f>IF(B:B="","",(VLOOKUP(Application!B1079,'App Background'!A:F,6,0)))</f>
        <v/>
      </c>
      <c r="I1079" s="92" t="str">
        <f t="shared" si="196"/>
        <v/>
      </c>
      <c r="J1079" s="93" t="str">
        <f t="shared" si="197"/>
        <v/>
      </c>
      <c r="K1079" s="93" t="str">
        <f t="shared" si="198"/>
        <v/>
      </c>
      <c r="L1079" s="93" t="str">
        <f t="shared" si="199"/>
        <v/>
      </c>
      <c r="M1079" s="93" t="str">
        <f t="shared" si="200"/>
        <v/>
      </c>
      <c r="N1079" s="93" t="str">
        <f t="shared" si="201"/>
        <v/>
      </c>
      <c r="O1079" s="93" t="str">
        <f t="shared" si="202"/>
        <v/>
      </c>
      <c r="P1079" s="87"/>
      <c r="Q1079" s="17" t="str">
        <f t="shared" si="203"/>
        <v/>
      </c>
      <c r="R1079" s="28" t="str">
        <f t="shared" si="194"/>
        <v/>
      </c>
      <c r="S1079" s="28" t="str">
        <f t="shared" si="195"/>
        <v/>
      </c>
    </row>
    <row r="1080" spans="2:19" ht="15" x14ac:dyDescent="0.25">
      <c r="B1080" s="88"/>
      <c r="C1080" s="102"/>
      <c r="D1080" s="89" t="str">
        <f>IF(B1080="","",(VLOOKUP(B1080,'App Background'!A:F,2,0)))</f>
        <v/>
      </c>
      <c r="E1080" s="90" t="str">
        <f>IF(B1080="","",(VLOOKUP(B1080,'App Background'!A:F,3,0)))</f>
        <v/>
      </c>
      <c r="F1080" s="86" t="str">
        <f>IF(B1080="","",(VLOOKUP(Application!B1080,'App Background'!A:F,5,0)))</f>
        <v/>
      </c>
      <c r="G1080" s="91"/>
      <c r="H1080" s="94" t="str">
        <f>IF(B:B="","",(VLOOKUP(Application!B1080,'App Background'!A:F,6,0)))</f>
        <v/>
      </c>
      <c r="I1080" s="92" t="str">
        <f t="shared" si="196"/>
        <v/>
      </c>
      <c r="J1080" s="93" t="str">
        <f t="shared" si="197"/>
        <v/>
      </c>
      <c r="K1080" s="93" t="str">
        <f t="shared" si="198"/>
        <v/>
      </c>
      <c r="L1080" s="93" t="str">
        <f t="shared" si="199"/>
        <v/>
      </c>
      <c r="M1080" s="93" t="str">
        <f t="shared" si="200"/>
        <v/>
      </c>
      <c r="N1080" s="93" t="str">
        <f t="shared" si="201"/>
        <v/>
      </c>
      <c r="O1080" s="93" t="str">
        <f t="shared" si="202"/>
        <v/>
      </c>
      <c r="P1080" s="87"/>
      <c r="Q1080" s="17" t="str">
        <f t="shared" si="203"/>
        <v/>
      </c>
      <c r="R1080" s="28" t="str">
        <f t="shared" si="194"/>
        <v/>
      </c>
      <c r="S1080" s="28" t="str">
        <f t="shared" si="195"/>
        <v/>
      </c>
    </row>
    <row r="1081" spans="2:19" ht="15" x14ac:dyDescent="0.25">
      <c r="B1081" s="88"/>
      <c r="C1081" s="102"/>
      <c r="D1081" s="89" t="str">
        <f>IF(B1081="","",(VLOOKUP(B1081,'App Background'!A:F,2,0)))</f>
        <v/>
      </c>
      <c r="E1081" s="90" t="str">
        <f>IF(B1081="","",(VLOOKUP(B1081,'App Background'!A:F,3,0)))</f>
        <v/>
      </c>
      <c r="F1081" s="86" t="str">
        <f>IF(B1081="","",(VLOOKUP(Application!B1081,'App Background'!A:F,5,0)))</f>
        <v/>
      </c>
      <c r="G1081" s="91"/>
      <c r="H1081" s="94" t="str">
        <f>IF(B:B="","",(VLOOKUP(Application!B1081,'App Background'!A:F,6,0)))</f>
        <v/>
      </c>
      <c r="I1081" s="92" t="str">
        <f t="shared" si="196"/>
        <v/>
      </c>
      <c r="J1081" s="93" t="str">
        <f t="shared" si="197"/>
        <v/>
      </c>
      <c r="K1081" s="93" t="str">
        <f t="shared" si="198"/>
        <v/>
      </c>
      <c r="L1081" s="93" t="str">
        <f t="shared" si="199"/>
        <v/>
      </c>
      <c r="M1081" s="93" t="str">
        <f t="shared" si="200"/>
        <v/>
      </c>
      <c r="N1081" s="93" t="str">
        <f t="shared" si="201"/>
        <v/>
      </c>
      <c r="O1081" s="93" t="str">
        <f t="shared" si="202"/>
        <v/>
      </c>
      <c r="P1081" s="87"/>
      <c r="Q1081" s="17" t="str">
        <f t="shared" si="203"/>
        <v/>
      </c>
      <c r="R1081" s="28" t="str">
        <f t="shared" si="194"/>
        <v/>
      </c>
      <c r="S1081" s="28" t="str">
        <f t="shared" si="195"/>
        <v/>
      </c>
    </row>
    <row r="1082" spans="2:19" ht="15" x14ac:dyDescent="0.25">
      <c r="B1082" s="88"/>
      <c r="C1082" s="102"/>
      <c r="D1082" s="89" t="str">
        <f>IF(B1082="","",(VLOOKUP(B1082,'App Background'!A:F,2,0)))</f>
        <v/>
      </c>
      <c r="E1082" s="90" t="str">
        <f>IF(B1082="","",(VLOOKUP(B1082,'App Background'!A:F,3,0)))</f>
        <v/>
      </c>
      <c r="F1082" s="86" t="str">
        <f>IF(B1082="","",(VLOOKUP(Application!B1082,'App Background'!A:F,5,0)))</f>
        <v/>
      </c>
      <c r="G1082" s="91"/>
      <c r="H1082" s="94" t="str">
        <f>IF(B:B="","",(VLOOKUP(Application!B1082,'App Background'!A:F,6,0)))</f>
        <v/>
      </c>
      <c r="I1082" s="92" t="str">
        <f t="shared" si="196"/>
        <v/>
      </c>
      <c r="J1082" s="93" t="str">
        <f t="shared" si="197"/>
        <v/>
      </c>
      <c r="K1082" s="93" t="str">
        <f t="shared" si="198"/>
        <v/>
      </c>
      <c r="L1082" s="93" t="str">
        <f t="shared" si="199"/>
        <v/>
      </c>
      <c r="M1082" s="93" t="str">
        <f t="shared" si="200"/>
        <v/>
      </c>
      <c r="N1082" s="93" t="str">
        <f t="shared" si="201"/>
        <v/>
      </c>
      <c r="O1082" s="93" t="str">
        <f t="shared" si="202"/>
        <v/>
      </c>
      <c r="P1082" s="87"/>
      <c r="Q1082" s="17" t="str">
        <f t="shared" si="203"/>
        <v/>
      </c>
      <c r="R1082" s="28" t="str">
        <f t="shared" si="194"/>
        <v/>
      </c>
      <c r="S1082" s="28" t="str">
        <f t="shared" si="195"/>
        <v/>
      </c>
    </row>
    <row r="1083" spans="2:19" ht="15" x14ac:dyDescent="0.25">
      <c r="B1083" s="88"/>
      <c r="C1083" s="102"/>
      <c r="D1083" s="89" t="str">
        <f>IF(B1083="","",(VLOOKUP(B1083,'App Background'!A:F,2,0)))</f>
        <v/>
      </c>
      <c r="E1083" s="90" t="str">
        <f>IF(B1083="","",(VLOOKUP(B1083,'App Background'!A:F,3,0)))</f>
        <v/>
      </c>
      <c r="F1083" s="86" t="str">
        <f>IF(B1083="","",(VLOOKUP(Application!B1083,'App Background'!A:F,5,0)))</f>
        <v/>
      </c>
      <c r="G1083" s="91"/>
      <c r="H1083" s="94" t="str">
        <f>IF(B:B="","",(VLOOKUP(Application!B1083,'App Background'!A:F,6,0)))</f>
        <v/>
      </c>
      <c r="I1083" s="92" t="str">
        <f t="shared" si="196"/>
        <v/>
      </c>
      <c r="J1083" s="93" t="str">
        <f t="shared" si="197"/>
        <v/>
      </c>
      <c r="K1083" s="93" t="str">
        <f t="shared" si="198"/>
        <v/>
      </c>
      <c r="L1083" s="93" t="str">
        <f t="shared" si="199"/>
        <v/>
      </c>
      <c r="M1083" s="93" t="str">
        <f t="shared" si="200"/>
        <v/>
      </c>
      <c r="N1083" s="93" t="str">
        <f t="shared" si="201"/>
        <v/>
      </c>
      <c r="O1083" s="93" t="str">
        <f t="shared" si="202"/>
        <v/>
      </c>
      <c r="P1083" s="87"/>
      <c r="Q1083" s="17" t="str">
        <f t="shared" si="203"/>
        <v/>
      </c>
      <c r="R1083" s="28" t="str">
        <f t="shared" si="194"/>
        <v/>
      </c>
      <c r="S1083" s="28" t="str">
        <f t="shared" si="195"/>
        <v/>
      </c>
    </row>
    <row r="1084" spans="2:19" ht="15" x14ac:dyDescent="0.25">
      <c r="B1084" s="88"/>
      <c r="C1084" s="102"/>
      <c r="D1084" s="89" t="str">
        <f>IF(B1084="","",(VLOOKUP(B1084,'App Background'!A:F,2,0)))</f>
        <v/>
      </c>
      <c r="E1084" s="90" t="str">
        <f>IF(B1084="","",(VLOOKUP(B1084,'App Background'!A:F,3,0)))</f>
        <v/>
      </c>
      <c r="F1084" s="86" t="str">
        <f>IF(B1084="","",(VLOOKUP(Application!B1084,'App Background'!A:F,5,0)))</f>
        <v/>
      </c>
      <c r="G1084" s="91"/>
      <c r="H1084" s="94" t="str">
        <f>IF(B:B="","",(VLOOKUP(Application!B1084,'App Background'!A:F,6,0)))</f>
        <v/>
      </c>
      <c r="I1084" s="92" t="str">
        <f t="shared" si="196"/>
        <v/>
      </c>
      <c r="J1084" s="93" t="str">
        <f t="shared" si="197"/>
        <v/>
      </c>
      <c r="K1084" s="93" t="str">
        <f t="shared" si="198"/>
        <v/>
      </c>
      <c r="L1084" s="93" t="str">
        <f t="shared" si="199"/>
        <v/>
      </c>
      <c r="M1084" s="93" t="str">
        <f t="shared" si="200"/>
        <v/>
      </c>
      <c r="N1084" s="93" t="str">
        <f t="shared" si="201"/>
        <v/>
      </c>
      <c r="O1084" s="93" t="str">
        <f t="shared" si="202"/>
        <v/>
      </c>
      <c r="P1084" s="87"/>
      <c r="Q1084" s="17" t="str">
        <f t="shared" si="203"/>
        <v/>
      </c>
      <c r="R1084" s="28" t="str">
        <f t="shared" si="194"/>
        <v/>
      </c>
      <c r="S1084" s="28" t="str">
        <f t="shared" si="195"/>
        <v/>
      </c>
    </row>
    <row r="1085" spans="2:19" ht="15" x14ac:dyDescent="0.25">
      <c r="B1085" s="88"/>
      <c r="C1085" s="102"/>
      <c r="D1085" s="89" t="str">
        <f>IF(B1085="","",(VLOOKUP(B1085,'App Background'!A:F,2,0)))</f>
        <v/>
      </c>
      <c r="E1085" s="90" t="str">
        <f>IF(B1085="","",(VLOOKUP(B1085,'App Background'!A:F,3,0)))</f>
        <v/>
      </c>
      <c r="F1085" s="86" t="str">
        <f>IF(B1085="","",(VLOOKUP(Application!B1085,'App Background'!A:F,5,0)))</f>
        <v/>
      </c>
      <c r="G1085" s="91"/>
      <c r="H1085" s="94" t="str">
        <f>IF(B:B="","",(VLOOKUP(Application!B1085,'App Background'!A:F,6,0)))</f>
        <v/>
      </c>
      <c r="I1085" s="92" t="str">
        <f t="shared" si="196"/>
        <v/>
      </c>
      <c r="J1085" s="93" t="str">
        <f t="shared" si="197"/>
        <v/>
      </c>
      <c r="K1085" s="93" t="str">
        <f t="shared" si="198"/>
        <v/>
      </c>
      <c r="L1085" s="93" t="str">
        <f t="shared" si="199"/>
        <v/>
      </c>
      <c r="M1085" s="93" t="str">
        <f t="shared" si="200"/>
        <v/>
      </c>
      <c r="N1085" s="93" t="str">
        <f t="shared" si="201"/>
        <v/>
      </c>
      <c r="O1085" s="93" t="str">
        <f t="shared" si="202"/>
        <v/>
      </c>
      <c r="P1085" s="87"/>
      <c r="Q1085" s="17" t="str">
        <f t="shared" si="203"/>
        <v/>
      </c>
      <c r="R1085" s="28" t="str">
        <f t="shared" si="194"/>
        <v/>
      </c>
      <c r="S1085" s="28" t="str">
        <f t="shared" si="195"/>
        <v/>
      </c>
    </row>
    <row r="1086" spans="2:19" ht="15" x14ac:dyDescent="0.25">
      <c r="B1086" s="88"/>
      <c r="C1086" s="102"/>
      <c r="D1086" s="89" t="str">
        <f>IF(B1086="","",(VLOOKUP(B1086,'App Background'!A:F,2,0)))</f>
        <v/>
      </c>
      <c r="E1086" s="90" t="str">
        <f>IF(B1086="","",(VLOOKUP(B1086,'App Background'!A:F,3,0)))</f>
        <v/>
      </c>
      <c r="F1086" s="86" t="str">
        <f>IF(B1086="","",(VLOOKUP(Application!B1086,'App Background'!A:F,5,0)))</f>
        <v/>
      </c>
      <c r="G1086" s="91"/>
      <c r="H1086" s="94" t="str">
        <f>IF(B:B="","",(VLOOKUP(Application!B1086,'App Background'!A:F,6,0)))</f>
        <v/>
      </c>
      <c r="I1086" s="92" t="str">
        <f t="shared" si="196"/>
        <v/>
      </c>
      <c r="J1086" s="93" t="str">
        <f t="shared" si="197"/>
        <v/>
      </c>
      <c r="K1086" s="93" t="str">
        <f t="shared" si="198"/>
        <v/>
      </c>
      <c r="L1086" s="93" t="str">
        <f t="shared" si="199"/>
        <v/>
      </c>
      <c r="M1086" s="93" t="str">
        <f t="shared" si="200"/>
        <v/>
      </c>
      <c r="N1086" s="93" t="str">
        <f t="shared" si="201"/>
        <v/>
      </c>
      <c r="O1086" s="93" t="str">
        <f t="shared" si="202"/>
        <v/>
      </c>
      <c r="P1086" s="87"/>
      <c r="Q1086" s="17" t="str">
        <f t="shared" si="203"/>
        <v/>
      </c>
      <c r="R1086" s="28" t="str">
        <f t="shared" si="194"/>
        <v/>
      </c>
      <c r="S1086" s="28" t="str">
        <f t="shared" si="195"/>
        <v/>
      </c>
    </row>
    <row r="1087" spans="2:19" ht="15" x14ac:dyDescent="0.25">
      <c r="B1087" s="88"/>
      <c r="C1087" s="102"/>
      <c r="D1087" s="89" t="str">
        <f>IF(B1087="","",(VLOOKUP(B1087,'App Background'!A:F,2,0)))</f>
        <v/>
      </c>
      <c r="E1087" s="90" t="str">
        <f>IF(B1087="","",(VLOOKUP(B1087,'App Background'!A:F,3,0)))</f>
        <v/>
      </c>
      <c r="F1087" s="86" t="str">
        <f>IF(B1087="","",(VLOOKUP(Application!B1087,'App Background'!A:F,5,0)))</f>
        <v/>
      </c>
      <c r="G1087" s="91"/>
      <c r="H1087" s="94" t="str">
        <f>IF(B:B="","",(VLOOKUP(Application!B1087,'App Background'!A:F,6,0)))</f>
        <v/>
      </c>
      <c r="I1087" s="92" t="str">
        <f t="shared" si="196"/>
        <v/>
      </c>
      <c r="J1087" s="93" t="str">
        <f t="shared" si="197"/>
        <v/>
      </c>
      <c r="K1087" s="93" t="str">
        <f t="shared" si="198"/>
        <v/>
      </c>
      <c r="L1087" s="93" t="str">
        <f t="shared" si="199"/>
        <v/>
      </c>
      <c r="M1087" s="93" t="str">
        <f t="shared" si="200"/>
        <v/>
      </c>
      <c r="N1087" s="93" t="str">
        <f t="shared" si="201"/>
        <v/>
      </c>
      <c r="O1087" s="93" t="str">
        <f t="shared" si="202"/>
        <v/>
      </c>
      <c r="P1087" s="87"/>
      <c r="Q1087" s="17" t="str">
        <f t="shared" si="203"/>
        <v/>
      </c>
      <c r="R1087" s="28" t="str">
        <f t="shared" si="194"/>
        <v/>
      </c>
      <c r="S1087" s="28" t="str">
        <f t="shared" si="195"/>
        <v/>
      </c>
    </row>
    <row r="1088" spans="2:19" ht="15" x14ac:dyDescent="0.25">
      <c r="B1088" s="88"/>
      <c r="C1088" s="102"/>
      <c r="D1088" s="89" t="str">
        <f>IF(B1088="","",(VLOOKUP(B1088,'App Background'!A:F,2,0)))</f>
        <v/>
      </c>
      <c r="E1088" s="90" t="str">
        <f>IF(B1088="","",(VLOOKUP(B1088,'App Background'!A:F,3,0)))</f>
        <v/>
      </c>
      <c r="F1088" s="86" t="str">
        <f>IF(B1088="","",(VLOOKUP(Application!B1088,'App Background'!A:F,5,0)))</f>
        <v/>
      </c>
      <c r="G1088" s="91"/>
      <c r="H1088" s="94" t="str">
        <f>IF(B:B="","",(VLOOKUP(Application!B1088,'App Background'!A:F,6,0)))</f>
        <v/>
      </c>
      <c r="I1088" s="92" t="str">
        <f t="shared" si="196"/>
        <v/>
      </c>
      <c r="J1088" s="93" t="str">
        <f t="shared" si="197"/>
        <v/>
      </c>
      <c r="K1088" s="93" t="str">
        <f t="shared" si="198"/>
        <v/>
      </c>
      <c r="L1088" s="93" t="str">
        <f t="shared" si="199"/>
        <v/>
      </c>
      <c r="M1088" s="93" t="str">
        <f t="shared" si="200"/>
        <v/>
      </c>
      <c r="N1088" s="93" t="str">
        <f t="shared" si="201"/>
        <v/>
      </c>
      <c r="O1088" s="93" t="str">
        <f t="shared" si="202"/>
        <v/>
      </c>
      <c r="P1088" s="87"/>
      <c r="Q1088" s="17" t="str">
        <f t="shared" si="203"/>
        <v/>
      </c>
      <c r="R1088" s="28" t="str">
        <f t="shared" si="194"/>
        <v/>
      </c>
      <c r="S1088" s="28" t="str">
        <f t="shared" si="195"/>
        <v/>
      </c>
    </row>
    <row r="1089" spans="2:19" ht="15" x14ac:dyDescent="0.25">
      <c r="B1089" s="88"/>
      <c r="C1089" s="102"/>
      <c r="D1089" s="89" t="str">
        <f>IF(B1089="","",(VLOOKUP(B1089,'App Background'!A:F,2,0)))</f>
        <v/>
      </c>
      <c r="E1089" s="90" t="str">
        <f>IF(B1089="","",(VLOOKUP(B1089,'App Background'!A:F,3,0)))</f>
        <v/>
      </c>
      <c r="F1089" s="86" t="str">
        <f>IF(B1089="","",(VLOOKUP(Application!B1089,'App Background'!A:F,5,0)))</f>
        <v/>
      </c>
      <c r="G1089" s="91"/>
      <c r="H1089" s="94" t="str">
        <f>IF(B:B="","",(VLOOKUP(Application!B1089,'App Background'!A:F,6,0)))</f>
        <v/>
      </c>
      <c r="I1089" s="92" t="str">
        <f t="shared" si="196"/>
        <v/>
      </c>
      <c r="J1089" s="93" t="str">
        <f t="shared" si="197"/>
        <v/>
      </c>
      <c r="K1089" s="93" t="str">
        <f t="shared" si="198"/>
        <v/>
      </c>
      <c r="L1089" s="93" t="str">
        <f t="shared" si="199"/>
        <v/>
      </c>
      <c r="M1089" s="93" t="str">
        <f t="shared" si="200"/>
        <v/>
      </c>
      <c r="N1089" s="93" t="str">
        <f t="shared" si="201"/>
        <v/>
      </c>
      <c r="O1089" s="93" t="str">
        <f t="shared" si="202"/>
        <v/>
      </c>
      <c r="P1089" s="87"/>
      <c r="Q1089" s="17" t="str">
        <f t="shared" si="203"/>
        <v/>
      </c>
      <c r="R1089" s="28" t="str">
        <f t="shared" si="194"/>
        <v/>
      </c>
      <c r="S1089" s="28" t="str">
        <f t="shared" si="195"/>
        <v/>
      </c>
    </row>
    <row r="1090" spans="2:19" ht="15" x14ac:dyDescent="0.25">
      <c r="B1090" s="88"/>
      <c r="C1090" s="102"/>
      <c r="D1090" s="89" t="str">
        <f>IF(B1090="","",(VLOOKUP(B1090,'App Background'!A:F,2,0)))</f>
        <v/>
      </c>
      <c r="E1090" s="90" t="str">
        <f>IF(B1090="","",(VLOOKUP(B1090,'App Background'!A:F,3,0)))</f>
        <v/>
      </c>
      <c r="F1090" s="86" t="str">
        <f>IF(B1090="","",(VLOOKUP(Application!B1090,'App Background'!A:F,5,0)))</f>
        <v/>
      </c>
      <c r="G1090" s="91"/>
      <c r="H1090" s="94" t="str">
        <f>IF(B:B="","",(VLOOKUP(Application!B1090,'App Background'!A:F,6,0)))</f>
        <v/>
      </c>
      <c r="I1090" s="92" t="str">
        <f t="shared" si="196"/>
        <v/>
      </c>
      <c r="J1090" s="93" t="str">
        <f t="shared" si="197"/>
        <v/>
      </c>
      <c r="K1090" s="93" t="str">
        <f t="shared" si="198"/>
        <v/>
      </c>
      <c r="L1090" s="93" t="str">
        <f t="shared" si="199"/>
        <v/>
      </c>
      <c r="M1090" s="93" t="str">
        <f t="shared" si="200"/>
        <v/>
      </c>
      <c r="N1090" s="93" t="str">
        <f t="shared" si="201"/>
        <v/>
      </c>
      <c r="O1090" s="93" t="str">
        <f t="shared" si="202"/>
        <v/>
      </c>
      <c r="P1090" s="87"/>
      <c r="Q1090" s="17" t="str">
        <f t="shared" si="203"/>
        <v/>
      </c>
      <c r="R1090" s="28" t="str">
        <f t="shared" si="194"/>
        <v/>
      </c>
      <c r="S1090" s="28" t="str">
        <f t="shared" si="195"/>
        <v/>
      </c>
    </row>
    <row r="1091" spans="2:19" ht="15" x14ac:dyDescent="0.25">
      <c r="B1091" s="88"/>
      <c r="C1091" s="102"/>
      <c r="D1091" s="89" t="str">
        <f>IF(B1091="","",(VLOOKUP(B1091,'App Background'!A:F,2,0)))</f>
        <v/>
      </c>
      <c r="E1091" s="90" t="str">
        <f>IF(B1091="","",(VLOOKUP(B1091,'App Background'!A:F,3,0)))</f>
        <v/>
      </c>
      <c r="F1091" s="86" t="str">
        <f>IF(B1091="","",(VLOOKUP(Application!B1091,'App Background'!A:F,5,0)))</f>
        <v/>
      </c>
      <c r="G1091" s="91"/>
      <c r="H1091" s="94" t="str">
        <f>IF(B:B="","",(VLOOKUP(Application!B1091,'App Background'!A:F,6,0)))</f>
        <v/>
      </c>
      <c r="I1091" s="92" t="str">
        <f t="shared" si="196"/>
        <v/>
      </c>
      <c r="J1091" s="93" t="str">
        <f t="shared" si="197"/>
        <v/>
      </c>
      <c r="K1091" s="93" t="str">
        <f t="shared" si="198"/>
        <v/>
      </c>
      <c r="L1091" s="93" t="str">
        <f t="shared" si="199"/>
        <v/>
      </c>
      <c r="M1091" s="93" t="str">
        <f t="shared" si="200"/>
        <v/>
      </c>
      <c r="N1091" s="93" t="str">
        <f t="shared" si="201"/>
        <v/>
      </c>
      <c r="O1091" s="93" t="str">
        <f t="shared" si="202"/>
        <v/>
      </c>
      <c r="P1091" s="87"/>
      <c r="Q1091" s="17" t="str">
        <f t="shared" si="203"/>
        <v/>
      </c>
      <c r="R1091" s="28" t="str">
        <f t="shared" si="194"/>
        <v/>
      </c>
      <c r="S1091" s="28" t="str">
        <f t="shared" si="195"/>
        <v/>
      </c>
    </row>
    <row r="1092" spans="2:19" ht="15" x14ac:dyDescent="0.25">
      <c r="B1092" s="88"/>
      <c r="C1092" s="102"/>
      <c r="D1092" s="89" t="str">
        <f>IF(B1092="","",(VLOOKUP(B1092,'App Background'!A:F,2,0)))</f>
        <v/>
      </c>
      <c r="E1092" s="90" t="str">
        <f>IF(B1092="","",(VLOOKUP(B1092,'App Background'!A:F,3,0)))</f>
        <v/>
      </c>
      <c r="F1092" s="86" t="str">
        <f>IF(B1092="","",(VLOOKUP(Application!B1092,'App Background'!A:F,5,0)))</f>
        <v/>
      </c>
      <c r="G1092" s="91"/>
      <c r="H1092" s="94" t="str">
        <f>IF(B:B="","",(VLOOKUP(Application!B1092,'App Background'!A:F,6,0)))</f>
        <v/>
      </c>
      <c r="I1092" s="92" t="str">
        <f t="shared" si="196"/>
        <v/>
      </c>
      <c r="J1092" s="93" t="str">
        <f t="shared" si="197"/>
        <v/>
      </c>
      <c r="K1092" s="93" t="str">
        <f t="shared" si="198"/>
        <v/>
      </c>
      <c r="L1092" s="93" t="str">
        <f t="shared" si="199"/>
        <v/>
      </c>
      <c r="M1092" s="93" t="str">
        <f t="shared" si="200"/>
        <v/>
      </c>
      <c r="N1092" s="93" t="str">
        <f t="shared" si="201"/>
        <v/>
      </c>
      <c r="O1092" s="93" t="str">
        <f t="shared" si="202"/>
        <v/>
      </c>
      <c r="P1092" s="87"/>
      <c r="Q1092" s="17" t="str">
        <f t="shared" si="203"/>
        <v/>
      </c>
      <c r="R1092" s="28" t="str">
        <f t="shared" si="194"/>
        <v/>
      </c>
      <c r="S1092" s="28" t="str">
        <f t="shared" si="195"/>
        <v/>
      </c>
    </row>
    <row r="1093" spans="2:19" ht="15" x14ac:dyDescent="0.25">
      <c r="B1093" s="88"/>
      <c r="C1093" s="102"/>
      <c r="D1093" s="89" t="str">
        <f>IF(B1093="","",(VLOOKUP(B1093,'App Background'!A:F,2,0)))</f>
        <v/>
      </c>
      <c r="E1093" s="90" t="str">
        <f>IF(B1093="","",(VLOOKUP(B1093,'App Background'!A:F,3,0)))</f>
        <v/>
      </c>
      <c r="F1093" s="86" t="str">
        <f>IF(B1093="","",(VLOOKUP(Application!B1093,'App Background'!A:F,5,0)))</f>
        <v/>
      </c>
      <c r="G1093" s="91"/>
      <c r="H1093" s="94" t="str">
        <f>IF(B:B="","",(VLOOKUP(Application!B1093,'App Background'!A:F,6,0)))</f>
        <v/>
      </c>
      <c r="I1093" s="92" t="str">
        <f t="shared" si="196"/>
        <v/>
      </c>
      <c r="J1093" s="93" t="str">
        <f t="shared" si="197"/>
        <v/>
      </c>
      <c r="K1093" s="93" t="str">
        <f t="shared" si="198"/>
        <v/>
      </c>
      <c r="L1093" s="93" t="str">
        <f t="shared" si="199"/>
        <v/>
      </c>
      <c r="M1093" s="93" t="str">
        <f t="shared" si="200"/>
        <v/>
      </c>
      <c r="N1093" s="93" t="str">
        <f t="shared" si="201"/>
        <v/>
      </c>
      <c r="O1093" s="93" t="str">
        <f t="shared" si="202"/>
        <v/>
      </c>
      <c r="P1093" s="87"/>
      <c r="Q1093" s="17" t="str">
        <f t="shared" si="203"/>
        <v/>
      </c>
      <c r="R1093" s="28" t="str">
        <f t="shared" si="194"/>
        <v/>
      </c>
      <c r="S1093" s="28" t="str">
        <f t="shared" si="195"/>
        <v/>
      </c>
    </row>
    <row r="1094" spans="2:19" ht="15" x14ac:dyDescent="0.25">
      <c r="B1094" s="88"/>
      <c r="C1094" s="102"/>
      <c r="D1094" s="89" t="str">
        <f>IF(B1094="","",(VLOOKUP(B1094,'App Background'!A:F,2,0)))</f>
        <v/>
      </c>
      <c r="E1094" s="90" t="str">
        <f>IF(B1094="","",(VLOOKUP(B1094,'App Background'!A:F,3,0)))</f>
        <v/>
      </c>
      <c r="F1094" s="86" t="str">
        <f>IF(B1094="","",(VLOOKUP(Application!B1094,'App Background'!A:F,5,0)))</f>
        <v/>
      </c>
      <c r="G1094" s="91"/>
      <c r="H1094" s="94" t="str">
        <f>IF(B:B="","",(VLOOKUP(Application!B1094,'App Background'!A:F,6,0)))</f>
        <v/>
      </c>
      <c r="I1094" s="92" t="str">
        <f t="shared" si="196"/>
        <v/>
      </c>
      <c r="J1094" s="93" t="str">
        <f t="shared" si="197"/>
        <v/>
      </c>
      <c r="K1094" s="93" t="str">
        <f t="shared" si="198"/>
        <v/>
      </c>
      <c r="L1094" s="93" t="str">
        <f t="shared" si="199"/>
        <v/>
      </c>
      <c r="M1094" s="93" t="str">
        <f t="shared" si="200"/>
        <v/>
      </c>
      <c r="N1094" s="93" t="str">
        <f t="shared" si="201"/>
        <v/>
      </c>
      <c r="O1094" s="93" t="str">
        <f t="shared" si="202"/>
        <v/>
      </c>
      <c r="P1094" s="87"/>
      <c r="Q1094" s="17" t="str">
        <f t="shared" si="203"/>
        <v/>
      </c>
      <c r="R1094" s="28" t="str">
        <f t="shared" si="194"/>
        <v/>
      </c>
      <c r="S1094" s="28" t="str">
        <f t="shared" si="195"/>
        <v/>
      </c>
    </row>
    <row r="1095" spans="2:19" ht="15" x14ac:dyDescent="0.25">
      <c r="B1095" s="88"/>
      <c r="C1095" s="102"/>
      <c r="D1095" s="89" t="str">
        <f>IF(B1095="","",(VLOOKUP(B1095,'App Background'!A:F,2,0)))</f>
        <v/>
      </c>
      <c r="E1095" s="90" t="str">
        <f>IF(B1095="","",(VLOOKUP(B1095,'App Background'!A:F,3,0)))</f>
        <v/>
      </c>
      <c r="F1095" s="86" t="str">
        <f>IF(B1095="","",(VLOOKUP(Application!B1095,'App Background'!A:F,5,0)))</f>
        <v/>
      </c>
      <c r="G1095" s="91"/>
      <c r="H1095" s="94" t="str">
        <f>IF(B:B="","",(VLOOKUP(Application!B1095,'App Background'!A:F,6,0)))</f>
        <v/>
      </c>
      <c r="I1095" s="92" t="str">
        <f t="shared" si="196"/>
        <v/>
      </c>
      <c r="J1095" s="93" t="str">
        <f t="shared" si="197"/>
        <v/>
      </c>
      <c r="K1095" s="93" t="str">
        <f t="shared" si="198"/>
        <v/>
      </c>
      <c r="L1095" s="93" t="str">
        <f t="shared" si="199"/>
        <v/>
      </c>
      <c r="M1095" s="93" t="str">
        <f t="shared" si="200"/>
        <v/>
      </c>
      <c r="N1095" s="93" t="str">
        <f t="shared" si="201"/>
        <v/>
      </c>
      <c r="O1095" s="93" t="str">
        <f t="shared" si="202"/>
        <v/>
      </c>
      <c r="P1095" s="87"/>
      <c r="Q1095" s="17" t="str">
        <f t="shared" si="203"/>
        <v/>
      </c>
      <c r="R1095" s="28" t="str">
        <f t="shared" si="194"/>
        <v/>
      </c>
      <c r="S1095" s="28" t="str">
        <f t="shared" si="195"/>
        <v/>
      </c>
    </row>
    <row r="1096" spans="2:19" ht="15" x14ac:dyDescent="0.25">
      <c r="B1096" s="88"/>
      <c r="C1096" s="102"/>
      <c r="D1096" s="89" t="str">
        <f>IF(B1096="","",(VLOOKUP(B1096,'App Background'!A:F,2,0)))</f>
        <v/>
      </c>
      <c r="E1096" s="90" t="str">
        <f>IF(B1096="","",(VLOOKUP(B1096,'App Background'!A:F,3,0)))</f>
        <v/>
      </c>
      <c r="F1096" s="86" t="str">
        <f>IF(B1096="","",(VLOOKUP(Application!B1096,'App Background'!A:F,5,0)))</f>
        <v/>
      </c>
      <c r="G1096" s="91"/>
      <c r="H1096" s="94" t="str">
        <f>IF(B:B="","",(VLOOKUP(Application!B1096,'App Background'!A:F,6,0)))</f>
        <v/>
      </c>
      <c r="I1096" s="92" t="str">
        <f t="shared" si="196"/>
        <v/>
      </c>
      <c r="J1096" s="93" t="str">
        <f t="shared" si="197"/>
        <v/>
      </c>
      <c r="K1096" s="93" t="str">
        <f t="shared" si="198"/>
        <v/>
      </c>
      <c r="L1096" s="93" t="str">
        <f t="shared" si="199"/>
        <v/>
      </c>
      <c r="M1096" s="93" t="str">
        <f t="shared" si="200"/>
        <v/>
      </c>
      <c r="N1096" s="93" t="str">
        <f t="shared" si="201"/>
        <v/>
      </c>
      <c r="O1096" s="93" t="str">
        <f t="shared" si="202"/>
        <v/>
      </c>
      <c r="P1096" s="87"/>
      <c r="Q1096" s="17" t="str">
        <f t="shared" si="203"/>
        <v/>
      </c>
      <c r="R1096" s="28" t="str">
        <f t="shared" si="194"/>
        <v/>
      </c>
      <c r="S1096" s="28" t="str">
        <f t="shared" si="195"/>
        <v/>
      </c>
    </row>
    <row r="1097" spans="2:19" ht="15" x14ac:dyDescent="0.25">
      <c r="B1097" s="88"/>
      <c r="C1097" s="102"/>
      <c r="D1097" s="89" t="str">
        <f>IF(B1097="","",(VLOOKUP(B1097,'App Background'!A:F,2,0)))</f>
        <v/>
      </c>
      <c r="E1097" s="90" t="str">
        <f>IF(B1097="","",(VLOOKUP(B1097,'App Background'!A:F,3,0)))</f>
        <v/>
      </c>
      <c r="F1097" s="86" t="str">
        <f>IF(B1097="","",(VLOOKUP(Application!B1097,'App Background'!A:F,5,0)))</f>
        <v/>
      </c>
      <c r="G1097" s="91"/>
      <c r="H1097" s="94" t="str">
        <f>IF(B:B="","",(VLOOKUP(Application!B1097,'App Background'!A:F,6,0)))</f>
        <v/>
      </c>
      <c r="I1097" s="92" t="str">
        <f t="shared" si="196"/>
        <v/>
      </c>
      <c r="J1097" s="93" t="str">
        <f t="shared" si="197"/>
        <v/>
      </c>
      <c r="K1097" s="93" t="str">
        <f t="shared" si="198"/>
        <v/>
      </c>
      <c r="L1097" s="93" t="str">
        <f t="shared" si="199"/>
        <v/>
      </c>
      <c r="M1097" s="93" t="str">
        <f t="shared" si="200"/>
        <v/>
      </c>
      <c r="N1097" s="93" t="str">
        <f t="shared" si="201"/>
        <v/>
      </c>
      <c r="O1097" s="93" t="str">
        <f t="shared" si="202"/>
        <v/>
      </c>
      <c r="P1097" s="87"/>
      <c r="Q1097" s="17" t="str">
        <f t="shared" si="203"/>
        <v/>
      </c>
      <c r="R1097" s="28" t="str">
        <f t="shared" si="194"/>
        <v/>
      </c>
      <c r="S1097" s="28" t="str">
        <f t="shared" si="195"/>
        <v/>
      </c>
    </row>
    <row r="1098" spans="2:19" ht="15" x14ac:dyDescent="0.25">
      <c r="B1098" s="88"/>
      <c r="C1098" s="102"/>
      <c r="D1098" s="89" t="str">
        <f>IF(B1098="","",(VLOOKUP(B1098,'App Background'!A:F,2,0)))</f>
        <v/>
      </c>
      <c r="E1098" s="90" t="str">
        <f>IF(B1098="","",(VLOOKUP(B1098,'App Background'!A:F,3,0)))</f>
        <v/>
      </c>
      <c r="F1098" s="86" t="str">
        <f>IF(B1098="","",(VLOOKUP(Application!B1098,'App Background'!A:F,5,0)))</f>
        <v/>
      </c>
      <c r="G1098" s="91"/>
      <c r="H1098" s="94" t="str">
        <f>IF(B:B="","",(VLOOKUP(Application!B1098,'App Background'!A:F,6,0)))</f>
        <v/>
      </c>
      <c r="I1098" s="92" t="str">
        <f t="shared" si="196"/>
        <v/>
      </c>
      <c r="J1098" s="93" t="str">
        <f t="shared" si="197"/>
        <v/>
      </c>
      <c r="K1098" s="93" t="str">
        <f t="shared" si="198"/>
        <v/>
      </c>
      <c r="L1098" s="93" t="str">
        <f t="shared" si="199"/>
        <v/>
      </c>
      <c r="M1098" s="93" t="str">
        <f t="shared" si="200"/>
        <v/>
      </c>
      <c r="N1098" s="93" t="str">
        <f t="shared" si="201"/>
        <v/>
      </c>
      <c r="O1098" s="93" t="str">
        <f t="shared" si="202"/>
        <v/>
      </c>
      <c r="P1098" s="87"/>
      <c r="Q1098" s="17" t="str">
        <f t="shared" si="203"/>
        <v/>
      </c>
      <c r="R1098" s="28" t="str">
        <f t="shared" si="194"/>
        <v/>
      </c>
      <c r="S1098" s="28" t="str">
        <f t="shared" si="195"/>
        <v/>
      </c>
    </row>
    <row r="1099" spans="2:19" ht="15" x14ac:dyDescent="0.25">
      <c r="B1099" s="88"/>
      <c r="C1099" s="102"/>
      <c r="D1099" s="89" t="str">
        <f>IF(B1099="","",(VLOOKUP(B1099,'App Background'!A:F,2,0)))</f>
        <v/>
      </c>
      <c r="E1099" s="90" t="str">
        <f>IF(B1099="","",(VLOOKUP(B1099,'App Background'!A:F,3,0)))</f>
        <v/>
      </c>
      <c r="F1099" s="86" t="str">
        <f>IF(B1099="","",(VLOOKUP(Application!B1099,'App Background'!A:F,5,0)))</f>
        <v/>
      </c>
      <c r="G1099" s="91"/>
      <c r="H1099" s="94" t="str">
        <f>IF(B:B="","",(VLOOKUP(Application!B1099,'App Background'!A:F,6,0)))</f>
        <v/>
      </c>
      <c r="I1099" s="92" t="str">
        <f t="shared" si="196"/>
        <v/>
      </c>
      <c r="J1099" s="93" t="str">
        <f t="shared" si="197"/>
        <v/>
      </c>
      <c r="K1099" s="93" t="str">
        <f t="shared" si="198"/>
        <v/>
      </c>
      <c r="L1099" s="93" t="str">
        <f t="shared" si="199"/>
        <v/>
      </c>
      <c r="M1099" s="93" t="str">
        <f t="shared" si="200"/>
        <v/>
      </c>
      <c r="N1099" s="93" t="str">
        <f t="shared" si="201"/>
        <v/>
      </c>
      <c r="O1099" s="93" t="str">
        <f t="shared" si="202"/>
        <v/>
      </c>
      <c r="P1099" s="87"/>
      <c r="Q1099" s="17" t="str">
        <f t="shared" si="203"/>
        <v/>
      </c>
      <c r="R1099" s="28" t="str">
        <f t="shared" si="194"/>
        <v/>
      </c>
      <c r="S1099" s="28" t="str">
        <f t="shared" si="195"/>
        <v/>
      </c>
    </row>
    <row r="1100" spans="2:19" ht="15" x14ac:dyDescent="0.25">
      <c r="B1100" s="88"/>
      <c r="C1100" s="102"/>
      <c r="D1100" s="89" t="str">
        <f>IF(B1100="","",(VLOOKUP(B1100,'App Background'!A:F,2,0)))</f>
        <v/>
      </c>
      <c r="E1100" s="90" t="str">
        <f>IF(B1100="","",(VLOOKUP(B1100,'App Background'!A:F,3,0)))</f>
        <v/>
      </c>
      <c r="F1100" s="86" t="str">
        <f>IF(B1100="","",(VLOOKUP(Application!B1100,'App Background'!A:F,5,0)))</f>
        <v/>
      </c>
      <c r="G1100" s="91"/>
      <c r="H1100" s="94" t="str">
        <f>IF(B:B="","",(VLOOKUP(Application!B1100,'App Background'!A:F,6,0)))</f>
        <v/>
      </c>
      <c r="I1100" s="92" t="str">
        <f t="shared" si="196"/>
        <v/>
      </c>
      <c r="J1100" s="93" t="str">
        <f t="shared" si="197"/>
        <v/>
      </c>
      <c r="K1100" s="93" t="str">
        <f t="shared" si="198"/>
        <v/>
      </c>
      <c r="L1100" s="93" t="str">
        <f t="shared" si="199"/>
        <v/>
      </c>
      <c r="M1100" s="93" t="str">
        <f t="shared" si="200"/>
        <v/>
      </c>
      <c r="N1100" s="93" t="str">
        <f t="shared" si="201"/>
        <v/>
      </c>
      <c r="O1100" s="93" t="str">
        <f t="shared" si="202"/>
        <v/>
      </c>
      <c r="P1100" s="87"/>
      <c r="Q1100" s="17" t="str">
        <f t="shared" si="203"/>
        <v/>
      </c>
      <c r="R1100" s="28" t="str">
        <f t="shared" si="194"/>
        <v/>
      </c>
      <c r="S1100" s="28" t="str">
        <f t="shared" si="195"/>
        <v/>
      </c>
    </row>
    <row r="1101" spans="2:19" ht="15" x14ac:dyDescent="0.25">
      <c r="B1101" s="88"/>
      <c r="C1101" s="102"/>
      <c r="D1101" s="89" t="str">
        <f>IF(B1101="","",(VLOOKUP(B1101,'App Background'!A:F,2,0)))</f>
        <v/>
      </c>
      <c r="E1101" s="90" t="str">
        <f>IF(B1101="","",(VLOOKUP(B1101,'App Background'!A:F,3,0)))</f>
        <v/>
      </c>
      <c r="F1101" s="86" t="str">
        <f>IF(B1101="","",(VLOOKUP(Application!B1101,'App Background'!A:F,5,0)))</f>
        <v/>
      </c>
      <c r="G1101" s="91"/>
      <c r="H1101" s="94" t="str">
        <f>IF(B:B="","",(VLOOKUP(Application!B1101,'App Background'!A:F,6,0)))</f>
        <v/>
      </c>
      <c r="I1101" s="92" t="str">
        <f t="shared" si="196"/>
        <v/>
      </c>
      <c r="J1101" s="93" t="str">
        <f t="shared" si="197"/>
        <v/>
      </c>
      <c r="K1101" s="93" t="str">
        <f t="shared" si="198"/>
        <v/>
      </c>
      <c r="L1101" s="93" t="str">
        <f t="shared" si="199"/>
        <v/>
      </c>
      <c r="M1101" s="93" t="str">
        <f t="shared" si="200"/>
        <v/>
      </c>
      <c r="N1101" s="93" t="str">
        <f t="shared" si="201"/>
        <v/>
      </c>
      <c r="O1101" s="93" t="str">
        <f t="shared" si="202"/>
        <v/>
      </c>
      <c r="P1101" s="87"/>
      <c r="Q1101" s="17" t="str">
        <f t="shared" si="203"/>
        <v/>
      </c>
      <c r="R1101" s="28" t="str">
        <f t="shared" ref="R1101:R1150" si="204">IF(G1101="","",IF(OR(K1101=1,L1101=1,M1101=1,P1101="",O1101=1),"No","Yes"))</f>
        <v/>
      </c>
      <c r="S1101" s="28" t="str">
        <f t="shared" ref="S1101:S1150" si="205">IF(G1101="","",IF(R1101=1,"Yes",IF(M1101=1,"Missing Field(s)",IF(O1101=1,"Hot Buy disc % too low",IF(OR(K1101=1,L1101=1),"Disc % too low",IF(AND(G1101&lt;&gt;"Hot Buy",N1101=1),"Qualifies for Hot Buy",""))))))</f>
        <v/>
      </c>
    </row>
    <row r="1102" spans="2:19" ht="15" x14ac:dyDescent="0.25">
      <c r="B1102" s="88"/>
      <c r="C1102" s="102"/>
      <c r="D1102" s="89" t="str">
        <f>IF(B1102="","",(VLOOKUP(B1102,'App Background'!A:F,2,0)))</f>
        <v/>
      </c>
      <c r="E1102" s="90" t="str">
        <f>IF(B1102="","",(VLOOKUP(B1102,'App Background'!A:F,3,0)))</f>
        <v/>
      </c>
      <c r="F1102" s="86" t="str">
        <f>IF(B1102="","",(VLOOKUP(Application!B1102,'App Background'!A:F,5,0)))</f>
        <v/>
      </c>
      <c r="G1102" s="91"/>
      <c r="H1102" s="94" t="str">
        <f>IF(B:B="","",(VLOOKUP(Application!B1102,'App Background'!A:F,6,0)))</f>
        <v/>
      </c>
      <c r="I1102" s="92" t="str">
        <f t="shared" si="196"/>
        <v/>
      </c>
      <c r="J1102" s="93" t="str">
        <f t="shared" si="197"/>
        <v/>
      </c>
      <c r="K1102" s="93" t="str">
        <f t="shared" si="198"/>
        <v/>
      </c>
      <c r="L1102" s="93" t="str">
        <f t="shared" si="199"/>
        <v/>
      </c>
      <c r="M1102" s="93" t="str">
        <f t="shared" si="200"/>
        <v/>
      </c>
      <c r="N1102" s="93" t="str">
        <f t="shared" si="201"/>
        <v/>
      </c>
      <c r="O1102" s="93" t="str">
        <f t="shared" si="202"/>
        <v/>
      </c>
      <c r="P1102" s="87"/>
      <c r="Q1102" s="17" t="str">
        <f t="shared" si="203"/>
        <v/>
      </c>
      <c r="R1102" s="28" t="str">
        <f t="shared" si="204"/>
        <v/>
      </c>
      <c r="S1102" s="28" t="str">
        <f t="shared" si="205"/>
        <v/>
      </c>
    </row>
    <row r="1103" spans="2:19" ht="15" x14ac:dyDescent="0.25">
      <c r="B1103" s="88"/>
      <c r="C1103" s="102"/>
      <c r="D1103" s="89" t="str">
        <f>IF(B1103="","",(VLOOKUP(B1103,'App Background'!A:F,2,0)))</f>
        <v/>
      </c>
      <c r="E1103" s="90" t="str">
        <f>IF(B1103="","",(VLOOKUP(B1103,'App Background'!A:F,3,0)))</f>
        <v/>
      </c>
      <c r="F1103" s="86" t="str">
        <f>IF(B1103="","",(VLOOKUP(Application!B1103,'App Background'!A:F,5,0)))</f>
        <v/>
      </c>
      <c r="G1103" s="91"/>
      <c r="H1103" s="94" t="str">
        <f>IF(B:B="","",(VLOOKUP(Application!B1103,'App Background'!A:F,6,0)))</f>
        <v/>
      </c>
      <c r="I1103" s="92" t="str">
        <f t="shared" si="196"/>
        <v/>
      </c>
      <c r="J1103" s="93" t="str">
        <f t="shared" si="197"/>
        <v/>
      </c>
      <c r="K1103" s="93" t="str">
        <f t="shared" si="198"/>
        <v/>
      </c>
      <c r="L1103" s="93" t="str">
        <f t="shared" si="199"/>
        <v/>
      </c>
      <c r="M1103" s="93" t="str">
        <f t="shared" si="200"/>
        <v/>
      </c>
      <c r="N1103" s="93" t="str">
        <f t="shared" si="201"/>
        <v/>
      </c>
      <c r="O1103" s="93" t="str">
        <f t="shared" si="202"/>
        <v/>
      </c>
      <c r="P1103" s="87"/>
      <c r="Q1103" s="17" t="str">
        <f t="shared" si="203"/>
        <v/>
      </c>
      <c r="R1103" s="28" t="str">
        <f t="shared" si="204"/>
        <v/>
      </c>
      <c r="S1103" s="28" t="str">
        <f t="shared" si="205"/>
        <v/>
      </c>
    </row>
    <row r="1104" spans="2:19" ht="15" x14ac:dyDescent="0.25">
      <c r="B1104" s="88"/>
      <c r="C1104" s="102"/>
      <c r="D1104" s="89" t="str">
        <f>IF(B1104="","",(VLOOKUP(B1104,'App Background'!A:F,2,0)))</f>
        <v/>
      </c>
      <c r="E1104" s="90" t="str">
        <f>IF(B1104="","",(VLOOKUP(B1104,'App Background'!A:F,3,0)))</f>
        <v/>
      </c>
      <c r="F1104" s="86" t="str">
        <f>IF(B1104="","",(VLOOKUP(Application!B1104,'App Background'!A:F,5,0)))</f>
        <v/>
      </c>
      <c r="G1104" s="91"/>
      <c r="H1104" s="94" t="str">
        <f>IF(B:B="","",(VLOOKUP(Application!B1104,'App Background'!A:F,6,0)))</f>
        <v/>
      </c>
      <c r="I1104" s="92" t="str">
        <f t="shared" si="196"/>
        <v/>
      </c>
      <c r="J1104" s="93" t="str">
        <f t="shared" si="197"/>
        <v/>
      </c>
      <c r="K1104" s="93" t="str">
        <f t="shared" si="198"/>
        <v/>
      </c>
      <c r="L1104" s="93" t="str">
        <f t="shared" si="199"/>
        <v/>
      </c>
      <c r="M1104" s="93" t="str">
        <f t="shared" si="200"/>
        <v/>
      </c>
      <c r="N1104" s="93" t="str">
        <f t="shared" si="201"/>
        <v/>
      </c>
      <c r="O1104" s="93" t="str">
        <f t="shared" si="202"/>
        <v/>
      </c>
      <c r="P1104" s="87"/>
      <c r="Q1104" s="17" t="str">
        <f t="shared" si="203"/>
        <v/>
      </c>
      <c r="R1104" s="28" t="str">
        <f t="shared" si="204"/>
        <v/>
      </c>
      <c r="S1104" s="28" t="str">
        <f t="shared" si="205"/>
        <v/>
      </c>
    </row>
    <row r="1105" spans="2:19" ht="15" x14ac:dyDescent="0.25">
      <c r="B1105" s="88"/>
      <c r="C1105" s="102"/>
      <c r="D1105" s="89" t="str">
        <f>IF(B1105="","",(VLOOKUP(B1105,'App Background'!A:F,2,0)))</f>
        <v/>
      </c>
      <c r="E1105" s="90" t="str">
        <f>IF(B1105="","",(VLOOKUP(B1105,'App Background'!A:F,3,0)))</f>
        <v/>
      </c>
      <c r="F1105" s="86" t="str">
        <f>IF(B1105="","",(VLOOKUP(Application!B1105,'App Background'!A:F,5,0)))</f>
        <v/>
      </c>
      <c r="G1105" s="91"/>
      <c r="H1105" s="94" t="str">
        <f>IF(B:B="","",(VLOOKUP(Application!B1105,'App Background'!A:F,6,0)))</f>
        <v/>
      </c>
      <c r="I1105" s="92" t="str">
        <f t="shared" si="196"/>
        <v/>
      </c>
      <c r="J1105" s="93" t="str">
        <f t="shared" si="197"/>
        <v/>
      </c>
      <c r="K1105" s="93" t="str">
        <f t="shared" si="198"/>
        <v/>
      </c>
      <c r="L1105" s="93" t="str">
        <f t="shared" si="199"/>
        <v/>
      </c>
      <c r="M1105" s="93" t="str">
        <f t="shared" si="200"/>
        <v/>
      </c>
      <c r="N1105" s="93" t="str">
        <f t="shared" si="201"/>
        <v/>
      </c>
      <c r="O1105" s="93" t="str">
        <f t="shared" si="202"/>
        <v/>
      </c>
      <c r="P1105" s="87"/>
      <c r="Q1105" s="17" t="str">
        <f t="shared" si="203"/>
        <v/>
      </c>
      <c r="R1105" s="28" t="str">
        <f t="shared" si="204"/>
        <v/>
      </c>
      <c r="S1105" s="28" t="str">
        <f t="shared" si="205"/>
        <v/>
      </c>
    </row>
    <row r="1106" spans="2:19" ht="15" x14ac:dyDescent="0.25">
      <c r="B1106" s="88"/>
      <c r="C1106" s="102"/>
      <c r="D1106" s="89" t="str">
        <f>IF(B1106="","",(VLOOKUP(B1106,'App Background'!A:F,2,0)))</f>
        <v/>
      </c>
      <c r="E1106" s="90" t="str">
        <f>IF(B1106="","",(VLOOKUP(B1106,'App Background'!A:F,3,0)))</f>
        <v/>
      </c>
      <c r="F1106" s="86" t="str">
        <f>IF(B1106="","",(VLOOKUP(Application!B1106,'App Background'!A:F,5,0)))</f>
        <v/>
      </c>
      <c r="G1106" s="91"/>
      <c r="H1106" s="94" t="str">
        <f>IF(B:B="","",(VLOOKUP(Application!B1106,'App Background'!A:F,6,0)))</f>
        <v/>
      </c>
      <c r="I1106" s="92" t="str">
        <f t="shared" si="196"/>
        <v/>
      </c>
      <c r="J1106" s="93" t="str">
        <f t="shared" si="197"/>
        <v/>
      </c>
      <c r="K1106" s="93" t="str">
        <f t="shared" si="198"/>
        <v/>
      </c>
      <c r="L1106" s="93" t="str">
        <f t="shared" si="199"/>
        <v/>
      </c>
      <c r="M1106" s="93" t="str">
        <f t="shared" si="200"/>
        <v/>
      </c>
      <c r="N1106" s="93" t="str">
        <f t="shared" si="201"/>
        <v/>
      </c>
      <c r="O1106" s="93" t="str">
        <f t="shared" si="202"/>
        <v/>
      </c>
      <c r="P1106" s="87"/>
      <c r="Q1106" s="17" t="str">
        <f t="shared" si="203"/>
        <v/>
      </c>
      <c r="R1106" s="28" t="str">
        <f t="shared" si="204"/>
        <v/>
      </c>
      <c r="S1106" s="28" t="str">
        <f t="shared" si="205"/>
        <v/>
      </c>
    </row>
    <row r="1107" spans="2:19" ht="15" x14ac:dyDescent="0.25">
      <c r="B1107" s="88"/>
      <c r="C1107" s="102"/>
      <c r="D1107" s="89" t="str">
        <f>IF(B1107="","",(VLOOKUP(B1107,'App Background'!A:F,2,0)))</f>
        <v/>
      </c>
      <c r="E1107" s="90" t="str">
        <f>IF(B1107="","",(VLOOKUP(B1107,'App Background'!A:F,3,0)))</f>
        <v/>
      </c>
      <c r="F1107" s="86" t="str">
        <f>IF(B1107="","",(VLOOKUP(Application!B1107,'App Background'!A:F,5,0)))</f>
        <v/>
      </c>
      <c r="G1107" s="91"/>
      <c r="H1107" s="94" t="str">
        <f>IF(B:B="","",(VLOOKUP(Application!B1107,'App Background'!A:F,6,0)))</f>
        <v/>
      </c>
      <c r="I1107" s="92" t="str">
        <f t="shared" si="196"/>
        <v/>
      </c>
      <c r="J1107" s="93" t="str">
        <f t="shared" si="197"/>
        <v/>
      </c>
      <c r="K1107" s="93" t="str">
        <f t="shared" si="198"/>
        <v/>
      </c>
      <c r="L1107" s="93" t="str">
        <f t="shared" si="199"/>
        <v/>
      </c>
      <c r="M1107" s="93" t="str">
        <f t="shared" si="200"/>
        <v/>
      </c>
      <c r="N1107" s="93" t="str">
        <f t="shared" si="201"/>
        <v/>
      </c>
      <c r="O1107" s="93" t="str">
        <f t="shared" si="202"/>
        <v/>
      </c>
      <c r="P1107" s="87"/>
      <c r="Q1107" s="17" t="str">
        <f t="shared" si="203"/>
        <v/>
      </c>
      <c r="R1107" s="28" t="str">
        <f t="shared" si="204"/>
        <v/>
      </c>
      <c r="S1107" s="28" t="str">
        <f t="shared" si="205"/>
        <v/>
      </c>
    </row>
    <row r="1108" spans="2:19" ht="15" x14ac:dyDescent="0.25">
      <c r="B1108" s="88"/>
      <c r="C1108" s="102"/>
      <c r="D1108" s="89" t="str">
        <f>IF(B1108="","",(VLOOKUP(B1108,'App Background'!A:F,2,0)))</f>
        <v/>
      </c>
      <c r="E1108" s="90" t="str">
        <f>IF(B1108="","",(VLOOKUP(B1108,'App Background'!A:F,3,0)))</f>
        <v/>
      </c>
      <c r="F1108" s="86" t="str">
        <f>IF(B1108="","",(VLOOKUP(Application!B1108,'App Background'!A:F,5,0)))</f>
        <v/>
      </c>
      <c r="G1108" s="91"/>
      <c r="H1108" s="94" t="str">
        <f>IF(B:B="","",(VLOOKUP(Application!B1108,'App Background'!A:F,6,0)))</f>
        <v/>
      </c>
      <c r="I1108" s="92" t="str">
        <f t="shared" si="196"/>
        <v/>
      </c>
      <c r="J1108" s="93" t="str">
        <f t="shared" si="197"/>
        <v/>
      </c>
      <c r="K1108" s="93" t="str">
        <f t="shared" si="198"/>
        <v/>
      </c>
      <c r="L1108" s="93" t="str">
        <f t="shared" si="199"/>
        <v/>
      </c>
      <c r="M1108" s="93" t="str">
        <f t="shared" si="200"/>
        <v/>
      </c>
      <c r="N1108" s="93" t="str">
        <f t="shared" si="201"/>
        <v/>
      </c>
      <c r="O1108" s="93" t="str">
        <f t="shared" si="202"/>
        <v/>
      </c>
      <c r="P1108" s="87"/>
      <c r="Q1108" s="17" t="str">
        <f t="shared" si="203"/>
        <v/>
      </c>
      <c r="R1108" s="28" t="str">
        <f t="shared" si="204"/>
        <v/>
      </c>
      <c r="S1108" s="28" t="str">
        <f t="shared" si="205"/>
        <v/>
      </c>
    </row>
    <row r="1109" spans="2:19" ht="15" x14ac:dyDescent="0.25">
      <c r="B1109" s="88"/>
      <c r="C1109" s="102"/>
      <c r="D1109" s="89" t="str">
        <f>IF(B1109="","",(VLOOKUP(B1109,'App Background'!A:F,2,0)))</f>
        <v/>
      </c>
      <c r="E1109" s="90" t="str">
        <f>IF(B1109="","",(VLOOKUP(B1109,'App Background'!A:F,3,0)))</f>
        <v/>
      </c>
      <c r="F1109" s="86" t="str">
        <f>IF(B1109="","",(VLOOKUP(Application!B1109,'App Background'!A:F,5,0)))</f>
        <v/>
      </c>
      <c r="G1109" s="91"/>
      <c r="H1109" s="94" t="str">
        <f>IF(B:B="","",(VLOOKUP(Application!B1109,'App Background'!A:F,6,0)))</f>
        <v/>
      </c>
      <c r="I1109" s="92" t="str">
        <f t="shared" si="196"/>
        <v/>
      </c>
      <c r="J1109" s="93" t="str">
        <f t="shared" si="197"/>
        <v/>
      </c>
      <c r="K1109" s="93" t="str">
        <f t="shared" si="198"/>
        <v/>
      </c>
      <c r="L1109" s="93" t="str">
        <f t="shared" si="199"/>
        <v/>
      </c>
      <c r="M1109" s="93" t="str">
        <f t="shared" si="200"/>
        <v/>
      </c>
      <c r="N1109" s="93" t="str">
        <f t="shared" si="201"/>
        <v/>
      </c>
      <c r="O1109" s="93" t="str">
        <f t="shared" si="202"/>
        <v/>
      </c>
      <c r="P1109" s="87"/>
      <c r="Q1109" s="17" t="str">
        <f t="shared" si="203"/>
        <v/>
      </c>
      <c r="R1109" s="28" t="str">
        <f t="shared" si="204"/>
        <v/>
      </c>
      <c r="S1109" s="28" t="str">
        <f t="shared" si="205"/>
        <v/>
      </c>
    </row>
    <row r="1110" spans="2:19" ht="15" x14ac:dyDescent="0.25">
      <c r="B1110" s="88"/>
      <c r="C1110" s="102"/>
      <c r="D1110" s="89" t="str">
        <f>IF(B1110="","",(VLOOKUP(B1110,'App Background'!A:F,2,0)))</f>
        <v/>
      </c>
      <c r="E1110" s="90" t="str">
        <f>IF(B1110="","",(VLOOKUP(B1110,'App Background'!A:F,3,0)))</f>
        <v/>
      </c>
      <c r="F1110" s="86" t="str">
        <f>IF(B1110="","",(VLOOKUP(Application!B1110,'App Background'!A:F,5,0)))</f>
        <v/>
      </c>
      <c r="G1110" s="91"/>
      <c r="H1110" s="94" t="str">
        <f>IF(B:B="","",(VLOOKUP(Application!B1110,'App Background'!A:F,6,0)))</f>
        <v/>
      </c>
      <c r="I1110" s="92" t="str">
        <f t="shared" si="196"/>
        <v/>
      </c>
      <c r="J1110" s="93" t="str">
        <f t="shared" si="197"/>
        <v/>
      </c>
      <c r="K1110" s="93" t="str">
        <f t="shared" si="198"/>
        <v/>
      </c>
      <c r="L1110" s="93" t="str">
        <f t="shared" si="199"/>
        <v/>
      </c>
      <c r="M1110" s="93" t="str">
        <f t="shared" si="200"/>
        <v/>
      </c>
      <c r="N1110" s="93" t="str">
        <f t="shared" si="201"/>
        <v/>
      </c>
      <c r="O1110" s="93" t="str">
        <f t="shared" si="202"/>
        <v/>
      </c>
      <c r="P1110" s="87"/>
      <c r="Q1110" s="17" t="str">
        <f t="shared" si="203"/>
        <v/>
      </c>
      <c r="R1110" s="28" t="str">
        <f t="shared" si="204"/>
        <v/>
      </c>
      <c r="S1110" s="28" t="str">
        <f t="shared" si="205"/>
        <v/>
      </c>
    </row>
    <row r="1111" spans="2:19" ht="15" x14ac:dyDescent="0.25">
      <c r="B1111" s="88"/>
      <c r="C1111" s="102"/>
      <c r="D1111" s="89" t="str">
        <f>IF(B1111="","",(VLOOKUP(B1111,'App Background'!A:F,2,0)))</f>
        <v/>
      </c>
      <c r="E1111" s="90" t="str">
        <f>IF(B1111="","",(VLOOKUP(B1111,'App Background'!A:F,3,0)))</f>
        <v/>
      </c>
      <c r="F1111" s="86" t="str">
        <f>IF(B1111="","",(VLOOKUP(Application!B1111,'App Background'!A:F,5,0)))</f>
        <v/>
      </c>
      <c r="G1111" s="91"/>
      <c r="H1111" s="94" t="str">
        <f>IF(B:B="","",(VLOOKUP(Application!B1111,'App Background'!A:F,6,0)))</f>
        <v/>
      </c>
      <c r="I1111" s="92" t="str">
        <f t="shared" si="196"/>
        <v/>
      </c>
      <c r="J1111" s="93" t="str">
        <f t="shared" si="197"/>
        <v/>
      </c>
      <c r="K1111" s="93" t="str">
        <f t="shared" si="198"/>
        <v/>
      </c>
      <c r="L1111" s="93" t="str">
        <f t="shared" si="199"/>
        <v/>
      </c>
      <c r="M1111" s="93" t="str">
        <f t="shared" si="200"/>
        <v/>
      </c>
      <c r="N1111" s="93" t="str">
        <f t="shared" si="201"/>
        <v/>
      </c>
      <c r="O1111" s="93" t="str">
        <f t="shared" si="202"/>
        <v/>
      </c>
      <c r="P1111" s="87"/>
      <c r="Q1111" s="17" t="str">
        <f t="shared" si="203"/>
        <v/>
      </c>
      <c r="R1111" s="28" t="str">
        <f t="shared" si="204"/>
        <v/>
      </c>
      <c r="S1111" s="28" t="str">
        <f t="shared" si="205"/>
        <v/>
      </c>
    </row>
    <row r="1112" spans="2:19" ht="15" x14ac:dyDescent="0.25">
      <c r="B1112" s="88"/>
      <c r="C1112" s="102"/>
      <c r="D1112" s="89" t="str">
        <f>IF(B1112="","",(VLOOKUP(B1112,'App Background'!A:F,2,0)))</f>
        <v/>
      </c>
      <c r="E1112" s="90" t="str">
        <f>IF(B1112="","",(VLOOKUP(B1112,'App Background'!A:F,3,0)))</f>
        <v/>
      </c>
      <c r="F1112" s="86" t="str">
        <f>IF(B1112="","",(VLOOKUP(Application!B1112,'App Background'!A:F,5,0)))</f>
        <v/>
      </c>
      <c r="G1112" s="91"/>
      <c r="H1112" s="94" t="str">
        <f>IF(B:B="","",(VLOOKUP(Application!B1112,'App Background'!A:F,6,0)))</f>
        <v/>
      </c>
      <c r="I1112" s="92" t="str">
        <f t="shared" si="196"/>
        <v/>
      </c>
      <c r="J1112" s="93" t="str">
        <f t="shared" si="197"/>
        <v/>
      </c>
      <c r="K1112" s="93" t="str">
        <f t="shared" si="198"/>
        <v/>
      </c>
      <c r="L1112" s="93" t="str">
        <f t="shared" si="199"/>
        <v/>
      </c>
      <c r="M1112" s="93" t="str">
        <f t="shared" si="200"/>
        <v/>
      </c>
      <c r="N1112" s="93" t="str">
        <f t="shared" si="201"/>
        <v/>
      </c>
      <c r="O1112" s="93" t="str">
        <f t="shared" si="202"/>
        <v/>
      </c>
      <c r="P1112" s="87"/>
      <c r="Q1112" s="17" t="str">
        <f t="shared" si="203"/>
        <v/>
      </c>
      <c r="R1112" s="28" t="str">
        <f t="shared" si="204"/>
        <v/>
      </c>
      <c r="S1112" s="28" t="str">
        <f t="shared" si="205"/>
        <v/>
      </c>
    </row>
    <row r="1113" spans="2:19" ht="15" x14ac:dyDescent="0.25">
      <c r="B1113" s="88"/>
      <c r="C1113" s="102"/>
      <c r="D1113" s="89" t="str">
        <f>IF(B1113="","",(VLOOKUP(B1113,'App Background'!A:F,2,0)))</f>
        <v/>
      </c>
      <c r="E1113" s="90" t="str">
        <f>IF(B1113="","",(VLOOKUP(B1113,'App Background'!A:F,3,0)))</f>
        <v/>
      </c>
      <c r="F1113" s="86" t="str">
        <f>IF(B1113="","",(VLOOKUP(Application!B1113,'App Background'!A:F,5,0)))</f>
        <v/>
      </c>
      <c r="G1113" s="91"/>
      <c r="H1113" s="94" t="str">
        <f>IF(B:B="","",(VLOOKUP(Application!B1113,'App Background'!A:F,6,0)))</f>
        <v/>
      </c>
      <c r="I1113" s="92" t="str">
        <f t="shared" si="196"/>
        <v/>
      </c>
      <c r="J1113" s="93" t="str">
        <f t="shared" si="197"/>
        <v/>
      </c>
      <c r="K1113" s="93" t="str">
        <f t="shared" si="198"/>
        <v/>
      </c>
      <c r="L1113" s="93" t="str">
        <f t="shared" si="199"/>
        <v/>
      </c>
      <c r="M1113" s="93" t="str">
        <f t="shared" si="200"/>
        <v/>
      </c>
      <c r="N1113" s="93" t="str">
        <f t="shared" si="201"/>
        <v/>
      </c>
      <c r="O1113" s="93" t="str">
        <f t="shared" si="202"/>
        <v/>
      </c>
      <c r="P1113" s="87"/>
      <c r="Q1113" s="17" t="str">
        <f t="shared" si="203"/>
        <v/>
      </c>
      <c r="R1113" s="28" t="str">
        <f t="shared" si="204"/>
        <v/>
      </c>
      <c r="S1113" s="28" t="str">
        <f t="shared" si="205"/>
        <v/>
      </c>
    </row>
    <row r="1114" spans="2:19" ht="15" x14ac:dyDescent="0.25">
      <c r="B1114" s="88"/>
      <c r="C1114" s="102"/>
      <c r="D1114" s="89" t="str">
        <f>IF(B1114="","",(VLOOKUP(B1114,'App Background'!A:F,2,0)))</f>
        <v/>
      </c>
      <c r="E1114" s="90" t="str">
        <f>IF(B1114="","",(VLOOKUP(B1114,'App Background'!A:F,3,0)))</f>
        <v/>
      </c>
      <c r="F1114" s="86" t="str">
        <f>IF(B1114="","",(VLOOKUP(Application!B1114,'App Background'!A:F,5,0)))</f>
        <v/>
      </c>
      <c r="G1114" s="91"/>
      <c r="H1114" s="94" t="str">
        <f>IF(B:B="","",(VLOOKUP(Application!B1114,'App Background'!A:F,6,0)))</f>
        <v/>
      </c>
      <c r="I1114" s="92" t="str">
        <f t="shared" si="196"/>
        <v/>
      </c>
      <c r="J1114" s="93" t="str">
        <f t="shared" si="197"/>
        <v/>
      </c>
      <c r="K1114" s="93" t="str">
        <f t="shared" si="198"/>
        <v/>
      </c>
      <c r="L1114" s="93" t="str">
        <f t="shared" si="199"/>
        <v/>
      </c>
      <c r="M1114" s="93" t="str">
        <f t="shared" si="200"/>
        <v/>
      </c>
      <c r="N1114" s="93" t="str">
        <f t="shared" si="201"/>
        <v/>
      </c>
      <c r="O1114" s="93" t="str">
        <f t="shared" si="202"/>
        <v/>
      </c>
      <c r="P1114" s="87"/>
      <c r="Q1114" s="17" t="str">
        <f t="shared" si="203"/>
        <v/>
      </c>
      <c r="R1114" s="28" t="str">
        <f t="shared" si="204"/>
        <v/>
      </c>
      <c r="S1114" s="28" t="str">
        <f t="shared" si="205"/>
        <v/>
      </c>
    </row>
    <row r="1115" spans="2:19" ht="15" x14ac:dyDescent="0.25">
      <c r="B1115" s="88"/>
      <c r="C1115" s="102"/>
      <c r="D1115" s="89" t="str">
        <f>IF(B1115="","",(VLOOKUP(B1115,'App Background'!A:F,2,0)))</f>
        <v/>
      </c>
      <c r="E1115" s="90" t="str">
        <f>IF(B1115="","",(VLOOKUP(B1115,'App Background'!A:F,3,0)))</f>
        <v/>
      </c>
      <c r="F1115" s="86" t="str">
        <f>IF(B1115="","",(VLOOKUP(Application!B1115,'App Background'!A:F,5,0)))</f>
        <v/>
      </c>
      <c r="G1115" s="91"/>
      <c r="H1115" s="94" t="str">
        <f>IF(B:B="","",(VLOOKUP(Application!B1115,'App Background'!A:F,6,0)))</f>
        <v/>
      </c>
      <c r="I1115" s="92" t="str">
        <f t="shared" si="196"/>
        <v/>
      </c>
      <c r="J1115" s="93" t="str">
        <f t="shared" si="197"/>
        <v/>
      </c>
      <c r="K1115" s="93" t="str">
        <f t="shared" si="198"/>
        <v/>
      </c>
      <c r="L1115" s="93" t="str">
        <f t="shared" si="199"/>
        <v/>
      </c>
      <c r="M1115" s="93" t="str">
        <f t="shared" si="200"/>
        <v/>
      </c>
      <c r="N1115" s="93" t="str">
        <f t="shared" si="201"/>
        <v/>
      </c>
      <c r="O1115" s="93" t="str">
        <f t="shared" si="202"/>
        <v/>
      </c>
      <c r="P1115" s="87"/>
      <c r="Q1115" s="17" t="str">
        <f t="shared" si="203"/>
        <v/>
      </c>
      <c r="R1115" s="28" t="str">
        <f t="shared" si="204"/>
        <v/>
      </c>
      <c r="S1115" s="28" t="str">
        <f t="shared" si="205"/>
        <v/>
      </c>
    </row>
    <row r="1116" spans="2:19" ht="15" x14ac:dyDescent="0.25">
      <c r="B1116" s="88"/>
      <c r="C1116" s="102"/>
      <c r="D1116" s="89" t="str">
        <f>IF(B1116="","",(VLOOKUP(B1116,'App Background'!A:F,2,0)))</f>
        <v/>
      </c>
      <c r="E1116" s="90" t="str">
        <f>IF(B1116="","",(VLOOKUP(B1116,'App Background'!A:F,3,0)))</f>
        <v/>
      </c>
      <c r="F1116" s="86" t="str">
        <f>IF(B1116="","",(VLOOKUP(Application!B1116,'App Background'!A:F,5,0)))</f>
        <v/>
      </c>
      <c r="G1116" s="91"/>
      <c r="H1116" s="94" t="str">
        <f>IF(B:B="","",(VLOOKUP(Application!B1116,'App Background'!A:F,6,0)))</f>
        <v/>
      </c>
      <c r="I1116" s="92" t="str">
        <f t="shared" si="196"/>
        <v/>
      </c>
      <c r="J1116" s="93" t="str">
        <f t="shared" si="197"/>
        <v/>
      </c>
      <c r="K1116" s="93" t="str">
        <f t="shared" si="198"/>
        <v/>
      </c>
      <c r="L1116" s="93" t="str">
        <f t="shared" si="199"/>
        <v/>
      </c>
      <c r="M1116" s="93" t="str">
        <f t="shared" si="200"/>
        <v/>
      </c>
      <c r="N1116" s="93" t="str">
        <f t="shared" si="201"/>
        <v/>
      </c>
      <c r="O1116" s="93" t="str">
        <f t="shared" si="202"/>
        <v/>
      </c>
      <c r="P1116" s="87"/>
      <c r="Q1116" s="17" t="str">
        <f t="shared" si="203"/>
        <v/>
      </c>
      <c r="R1116" s="28" t="str">
        <f t="shared" si="204"/>
        <v/>
      </c>
      <c r="S1116" s="28" t="str">
        <f t="shared" si="205"/>
        <v/>
      </c>
    </row>
    <row r="1117" spans="2:19" ht="15" x14ac:dyDescent="0.25">
      <c r="B1117" s="88"/>
      <c r="C1117" s="102"/>
      <c r="D1117" s="89" t="str">
        <f>IF(B1117="","",(VLOOKUP(B1117,'App Background'!A:F,2,0)))</f>
        <v/>
      </c>
      <c r="E1117" s="90" t="str">
        <f>IF(B1117="","",(VLOOKUP(B1117,'App Background'!A:F,3,0)))</f>
        <v/>
      </c>
      <c r="F1117" s="86" t="str">
        <f>IF(B1117="","",(VLOOKUP(Application!B1117,'App Background'!A:F,5,0)))</f>
        <v/>
      </c>
      <c r="G1117" s="91"/>
      <c r="H1117" s="94" t="str">
        <f>IF(B:B="","",(VLOOKUP(Application!B1117,'App Background'!A:F,6,0)))</f>
        <v/>
      </c>
      <c r="I1117" s="92" t="str">
        <f t="shared" si="196"/>
        <v/>
      </c>
      <c r="J1117" s="93" t="str">
        <f t="shared" si="197"/>
        <v/>
      </c>
      <c r="K1117" s="93" t="str">
        <f t="shared" si="198"/>
        <v/>
      </c>
      <c r="L1117" s="93" t="str">
        <f t="shared" si="199"/>
        <v/>
      </c>
      <c r="M1117" s="93" t="str">
        <f t="shared" si="200"/>
        <v/>
      </c>
      <c r="N1117" s="93" t="str">
        <f t="shared" si="201"/>
        <v/>
      </c>
      <c r="O1117" s="93" t="str">
        <f t="shared" si="202"/>
        <v/>
      </c>
      <c r="P1117" s="87"/>
      <c r="Q1117" s="17" t="str">
        <f t="shared" si="203"/>
        <v/>
      </c>
      <c r="R1117" s="28" t="str">
        <f t="shared" si="204"/>
        <v/>
      </c>
      <c r="S1117" s="28" t="str">
        <f t="shared" si="205"/>
        <v/>
      </c>
    </row>
    <row r="1118" spans="2:19" ht="15" x14ac:dyDescent="0.25">
      <c r="B1118" s="88"/>
      <c r="C1118" s="102"/>
      <c r="D1118" s="89" t="str">
        <f>IF(B1118="","",(VLOOKUP(B1118,'App Background'!A:F,2,0)))</f>
        <v/>
      </c>
      <c r="E1118" s="90" t="str">
        <f>IF(B1118="","",(VLOOKUP(B1118,'App Background'!A:F,3,0)))</f>
        <v/>
      </c>
      <c r="F1118" s="86" t="str">
        <f>IF(B1118="","",(VLOOKUP(Application!B1118,'App Background'!A:F,5,0)))</f>
        <v/>
      </c>
      <c r="G1118" s="91"/>
      <c r="H1118" s="94" t="str">
        <f>IF(B:B="","",(VLOOKUP(Application!B1118,'App Background'!A:F,6,0)))</f>
        <v/>
      </c>
      <c r="I1118" s="92" t="str">
        <f t="shared" si="196"/>
        <v/>
      </c>
      <c r="J1118" s="93" t="str">
        <f t="shared" si="197"/>
        <v/>
      </c>
      <c r="K1118" s="93" t="str">
        <f t="shared" si="198"/>
        <v/>
      </c>
      <c r="L1118" s="93" t="str">
        <f t="shared" si="199"/>
        <v/>
      </c>
      <c r="M1118" s="93" t="str">
        <f t="shared" si="200"/>
        <v/>
      </c>
      <c r="N1118" s="93" t="str">
        <f t="shared" si="201"/>
        <v/>
      </c>
      <c r="O1118" s="93" t="str">
        <f t="shared" si="202"/>
        <v/>
      </c>
      <c r="P1118" s="87"/>
      <c r="Q1118" s="17" t="str">
        <f t="shared" si="203"/>
        <v/>
      </c>
      <c r="R1118" s="28" t="str">
        <f t="shared" si="204"/>
        <v/>
      </c>
      <c r="S1118" s="28" t="str">
        <f t="shared" si="205"/>
        <v/>
      </c>
    </row>
    <row r="1119" spans="2:19" ht="15" x14ac:dyDescent="0.25">
      <c r="B1119" s="88"/>
      <c r="C1119" s="102"/>
      <c r="D1119" s="89" t="str">
        <f>IF(B1119="","",(VLOOKUP(B1119,'App Background'!A:F,2,0)))</f>
        <v/>
      </c>
      <c r="E1119" s="90" t="str">
        <f>IF(B1119="","",(VLOOKUP(B1119,'App Background'!A:F,3,0)))</f>
        <v/>
      </c>
      <c r="F1119" s="86" t="str">
        <f>IF(B1119="","",(VLOOKUP(Application!B1119,'App Background'!A:F,5,0)))</f>
        <v/>
      </c>
      <c r="G1119" s="91"/>
      <c r="H1119" s="94" t="str">
        <f>IF(B:B="","",(VLOOKUP(Application!B1119,'App Background'!A:F,6,0)))</f>
        <v/>
      </c>
      <c r="I1119" s="92" t="str">
        <f t="shared" si="196"/>
        <v/>
      </c>
      <c r="J1119" s="93" t="str">
        <f t="shared" si="197"/>
        <v/>
      </c>
      <c r="K1119" s="93" t="str">
        <f t="shared" si="198"/>
        <v/>
      </c>
      <c r="L1119" s="93" t="str">
        <f t="shared" si="199"/>
        <v/>
      </c>
      <c r="M1119" s="93" t="str">
        <f t="shared" si="200"/>
        <v/>
      </c>
      <c r="N1119" s="93" t="str">
        <f t="shared" si="201"/>
        <v/>
      </c>
      <c r="O1119" s="93" t="str">
        <f t="shared" si="202"/>
        <v/>
      </c>
      <c r="P1119" s="87"/>
      <c r="Q1119" s="17" t="str">
        <f t="shared" si="203"/>
        <v/>
      </c>
      <c r="R1119" s="28" t="str">
        <f t="shared" si="204"/>
        <v/>
      </c>
      <c r="S1119" s="28" t="str">
        <f t="shared" si="205"/>
        <v/>
      </c>
    </row>
    <row r="1120" spans="2:19" ht="15" x14ac:dyDescent="0.25">
      <c r="B1120" s="88"/>
      <c r="C1120" s="102"/>
      <c r="D1120" s="89" t="str">
        <f>IF(B1120="","",(VLOOKUP(B1120,'App Background'!A:F,2,0)))</f>
        <v/>
      </c>
      <c r="E1120" s="90" t="str">
        <f>IF(B1120="","",(VLOOKUP(B1120,'App Background'!A:F,3,0)))</f>
        <v/>
      </c>
      <c r="F1120" s="86" t="str">
        <f>IF(B1120="","",(VLOOKUP(Application!B1120,'App Background'!A:F,5,0)))</f>
        <v/>
      </c>
      <c r="G1120" s="91"/>
      <c r="H1120" s="94" t="str">
        <f>IF(B:B="","",(VLOOKUP(Application!B1120,'App Background'!A:F,6,0)))</f>
        <v/>
      </c>
      <c r="I1120" s="92" t="str">
        <f t="shared" si="196"/>
        <v/>
      </c>
      <c r="J1120" s="93" t="str">
        <f t="shared" si="197"/>
        <v/>
      </c>
      <c r="K1120" s="93" t="str">
        <f t="shared" si="198"/>
        <v/>
      </c>
      <c r="L1120" s="93" t="str">
        <f t="shared" si="199"/>
        <v/>
      </c>
      <c r="M1120" s="93" t="str">
        <f t="shared" si="200"/>
        <v/>
      </c>
      <c r="N1120" s="93" t="str">
        <f t="shared" si="201"/>
        <v/>
      </c>
      <c r="O1120" s="93" t="str">
        <f t="shared" si="202"/>
        <v/>
      </c>
      <c r="P1120" s="87"/>
      <c r="Q1120" s="17" t="str">
        <f t="shared" si="203"/>
        <v/>
      </c>
      <c r="R1120" s="28" t="str">
        <f t="shared" si="204"/>
        <v/>
      </c>
      <c r="S1120" s="28" t="str">
        <f t="shared" si="205"/>
        <v/>
      </c>
    </row>
    <row r="1121" spans="2:19" ht="15" x14ac:dyDescent="0.25">
      <c r="B1121" s="88"/>
      <c r="C1121" s="102"/>
      <c r="D1121" s="89" t="str">
        <f>IF(B1121="","",(VLOOKUP(B1121,'App Background'!A:F,2,0)))</f>
        <v/>
      </c>
      <c r="E1121" s="90" t="str">
        <f>IF(B1121="","",(VLOOKUP(B1121,'App Background'!A:F,3,0)))</f>
        <v/>
      </c>
      <c r="F1121" s="86" t="str">
        <f>IF(B1121="","",(VLOOKUP(Application!B1121,'App Background'!A:F,5,0)))</f>
        <v/>
      </c>
      <c r="G1121" s="91"/>
      <c r="H1121" s="94" t="str">
        <f>IF(B:B="","",(VLOOKUP(Application!B1121,'App Background'!A:F,6,0)))</f>
        <v/>
      </c>
      <c r="I1121" s="92" t="str">
        <f t="shared" si="196"/>
        <v/>
      </c>
      <c r="J1121" s="93" t="str">
        <f t="shared" si="197"/>
        <v/>
      </c>
      <c r="K1121" s="93" t="str">
        <f t="shared" si="198"/>
        <v/>
      </c>
      <c r="L1121" s="93" t="str">
        <f t="shared" si="199"/>
        <v/>
      </c>
      <c r="M1121" s="93" t="str">
        <f t="shared" si="200"/>
        <v/>
      </c>
      <c r="N1121" s="93" t="str">
        <f t="shared" si="201"/>
        <v/>
      </c>
      <c r="O1121" s="93" t="str">
        <f t="shared" si="202"/>
        <v/>
      </c>
      <c r="P1121" s="87"/>
      <c r="Q1121" s="17" t="str">
        <f t="shared" si="203"/>
        <v/>
      </c>
      <c r="R1121" s="28" t="str">
        <f t="shared" si="204"/>
        <v/>
      </c>
      <c r="S1121" s="28" t="str">
        <f t="shared" si="205"/>
        <v/>
      </c>
    </row>
    <row r="1122" spans="2:19" ht="15" x14ac:dyDescent="0.25">
      <c r="B1122" s="88"/>
      <c r="C1122" s="102"/>
      <c r="D1122" s="89" t="str">
        <f>IF(B1122="","",(VLOOKUP(B1122,'App Background'!A:F,2,0)))</f>
        <v/>
      </c>
      <c r="E1122" s="90" t="str">
        <f>IF(B1122="","",(VLOOKUP(B1122,'App Background'!A:F,3,0)))</f>
        <v/>
      </c>
      <c r="F1122" s="86" t="str">
        <f>IF(B1122="","",(VLOOKUP(Application!B1122,'App Background'!A:F,5,0)))</f>
        <v/>
      </c>
      <c r="G1122" s="91"/>
      <c r="H1122" s="94" t="str">
        <f>IF(B:B="","",(VLOOKUP(Application!B1122,'App Background'!A:F,6,0)))</f>
        <v/>
      </c>
      <c r="I1122" s="92" t="str">
        <f t="shared" si="196"/>
        <v/>
      </c>
      <c r="J1122" s="93" t="str">
        <f t="shared" si="197"/>
        <v/>
      </c>
      <c r="K1122" s="93" t="str">
        <f t="shared" si="198"/>
        <v/>
      </c>
      <c r="L1122" s="93" t="str">
        <f t="shared" si="199"/>
        <v/>
      </c>
      <c r="M1122" s="93" t="str">
        <f t="shared" si="200"/>
        <v/>
      </c>
      <c r="N1122" s="93" t="str">
        <f t="shared" si="201"/>
        <v/>
      </c>
      <c r="O1122" s="93" t="str">
        <f t="shared" si="202"/>
        <v/>
      </c>
      <c r="P1122" s="87"/>
      <c r="Q1122" s="17" t="str">
        <f t="shared" si="203"/>
        <v/>
      </c>
      <c r="R1122" s="28" t="str">
        <f t="shared" si="204"/>
        <v/>
      </c>
      <c r="S1122" s="28" t="str">
        <f t="shared" si="205"/>
        <v/>
      </c>
    </row>
    <row r="1123" spans="2:19" ht="15" x14ac:dyDescent="0.25">
      <c r="B1123" s="88"/>
      <c r="C1123" s="102"/>
      <c r="D1123" s="89" t="str">
        <f>IF(B1123="","",(VLOOKUP(B1123,'App Background'!A:F,2,0)))</f>
        <v/>
      </c>
      <c r="E1123" s="90" t="str">
        <f>IF(B1123="","",(VLOOKUP(B1123,'App Background'!A:F,3,0)))</f>
        <v/>
      </c>
      <c r="F1123" s="86" t="str">
        <f>IF(B1123="","",(VLOOKUP(Application!B1123,'App Background'!A:F,5,0)))</f>
        <v/>
      </c>
      <c r="G1123" s="91"/>
      <c r="H1123" s="94" t="str">
        <f>IF(B:B="","",(VLOOKUP(Application!B1123,'App Background'!A:F,6,0)))</f>
        <v/>
      </c>
      <c r="I1123" s="92" t="str">
        <f t="shared" si="196"/>
        <v/>
      </c>
      <c r="J1123" s="93" t="str">
        <f t="shared" si="197"/>
        <v/>
      </c>
      <c r="K1123" s="93" t="str">
        <f t="shared" si="198"/>
        <v/>
      </c>
      <c r="L1123" s="93" t="str">
        <f t="shared" si="199"/>
        <v/>
      </c>
      <c r="M1123" s="93" t="str">
        <f t="shared" si="200"/>
        <v/>
      </c>
      <c r="N1123" s="93" t="str">
        <f t="shared" si="201"/>
        <v/>
      </c>
      <c r="O1123" s="93" t="str">
        <f t="shared" si="202"/>
        <v/>
      </c>
      <c r="P1123" s="87"/>
      <c r="Q1123" s="17" t="str">
        <f t="shared" si="203"/>
        <v/>
      </c>
      <c r="R1123" s="28" t="str">
        <f t="shared" si="204"/>
        <v/>
      </c>
      <c r="S1123" s="28" t="str">
        <f t="shared" si="205"/>
        <v/>
      </c>
    </row>
    <row r="1124" spans="2:19" ht="15" x14ac:dyDescent="0.25">
      <c r="B1124" s="88"/>
      <c r="C1124" s="102"/>
      <c r="D1124" s="89" t="str">
        <f>IF(B1124="","",(VLOOKUP(B1124,'App Background'!A:F,2,0)))</f>
        <v/>
      </c>
      <c r="E1124" s="90" t="str">
        <f>IF(B1124="","",(VLOOKUP(B1124,'App Background'!A:F,3,0)))</f>
        <v/>
      </c>
      <c r="F1124" s="86" t="str">
        <f>IF(B1124="","",(VLOOKUP(Application!B1124,'App Background'!A:F,5,0)))</f>
        <v/>
      </c>
      <c r="G1124" s="91"/>
      <c r="H1124" s="94" t="str">
        <f>IF(B:B="","",(VLOOKUP(Application!B1124,'App Background'!A:F,6,0)))</f>
        <v/>
      </c>
      <c r="I1124" s="92" t="str">
        <f t="shared" si="196"/>
        <v/>
      </c>
      <c r="J1124" s="93" t="str">
        <f t="shared" si="197"/>
        <v/>
      </c>
      <c r="K1124" s="93" t="str">
        <f t="shared" si="198"/>
        <v/>
      </c>
      <c r="L1124" s="93" t="str">
        <f t="shared" si="199"/>
        <v/>
      </c>
      <c r="M1124" s="93" t="str">
        <f t="shared" si="200"/>
        <v/>
      </c>
      <c r="N1124" s="93" t="str">
        <f t="shared" si="201"/>
        <v/>
      </c>
      <c r="O1124" s="93" t="str">
        <f t="shared" si="202"/>
        <v/>
      </c>
      <c r="P1124" s="87"/>
      <c r="Q1124" s="17" t="str">
        <f t="shared" si="203"/>
        <v/>
      </c>
      <c r="R1124" s="28" t="str">
        <f t="shared" si="204"/>
        <v/>
      </c>
      <c r="S1124" s="28" t="str">
        <f t="shared" si="205"/>
        <v/>
      </c>
    </row>
    <row r="1125" spans="2:19" ht="15" x14ac:dyDescent="0.25">
      <c r="B1125" s="88"/>
      <c r="C1125" s="102"/>
      <c r="D1125" s="89" t="str">
        <f>IF(B1125="","",(VLOOKUP(B1125,'App Background'!A:F,2,0)))</f>
        <v/>
      </c>
      <c r="E1125" s="90" t="str">
        <f>IF(B1125="","",(VLOOKUP(B1125,'App Background'!A:F,3,0)))</f>
        <v/>
      </c>
      <c r="F1125" s="86" t="str">
        <f>IF(B1125="","",(VLOOKUP(Application!B1125,'App Background'!A:F,5,0)))</f>
        <v/>
      </c>
      <c r="G1125" s="91"/>
      <c r="H1125" s="94" t="str">
        <f>IF(B:B="","",(VLOOKUP(Application!B1125,'App Background'!A:F,6,0)))</f>
        <v/>
      </c>
      <c r="I1125" s="92" t="str">
        <f t="shared" si="196"/>
        <v/>
      </c>
      <c r="J1125" s="93" t="str">
        <f t="shared" si="197"/>
        <v/>
      </c>
      <c r="K1125" s="93" t="str">
        <f t="shared" si="198"/>
        <v/>
      </c>
      <c r="L1125" s="93" t="str">
        <f t="shared" si="199"/>
        <v/>
      </c>
      <c r="M1125" s="93" t="str">
        <f t="shared" si="200"/>
        <v/>
      </c>
      <c r="N1125" s="93" t="str">
        <f t="shared" si="201"/>
        <v/>
      </c>
      <c r="O1125" s="93" t="str">
        <f t="shared" si="202"/>
        <v/>
      </c>
      <c r="P1125" s="87"/>
      <c r="Q1125" s="17" t="str">
        <f t="shared" si="203"/>
        <v/>
      </c>
      <c r="R1125" s="28" t="str">
        <f t="shared" si="204"/>
        <v/>
      </c>
      <c r="S1125" s="28" t="str">
        <f t="shared" si="205"/>
        <v/>
      </c>
    </row>
    <row r="1126" spans="2:19" ht="15" x14ac:dyDescent="0.25">
      <c r="B1126" s="88"/>
      <c r="C1126" s="102"/>
      <c r="D1126" s="89" t="str">
        <f>IF(B1126="","",(VLOOKUP(B1126,'App Background'!A:F,2,0)))</f>
        <v/>
      </c>
      <c r="E1126" s="90" t="str">
        <f>IF(B1126="","",(VLOOKUP(B1126,'App Background'!A:F,3,0)))</f>
        <v/>
      </c>
      <c r="F1126" s="86" t="str">
        <f>IF(B1126="","",(VLOOKUP(Application!B1126,'App Background'!A:F,5,0)))</f>
        <v/>
      </c>
      <c r="G1126" s="91"/>
      <c r="H1126" s="94" t="str">
        <f>IF(B:B="","",(VLOOKUP(Application!B1126,'App Background'!A:F,6,0)))</f>
        <v/>
      </c>
      <c r="I1126" s="92" t="str">
        <f t="shared" si="196"/>
        <v/>
      </c>
      <c r="J1126" s="93" t="str">
        <f t="shared" si="197"/>
        <v/>
      </c>
      <c r="K1126" s="93" t="str">
        <f t="shared" si="198"/>
        <v/>
      </c>
      <c r="L1126" s="93" t="str">
        <f t="shared" si="199"/>
        <v/>
      </c>
      <c r="M1126" s="93" t="str">
        <f t="shared" si="200"/>
        <v/>
      </c>
      <c r="N1126" s="93" t="str">
        <f t="shared" si="201"/>
        <v/>
      </c>
      <c r="O1126" s="93" t="str">
        <f t="shared" si="202"/>
        <v/>
      </c>
      <c r="P1126" s="87"/>
      <c r="Q1126" s="17" t="str">
        <f t="shared" si="203"/>
        <v/>
      </c>
      <c r="R1126" s="28" t="str">
        <f t="shared" si="204"/>
        <v/>
      </c>
      <c r="S1126" s="28" t="str">
        <f t="shared" si="205"/>
        <v/>
      </c>
    </row>
    <row r="1127" spans="2:19" ht="15" x14ac:dyDescent="0.25">
      <c r="B1127" s="88"/>
      <c r="C1127" s="102"/>
      <c r="D1127" s="89" t="str">
        <f>IF(B1127="","",(VLOOKUP(B1127,'App Background'!A:F,2,0)))</f>
        <v/>
      </c>
      <c r="E1127" s="90" t="str">
        <f>IF(B1127="","",(VLOOKUP(B1127,'App Background'!A:F,3,0)))</f>
        <v/>
      </c>
      <c r="F1127" s="86" t="str">
        <f>IF(B1127="","",(VLOOKUP(Application!B1127,'App Background'!A:F,5,0)))</f>
        <v/>
      </c>
      <c r="G1127" s="91"/>
      <c r="H1127" s="94" t="str">
        <f>IF(B:B="","",(VLOOKUP(Application!B1127,'App Background'!A:F,6,0)))</f>
        <v/>
      </c>
      <c r="I1127" s="92" t="str">
        <f t="shared" si="196"/>
        <v/>
      </c>
      <c r="J1127" s="93" t="str">
        <f t="shared" si="197"/>
        <v/>
      </c>
      <c r="K1127" s="93" t="str">
        <f t="shared" si="198"/>
        <v/>
      </c>
      <c r="L1127" s="93" t="str">
        <f t="shared" si="199"/>
        <v/>
      </c>
      <c r="M1127" s="93" t="str">
        <f t="shared" si="200"/>
        <v/>
      </c>
      <c r="N1127" s="93" t="str">
        <f t="shared" si="201"/>
        <v/>
      </c>
      <c r="O1127" s="93" t="str">
        <f t="shared" si="202"/>
        <v/>
      </c>
      <c r="P1127" s="87"/>
      <c r="Q1127" s="17" t="str">
        <f t="shared" si="203"/>
        <v/>
      </c>
      <c r="R1127" s="28" t="str">
        <f t="shared" si="204"/>
        <v/>
      </c>
      <c r="S1127" s="28" t="str">
        <f t="shared" si="205"/>
        <v/>
      </c>
    </row>
    <row r="1128" spans="2:19" ht="15" x14ac:dyDescent="0.25">
      <c r="B1128" s="88"/>
      <c r="C1128" s="102"/>
      <c r="D1128" s="89" t="str">
        <f>IF(B1128="","",(VLOOKUP(B1128,'App Background'!A:F,2,0)))</f>
        <v/>
      </c>
      <c r="E1128" s="90" t="str">
        <f>IF(B1128="","",(VLOOKUP(B1128,'App Background'!A:F,3,0)))</f>
        <v/>
      </c>
      <c r="F1128" s="86" t="str">
        <f>IF(B1128="","",(VLOOKUP(Application!B1128,'App Background'!A:F,5,0)))</f>
        <v/>
      </c>
      <c r="G1128" s="91"/>
      <c r="H1128" s="94" t="str">
        <f>IF(B:B="","",(VLOOKUP(Application!B1128,'App Background'!A:F,6,0)))</f>
        <v/>
      </c>
      <c r="I1128" s="92" t="str">
        <f t="shared" si="196"/>
        <v/>
      </c>
      <c r="J1128" s="93" t="str">
        <f t="shared" si="197"/>
        <v/>
      </c>
      <c r="K1128" s="93" t="str">
        <f t="shared" si="198"/>
        <v/>
      </c>
      <c r="L1128" s="93" t="str">
        <f t="shared" si="199"/>
        <v/>
      </c>
      <c r="M1128" s="93" t="str">
        <f t="shared" si="200"/>
        <v/>
      </c>
      <c r="N1128" s="93" t="str">
        <f t="shared" si="201"/>
        <v/>
      </c>
      <c r="O1128" s="93" t="str">
        <f t="shared" si="202"/>
        <v/>
      </c>
      <c r="P1128" s="87"/>
      <c r="Q1128" s="17" t="str">
        <f t="shared" si="203"/>
        <v/>
      </c>
      <c r="R1128" s="28" t="str">
        <f t="shared" si="204"/>
        <v/>
      </c>
      <c r="S1128" s="28" t="str">
        <f t="shared" si="205"/>
        <v/>
      </c>
    </row>
    <row r="1129" spans="2:19" ht="15" x14ac:dyDescent="0.25">
      <c r="B1129" s="88"/>
      <c r="C1129" s="102"/>
      <c r="D1129" s="89" t="str">
        <f>IF(B1129="","",(VLOOKUP(B1129,'App Background'!A:F,2,0)))</f>
        <v/>
      </c>
      <c r="E1129" s="90" t="str">
        <f>IF(B1129="","",(VLOOKUP(B1129,'App Background'!A:F,3,0)))</f>
        <v/>
      </c>
      <c r="F1129" s="86" t="str">
        <f>IF(B1129="","",(VLOOKUP(Application!B1129,'App Background'!A:F,5,0)))</f>
        <v/>
      </c>
      <c r="G1129" s="91"/>
      <c r="H1129" s="94" t="str">
        <f>IF(B:B="","",(VLOOKUP(Application!B1129,'App Background'!A:F,6,0)))</f>
        <v/>
      </c>
      <c r="I1129" s="92" t="str">
        <f t="shared" si="196"/>
        <v/>
      </c>
      <c r="J1129" s="93" t="str">
        <f t="shared" si="197"/>
        <v/>
      </c>
      <c r="K1129" s="93" t="str">
        <f t="shared" si="198"/>
        <v/>
      </c>
      <c r="L1129" s="93" t="str">
        <f t="shared" si="199"/>
        <v/>
      </c>
      <c r="M1129" s="93" t="str">
        <f t="shared" si="200"/>
        <v/>
      </c>
      <c r="N1129" s="93" t="str">
        <f t="shared" si="201"/>
        <v/>
      </c>
      <c r="O1129" s="93" t="str">
        <f t="shared" si="202"/>
        <v/>
      </c>
      <c r="P1129" s="87"/>
      <c r="Q1129" s="17" t="str">
        <f t="shared" si="203"/>
        <v/>
      </c>
      <c r="R1129" s="28" t="str">
        <f t="shared" si="204"/>
        <v/>
      </c>
      <c r="S1129" s="28" t="str">
        <f t="shared" si="205"/>
        <v/>
      </c>
    </row>
    <row r="1130" spans="2:19" ht="15" x14ac:dyDescent="0.25">
      <c r="B1130" s="88"/>
      <c r="C1130" s="102"/>
      <c r="D1130" s="89" t="str">
        <f>IF(B1130="","",(VLOOKUP(B1130,'App Background'!A:F,2,0)))</f>
        <v/>
      </c>
      <c r="E1130" s="90" t="str">
        <f>IF(B1130="","",(VLOOKUP(B1130,'App Background'!A:F,3,0)))</f>
        <v/>
      </c>
      <c r="F1130" s="86" t="str">
        <f>IF(B1130="","",(VLOOKUP(Application!B1130,'App Background'!A:F,5,0)))</f>
        <v/>
      </c>
      <c r="G1130" s="91"/>
      <c r="H1130" s="94" t="str">
        <f>IF(B:B="","",(VLOOKUP(Application!B1130,'App Background'!A:F,6,0)))</f>
        <v/>
      </c>
      <c r="I1130" s="92" t="str">
        <f t="shared" si="196"/>
        <v/>
      </c>
      <c r="J1130" s="93" t="str">
        <f t="shared" si="197"/>
        <v/>
      </c>
      <c r="K1130" s="93" t="str">
        <f t="shared" si="198"/>
        <v/>
      </c>
      <c r="L1130" s="93" t="str">
        <f t="shared" si="199"/>
        <v/>
      </c>
      <c r="M1130" s="93" t="str">
        <f t="shared" si="200"/>
        <v/>
      </c>
      <c r="N1130" s="93" t="str">
        <f t="shared" si="201"/>
        <v/>
      </c>
      <c r="O1130" s="93" t="str">
        <f t="shared" si="202"/>
        <v/>
      </c>
      <c r="P1130" s="87"/>
      <c r="Q1130" s="17" t="str">
        <f t="shared" si="203"/>
        <v/>
      </c>
      <c r="R1130" s="28" t="str">
        <f t="shared" si="204"/>
        <v/>
      </c>
      <c r="S1130" s="28" t="str">
        <f t="shared" si="205"/>
        <v/>
      </c>
    </row>
    <row r="1131" spans="2:19" ht="15" x14ac:dyDescent="0.25">
      <c r="B1131" s="88"/>
      <c r="C1131" s="102"/>
      <c r="D1131" s="89" t="str">
        <f>IF(B1131="","",(VLOOKUP(B1131,'App Background'!A:F,2,0)))</f>
        <v/>
      </c>
      <c r="E1131" s="90" t="str">
        <f>IF(B1131="","",(VLOOKUP(B1131,'App Background'!A:F,3,0)))</f>
        <v/>
      </c>
      <c r="F1131" s="86" t="str">
        <f>IF(B1131="","",(VLOOKUP(Application!B1131,'App Background'!A:F,5,0)))</f>
        <v/>
      </c>
      <c r="G1131" s="91"/>
      <c r="H1131" s="94" t="str">
        <f>IF(B:B="","",(VLOOKUP(Application!B1131,'App Background'!A:F,6,0)))</f>
        <v/>
      </c>
      <c r="I1131" s="92" t="str">
        <f t="shared" si="196"/>
        <v/>
      </c>
      <c r="J1131" s="93" t="str">
        <f t="shared" si="197"/>
        <v/>
      </c>
      <c r="K1131" s="93" t="str">
        <f t="shared" si="198"/>
        <v/>
      </c>
      <c r="L1131" s="93" t="str">
        <f t="shared" si="199"/>
        <v/>
      </c>
      <c r="M1131" s="93" t="str">
        <f t="shared" si="200"/>
        <v/>
      </c>
      <c r="N1131" s="93" t="str">
        <f t="shared" si="201"/>
        <v/>
      </c>
      <c r="O1131" s="93" t="str">
        <f t="shared" si="202"/>
        <v/>
      </c>
      <c r="P1131" s="87"/>
      <c r="Q1131" s="17" t="str">
        <f t="shared" si="203"/>
        <v/>
      </c>
      <c r="R1131" s="28" t="str">
        <f t="shared" si="204"/>
        <v/>
      </c>
      <c r="S1131" s="28" t="str">
        <f t="shared" si="205"/>
        <v/>
      </c>
    </row>
    <row r="1132" spans="2:19" ht="15" x14ac:dyDescent="0.25">
      <c r="B1132" s="88"/>
      <c r="C1132" s="102"/>
      <c r="D1132" s="89" t="str">
        <f>IF(B1132="","",(VLOOKUP(B1132,'App Background'!A:F,2,0)))</f>
        <v/>
      </c>
      <c r="E1132" s="90" t="str">
        <f>IF(B1132="","",(VLOOKUP(B1132,'App Background'!A:F,3,0)))</f>
        <v/>
      </c>
      <c r="F1132" s="86" t="str">
        <f>IF(B1132="","",(VLOOKUP(Application!B1132,'App Background'!A:F,5,0)))</f>
        <v/>
      </c>
      <c r="G1132" s="91"/>
      <c r="H1132" s="94" t="str">
        <f>IF(B:B="","",(VLOOKUP(Application!B1132,'App Background'!A:F,6,0)))</f>
        <v/>
      </c>
      <c r="I1132" s="92" t="str">
        <f t="shared" si="196"/>
        <v/>
      </c>
      <c r="J1132" s="93" t="str">
        <f t="shared" si="197"/>
        <v/>
      </c>
      <c r="K1132" s="93" t="str">
        <f t="shared" si="198"/>
        <v/>
      </c>
      <c r="L1132" s="93" t="str">
        <f t="shared" si="199"/>
        <v/>
      </c>
      <c r="M1132" s="93" t="str">
        <f t="shared" si="200"/>
        <v/>
      </c>
      <c r="N1132" s="93" t="str">
        <f t="shared" si="201"/>
        <v/>
      </c>
      <c r="O1132" s="93" t="str">
        <f t="shared" si="202"/>
        <v/>
      </c>
      <c r="P1132" s="87"/>
      <c r="Q1132" s="17" t="str">
        <f t="shared" si="203"/>
        <v/>
      </c>
      <c r="R1132" s="28" t="str">
        <f t="shared" si="204"/>
        <v/>
      </c>
      <c r="S1132" s="28" t="str">
        <f t="shared" si="205"/>
        <v/>
      </c>
    </row>
    <row r="1133" spans="2:19" ht="15" x14ac:dyDescent="0.25">
      <c r="B1133" s="88"/>
      <c r="C1133" s="102"/>
      <c r="D1133" s="89" t="str">
        <f>IF(B1133="","",(VLOOKUP(B1133,'App Background'!A:F,2,0)))</f>
        <v/>
      </c>
      <c r="E1133" s="90" t="str">
        <f>IF(B1133="","",(VLOOKUP(B1133,'App Background'!A:F,3,0)))</f>
        <v/>
      </c>
      <c r="F1133" s="86" t="str">
        <f>IF(B1133="","",(VLOOKUP(Application!B1133,'App Background'!A:F,5,0)))</f>
        <v/>
      </c>
      <c r="G1133" s="91"/>
      <c r="H1133" s="94" t="str">
        <f>IF(B:B="","",(VLOOKUP(Application!B1133,'App Background'!A:F,6,0)))</f>
        <v/>
      </c>
      <c r="I1133" s="92" t="str">
        <f t="shared" si="196"/>
        <v/>
      </c>
      <c r="J1133" s="93" t="str">
        <f t="shared" si="197"/>
        <v/>
      </c>
      <c r="K1133" s="93" t="str">
        <f t="shared" si="198"/>
        <v/>
      </c>
      <c r="L1133" s="93" t="str">
        <f t="shared" si="199"/>
        <v/>
      </c>
      <c r="M1133" s="93" t="str">
        <f t="shared" si="200"/>
        <v/>
      </c>
      <c r="N1133" s="93" t="str">
        <f t="shared" si="201"/>
        <v/>
      </c>
      <c r="O1133" s="93" t="str">
        <f t="shared" si="202"/>
        <v/>
      </c>
      <c r="P1133" s="87"/>
      <c r="Q1133" s="17" t="str">
        <f t="shared" si="203"/>
        <v/>
      </c>
      <c r="R1133" s="28" t="str">
        <f t="shared" si="204"/>
        <v/>
      </c>
      <c r="S1133" s="28" t="str">
        <f t="shared" si="205"/>
        <v/>
      </c>
    </row>
    <row r="1134" spans="2:19" ht="15" x14ac:dyDescent="0.25">
      <c r="B1134" s="88"/>
      <c r="C1134" s="102"/>
      <c r="D1134" s="89" t="str">
        <f>IF(B1134="","",(VLOOKUP(B1134,'App Background'!A:F,2,0)))</f>
        <v/>
      </c>
      <c r="E1134" s="90" t="str">
        <f>IF(B1134="","",(VLOOKUP(B1134,'App Background'!A:F,3,0)))</f>
        <v/>
      </c>
      <c r="F1134" s="86" t="str">
        <f>IF(B1134="","",(VLOOKUP(Application!B1134,'App Background'!A:F,5,0)))</f>
        <v/>
      </c>
      <c r="G1134" s="91"/>
      <c r="H1134" s="94" t="str">
        <f>IF(B:B="","",(VLOOKUP(Application!B1134,'App Background'!A:F,6,0)))</f>
        <v/>
      </c>
      <c r="I1134" s="92" t="str">
        <f t="shared" si="196"/>
        <v/>
      </c>
      <c r="J1134" s="93" t="str">
        <f t="shared" si="197"/>
        <v/>
      </c>
      <c r="K1134" s="93" t="str">
        <f t="shared" si="198"/>
        <v/>
      </c>
      <c r="L1134" s="93" t="str">
        <f t="shared" si="199"/>
        <v/>
      </c>
      <c r="M1134" s="93" t="str">
        <f t="shared" si="200"/>
        <v/>
      </c>
      <c r="N1134" s="93" t="str">
        <f t="shared" si="201"/>
        <v/>
      </c>
      <c r="O1134" s="93" t="str">
        <f t="shared" si="202"/>
        <v/>
      </c>
      <c r="P1134" s="87"/>
      <c r="Q1134" s="17" t="str">
        <f t="shared" si="203"/>
        <v/>
      </c>
      <c r="R1134" s="28" t="str">
        <f t="shared" si="204"/>
        <v/>
      </c>
      <c r="S1134" s="28" t="str">
        <f t="shared" si="205"/>
        <v/>
      </c>
    </row>
    <row r="1135" spans="2:19" ht="15" x14ac:dyDescent="0.25">
      <c r="B1135" s="88"/>
      <c r="C1135" s="102"/>
      <c r="D1135" s="89" t="str">
        <f>IF(B1135="","",(VLOOKUP(B1135,'App Background'!A:F,2,0)))</f>
        <v/>
      </c>
      <c r="E1135" s="90" t="str">
        <f>IF(B1135="","",(VLOOKUP(B1135,'App Background'!A:F,3,0)))</f>
        <v/>
      </c>
      <c r="F1135" s="86" t="str">
        <f>IF(B1135="","",(VLOOKUP(Application!B1135,'App Background'!A:F,5,0)))</f>
        <v/>
      </c>
      <c r="G1135" s="91"/>
      <c r="H1135" s="94" t="str">
        <f>IF(B:B="","",(VLOOKUP(Application!B1135,'App Background'!A:F,6,0)))</f>
        <v/>
      </c>
      <c r="I1135" s="92" t="str">
        <f t="shared" si="196"/>
        <v/>
      </c>
      <c r="J1135" s="93" t="str">
        <f t="shared" si="197"/>
        <v/>
      </c>
      <c r="K1135" s="93" t="str">
        <f t="shared" si="198"/>
        <v/>
      </c>
      <c r="L1135" s="93" t="str">
        <f t="shared" si="199"/>
        <v/>
      </c>
      <c r="M1135" s="93" t="str">
        <f t="shared" si="200"/>
        <v/>
      </c>
      <c r="N1135" s="93" t="str">
        <f t="shared" si="201"/>
        <v/>
      </c>
      <c r="O1135" s="93" t="str">
        <f t="shared" si="202"/>
        <v/>
      </c>
      <c r="P1135" s="87"/>
      <c r="Q1135" s="17" t="str">
        <f t="shared" si="203"/>
        <v/>
      </c>
      <c r="R1135" s="28" t="str">
        <f t="shared" si="204"/>
        <v/>
      </c>
      <c r="S1135" s="28" t="str">
        <f t="shared" si="205"/>
        <v/>
      </c>
    </row>
    <row r="1136" spans="2:19" ht="15" x14ac:dyDescent="0.25">
      <c r="B1136" s="88"/>
      <c r="C1136" s="102"/>
      <c r="D1136" s="89" t="str">
        <f>IF(B1136="","",(VLOOKUP(B1136,'App Background'!A:F,2,0)))</f>
        <v/>
      </c>
      <c r="E1136" s="90" t="str">
        <f>IF(B1136="","",(VLOOKUP(B1136,'App Background'!A:F,3,0)))</f>
        <v/>
      </c>
      <c r="F1136" s="86" t="str">
        <f>IF(B1136="","",(VLOOKUP(Application!B1136,'App Background'!A:F,5,0)))</f>
        <v/>
      </c>
      <c r="G1136" s="91"/>
      <c r="H1136" s="94" t="str">
        <f>IF(B:B="","",(VLOOKUP(Application!B1136,'App Background'!A:F,6,0)))</f>
        <v/>
      </c>
      <c r="I1136" s="92" t="str">
        <f t="shared" si="196"/>
        <v/>
      </c>
      <c r="J1136" s="93" t="str">
        <f t="shared" si="197"/>
        <v/>
      </c>
      <c r="K1136" s="93" t="str">
        <f t="shared" si="198"/>
        <v/>
      </c>
      <c r="L1136" s="93" t="str">
        <f t="shared" si="199"/>
        <v/>
      </c>
      <c r="M1136" s="93" t="str">
        <f t="shared" si="200"/>
        <v/>
      </c>
      <c r="N1136" s="93" t="str">
        <f t="shared" si="201"/>
        <v/>
      </c>
      <c r="O1136" s="93" t="str">
        <f t="shared" si="202"/>
        <v/>
      </c>
      <c r="P1136" s="87"/>
      <c r="Q1136" s="17" t="str">
        <f t="shared" si="203"/>
        <v/>
      </c>
      <c r="R1136" s="28" t="str">
        <f t="shared" si="204"/>
        <v/>
      </c>
      <c r="S1136" s="28" t="str">
        <f t="shared" si="205"/>
        <v/>
      </c>
    </row>
    <row r="1137" spans="2:19" ht="15" x14ac:dyDescent="0.25">
      <c r="B1137" s="88"/>
      <c r="C1137" s="102"/>
      <c r="D1137" s="89" t="str">
        <f>IF(B1137="","",(VLOOKUP(B1137,'App Background'!A:F,2,0)))</f>
        <v/>
      </c>
      <c r="E1137" s="90" t="str">
        <f>IF(B1137="","",(VLOOKUP(B1137,'App Background'!A:F,3,0)))</f>
        <v/>
      </c>
      <c r="F1137" s="86" t="str">
        <f>IF(B1137="","",(VLOOKUP(Application!B1137,'App Background'!A:F,5,0)))</f>
        <v/>
      </c>
      <c r="G1137" s="91"/>
      <c r="H1137" s="94" t="str">
        <f>IF(B:B="","",(VLOOKUP(Application!B1137,'App Background'!A:F,6,0)))</f>
        <v/>
      </c>
      <c r="I1137" s="92" t="str">
        <f t="shared" ref="I1137:I1157" si="206">IF(B:B="","",P1137/F1137)</f>
        <v/>
      </c>
      <c r="J1137" s="93" t="str">
        <f t="shared" ref="J1137:J1150" si="207">IF(B:B="","",IF(AND(I1137&gt;0),1,""))</f>
        <v/>
      </c>
      <c r="K1137" s="93" t="str">
        <f t="shared" ref="K1137:K1150" si="208">IF(OR(H1137="Wine",H1137="Refreshment Beverage",H1137="Beer",E1137="",F1137=""),"",IF(AND(I1137=""),"",IF((I1137*100)&gt;=5,"",1)))</f>
        <v/>
      </c>
      <c r="L1137" s="93" t="str">
        <f t="shared" ref="L1137:L1150" si="209">IF(B:B="","",IF(OR(G1137="",H1137="Spirits",B1137="",D1137="",E1137="",F1137=""),"",IF(AND(I1137=""),"",IF(AND(G1137="Hot Buy",(I1137*100)&lt;=20),1,IF((I1137*100)&gt;=10,"",1)))))</f>
        <v/>
      </c>
      <c r="M1137" s="93" t="str">
        <f t="shared" ref="M1137:M1150" si="210">IF(B:B="","",IF(OR(G1137="",H1137="",B1137="",D1137="",E1137="",F1137=""),1,IF(AND(P1137=""),1,"")))</f>
        <v/>
      </c>
      <c r="N1137" s="93" t="str">
        <f t="shared" ref="N1137:N1150" si="211">IF(OR(G1137="",B1137="",D1137="",E1137="",F1137=""),"",IF(AND(I1137=""),"",IF((I1137*100)&lt;=20,"",1)))</f>
        <v/>
      </c>
      <c r="O1137" s="93" t="str">
        <f t="shared" ref="O1137:O1150" si="212">IF(OR(D1137="",E1137="",F1137=""),"",IF(AND(J1137=""),"",IF(AND(G1137="LTO"),"",IF((I1137*100)&gt;=15,"",1))))</f>
        <v/>
      </c>
      <c r="P1137" s="87"/>
      <c r="Q1137" s="17" t="str">
        <f t="shared" ref="Q1137:Q1150" si="213">IF(G1137="","",(F1137-P1137))</f>
        <v/>
      </c>
      <c r="R1137" s="28" t="str">
        <f t="shared" si="204"/>
        <v/>
      </c>
      <c r="S1137" s="28" t="str">
        <f t="shared" si="205"/>
        <v/>
      </c>
    </row>
    <row r="1138" spans="2:19" ht="15" x14ac:dyDescent="0.25">
      <c r="B1138" s="88"/>
      <c r="C1138" s="102"/>
      <c r="D1138" s="89" t="str">
        <f>IF(B1138="","",(VLOOKUP(B1138,'App Background'!A:F,2,0)))</f>
        <v/>
      </c>
      <c r="E1138" s="90" t="str">
        <f>IF(B1138="","",(VLOOKUP(B1138,'App Background'!A:F,3,0)))</f>
        <v/>
      </c>
      <c r="F1138" s="86" t="str">
        <f>IF(B1138="","",(VLOOKUP(Application!B1138,'App Background'!A:F,5,0)))</f>
        <v/>
      </c>
      <c r="G1138" s="91"/>
      <c r="H1138" s="94" t="str">
        <f>IF(B:B="","",(VLOOKUP(Application!B1138,'App Background'!A:F,6,0)))</f>
        <v/>
      </c>
      <c r="I1138" s="92" t="str">
        <f t="shared" si="206"/>
        <v/>
      </c>
      <c r="J1138" s="93" t="str">
        <f t="shared" si="207"/>
        <v/>
      </c>
      <c r="K1138" s="93" t="str">
        <f t="shared" si="208"/>
        <v/>
      </c>
      <c r="L1138" s="93" t="str">
        <f t="shared" si="209"/>
        <v/>
      </c>
      <c r="M1138" s="93" t="str">
        <f t="shared" si="210"/>
        <v/>
      </c>
      <c r="N1138" s="93" t="str">
        <f t="shared" si="211"/>
        <v/>
      </c>
      <c r="O1138" s="93" t="str">
        <f t="shared" si="212"/>
        <v/>
      </c>
      <c r="P1138" s="87"/>
      <c r="Q1138" s="17" t="str">
        <f t="shared" si="213"/>
        <v/>
      </c>
      <c r="R1138" s="28" t="str">
        <f t="shared" si="204"/>
        <v/>
      </c>
      <c r="S1138" s="28" t="str">
        <f t="shared" si="205"/>
        <v/>
      </c>
    </row>
    <row r="1139" spans="2:19" ht="15" x14ac:dyDescent="0.25">
      <c r="B1139" s="88"/>
      <c r="C1139" s="102"/>
      <c r="D1139" s="89" t="str">
        <f>IF(B1139="","",(VLOOKUP(B1139,'App Background'!A:F,2,0)))</f>
        <v/>
      </c>
      <c r="E1139" s="90" t="str">
        <f>IF(B1139="","",(VLOOKUP(B1139,'App Background'!A:F,3,0)))</f>
        <v/>
      </c>
      <c r="F1139" s="86" t="str">
        <f>IF(B1139="","",(VLOOKUP(Application!B1139,'App Background'!A:F,5,0)))</f>
        <v/>
      </c>
      <c r="G1139" s="91"/>
      <c r="H1139" s="94" t="str">
        <f>IF(B:B="","",(VLOOKUP(Application!B1139,'App Background'!A:F,6,0)))</f>
        <v/>
      </c>
      <c r="I1139" s="92" t="str">
        <f t="shared" si="206"/>
        <v/>
      </c>
      <c r="J1139" s="93" t="str">
        <f t="shared" si="207"/>
        <v/>
      </c>
      <c r="K1139" s="93" t="str">
        <f t="shared" si="208"/>
        <v/>
      </c>
      <c r="L1139" s="93" t="str">
        <f t="shared" si="209"/>
        <v/>
      </c>
      <c r="M1139" s="93" t="str">
        <f t="shared" si="210"/>
        <v/>
      </c>
      <c r="N1139" s="93" t="str">
        <f t="shared" si="211"/>
        <v/>
      </c>
      <c r="O1139" s="93" t="str">
        <f t="shared" si="212"/>
        <v/>
      </c>
      <c r="P1139" s="87"/>
      <c r="Q1139" s="17" t="str">
        <f t="shared" si="213"/>
        <v/>
      </c>
      <c r="R1139" s="28" t="str">
        <f t="shared" si="204"/>
        <v/>
      </c>
      <c r="S1139" s="28" t="str">
        <f t="shared" si="205"/>
        <v/>
      </c>
    </row>
    <row r="1140" spans="2:19" ht="15" x14ac:dyDescent="0.25">
      <c r="B1140" s="88"/>
      <c r="C1140" s="102"/>
      <c r="D1140" s="89" t="str">
        <f>IF(B1140="","",(VLOOKUP(B1140,'App Background'!A:F,2,0)))</f>
        <v/>
      </c>
      <c r="E1140" s="90" t="str">
        <f>IF(B1140="","",(VLOOKUP(B1140,'App Background'!A:F,3,0)))</f>
        <v/>
      </c>
      <c r="F1140" s="86" t="str">
        <f>IF(B1140="","",(VLOOKUP(Application!B1140,'App Background'!A:F,5,0)))</f>
        <v/>
      </c>
      <c r="G1140" s="91"/>
      <c r="H1140" s="94" t="str">
        <f>IF(B:B="","",(VLOOKUP(Application!B1140,'App Background'!A:F,6,0)))</f>
        <v/>
      </c>
      <c r="I1140" s="92" t="str">
        <f t="shared" si="206"/>
        <v/>
      </c>
      <c r="J1140" s="93" t="str">
        <f t="shared" si="207"/>
        <v/>
      </c>
      <c r="K1140" s="93" t="str">
        <f t="shared" si="208"/>
        <v/>
      </c>
      <c r="L1140" s="93" t="str">
        <f t="shared" si="209"/>
        <v/>
      </c>
      <c r="M1140" s="93" t="str">
        <f t="shared" si="210"/>
        <v/>
      </c>
      <c r="N1140" s="93" t="str">
        <f t="shared" si="211"/>
        <v/>
      </c>
      <c r="O1140" s="93" t="str">
        <f t="shared" si="212"/>
        <v/>
      </c>
      <c r="P1140" s="87"/>
      <c r="Q1140" s="17" t="str">
        <f t="shared" si="213"/>
        <v/>
      </c>
      <c r="R1140" s="28" t="str">
        <f t="shared" si="204"/>
        <v/>
      </c>
      <c r="S1140" s="28" t="str">
        <f t="shared" si="205"/>
        <v/>
      </c>
    </row>
    <row r="1141" spans="2:19" ht="15" x14ac:dyDescent="0.25">
      <c r="B1141" s="88"/>
      <c r="C1141" s="102"/>
      <c r="D1141" s="89" t="str">
        <f>IF(B1141="","",(VLOOKUP(B1141,'App Background'!A:F,2,0)))</f>
        <v/>
      </c>
      <c r="E1141" s="90" t="str">
        <f>IF(B1141="","",(VLOOKUP(B1141,'App Background'!A:F,3,0)))</f>
        <v/>
      </c>
      <c r="F1141" s="86" t="str">
        <f>IF(B1141="","",(VLOOKUP(Application!B1141,'App Background'!A:F,5,0)))</f>
        <v/>
      </c>
      <c r="G1141" s="91"/>
      <c r="H1141" s="94" t="str">
        <f>IF(B:B="","",(VLOOKUP(Application!B1141,'App Background'!A:F,6,0)))</f>
        <v/>
      </c>
      <c r="I1141" s="92" t="str">
        <f t="shared" si="206"/>
        <v/>
      </c>
      <c r="J1141" s="93" t="str">
        <f t="shared" si="207"/>
        <v/>
      </c>
      <c r="K1141" s="93" t="str">
        <f t="shared" si="208"/>
        <v/>
      </c>
      <c r="L1141" s="93" t="str">
        <f t="shared" si="209"/>
        <v/>
      </c>
      <c r="M1141" s="93" t="str">
        <f t="shared" si="210"/>
        <v/>
      </c>
      <c r="N1141" s="93" t="str">
        <f t="shared" si="211"/>
        <v/>
      </c>
      <c r="O1141" s="93" t="str">
        <f t="shared" si="212"/>
        <v/>
      </c>
      <c r="P1141" s="87"/>
      <c r="Q1141" s="17" t="str">
        <f t="shared" si="213"/>
        <v/>
      </c>
      <c r="R1141" s="28" t="str">
        <f t="shared" si="204"/>
        <v/>
      </c>
      <c r="S1141" s="28" t="str">
        <f t="shared" si="205"/>
        <v/>
      </c>
    </row>
    <row r="1142" spans="2:19" ht="15" x14ac:dyDescent="0.25">
      <c r="B1142" s="88"/>
      <c r="C1142" s="102"/>
      <c r="D1142" s="89" t="str">
        <f>IF(B1142="","",(VLOOKUP(B1142,'App Background'!A:F,2,0)))</f>
        <v/>
      </c>
      <c r="E1142" s="90" t="str">
        <f>IF(B1142="","",(VLOOKUP(B1142,'App Background'!A:F,3,0)))</f>
        <v/>
      </c>
      <c r="F1142" s="86" t="str">
        <f>IF(B1142="","",(VLOOKUP(Application!B1142,'App Background'!A:F,5,0)))</f>
        <v/>
      </c>
      <c r="G1142" s="91"/>
      <c r="H1142" s="94" t="str">
        <f>IF(B:B="","",(VLOOKUP(Application!B1142,'App Background'!A:F,6,0)))</f>
        <v/>
      </c>
      <c r="I1142" s="92" t="str">
        <f t="shared" si="206"/>
        <v/>
      </c>
      <c r="J1142" s="93" t="str">
        <f t="shared" si="207"/>
        <v/>
      </c>
      <c r="K1142" s="93" t="str">
        <f t="shared" si="208"/>
        <v/>
      </c>
      <c r="L1142" s="93" t="str">
        <f t="shared" si="209"/>
        <v/>
      </c>
      <c r="M1142" s="93" t="str">
        <f t="shared" si="210"/>
        <v/>
      </c>
      <c r="N1142" s="93" t="str">
        <f t="shared" si="211"/>
        <v/>
      </c>
      <c r="O1142" s="93" t="str">
        <f t="shared" si="212"/>
        <v/>
      </c>
      <c r="P1142" s="87"/>
      <c r="Q1142" s="17" t="str">
        <f t="shared" si="213"/>
        <v/>
      </c>
      <c r="R1142" s="28" t="str">
        <f t="shared" si="204"/>
        <v/>
      </c>
      <c r="S1142" s="28" t="str">
        <f t="shared" si="205"/>
        <v/>
      </c>
    </row>
    <row r="1143" spans="2:19" ht="15" x14ac:dyDescent="0.25">
      <c r="B1143" s="88"/>
      <c r="C1143" s="102"/>
      <c r="D1143" s="89" t="str">
        <f>IF(B1143="","",(VLOOKUP(B1143,'App Background'!A:F,2,0)))</f>
        <v/>
      </c>
      <c r="E1143" s="90" t="str">
        <f>IF(B1143="","",(VLOOKUP(B1143,'App Background'!A:F,3,0)))</f>
        <v/>
      </c>
      <c r="F1143" s="86" t="str">
        <f>IF(B1143="","",(VLOOKUP(Application!B1143,'App Background'!A:F,5,0)))</f>
        <v/>
      </c>
      <c r="G1143" s="91"/>
      <c r="H1143" s="94" t="str">
        <f>IF(B:B="","",(VLOOKUP(Application!B1143,'App Background'!A:F,6,0)))</f>
        <v/>
      </c>
      <c r="I1143" s="92" t="str">
        <f t="shared" si="206"/>
        <v/>
      </c>
      <c r="J1143" s="93" t="str">
        <f t="shared" si="207"/>
        <v/>
      </c>
      <c r="K1143" s="93" t="str">
        <f t="shared" si="208"/>
        <v/>
      </c>
      <c r="L1143" s="93" t="str">
        <f t="shared" si="209"/>
        <v/>
      </c>
      <c r="M1143" s="93" t="str">
        <f t="shared" si="210"/>
        <v/>
      </c>
      <c r="N1143" s="93" t="str">
        <f t="shared" si="211"/>
        <v/>
      </c>
      <c r="O1143" s="93" t="str">
        <f t="shared" si="212"/>
        <v/>
      </c>
      <c r="P1143" s="87"/>
      <c r="Q1143" s="17" t="str">
        <f t="shared" si="213"/>
        <v/>
      </c>
      <c r="R1143" s="28" t="str">
        <f t="shared" si="204"/>
        <v/>
      </c>
      <c r="S1143" s="28" t="str">
        <f t="shared" si="205"/>
        <v/>
      </c>
    </row>
    <row r="1144" spans="2:19" ht="15" x14ac:dyDescent="0.25">
      <c r="B1144" s="88"/>
      <c r="C1144" s="102"/>
      <c r="D1144" s="89" t="str">
        <f>IF(B1144="","",(VLOOKUP(B1144,'App Background'!A:F,2,0)))</f>
        <v/>
      </c>
      <c r="E1144" s="90" t="str">
        <f>IF(B1144="","",(VLOOKUP(B1144,'App Background'!A:F,3,0)))</f>
        <v/>
      </c>
      <c r="F1144" s="86" t="str">
        <f>IF(B1144="","",(VLOOKUP(Application!B1144,'App Background'!A:F,5,0)))</f>
        <v/>
      </c>
      <c r="G1144" s="91"/>
      <c r="H1144" s="94" t="str">
        <f>IF(B:B="","",(VLOOKUP(Application!B1144,'App Background'!A:F,6,0)))</f>
        <v/>
      </c>
      <c r="I1144" s="92" t="str">
        <f t="shared" si="206"/>
        <v/>
      </c>
      <c r="J1144" s="93" t="str">
        <f t="shared" si="207"/>
        <v/>
      </c>
      <c r="K1144" s="93" t="str">
        <f t="shared" si="208"/>
        <v/>
      </c>
      <c r="L1144" s="93" t="str">
        <f t="shared" si="209"/>
        <v/>
      </c>
      <c r="M1144" s="93" t="str">
        <f t="shared" si="210"/>
        <v/>
      </c>
      <c r="N1144" s="93" t="str">
        <f t="shared" si="211"/>
        <v/>
      </c>
      <c r="O1144" s="93" t="str">
        <f t="shared" si="212"/>
        <v/>
      </c>
      <c r="P1144" s="87"/>
      <c r="Q1144" s="17" t="str">
        <f t="shared" si="213"/>
        <v/>
      </c>
      <c r="R1144" s="28" t="str">
        <f t="shared" si="204"/>
        <v/>
      </c>
      <c r="S1144" s="28" t="str">
        <f t="shared" si="205"/>
        <v/>
      </c>
    </row>
    <row r="1145" spans="2:19" ht="15" x14ac:dyDescent="0.25">
      <c r="B1145" s="88"/>
      <c r="C1145" s="102"/>
      <c r="D1145" s="89" t="str">
        <f>IF(B1145="","",(VLOOKUP(B1145,'App Background'!A:F,2,0)))</f>
        <v/>
      </c>
      <c r="E1145" s="90" t="str">
        <f>IF(B1145="","",(VLOOKUP(B1145,'App Background'!A:F,3,0)))</f>
        <v/>
      </c>
      <c r="F1145" s="86" t="str">
        <f>IF(B1145="","",(VLOOKUP(Application!B1145,'App Background'!A:F,5,0)))</f>
        <v/>
      </c>
      <c r="G1145" s="91"/>
      <c r="H1145" s="94" t="str">
        <f>IF(B:B="","",(VLOOKUP(Application!B1145,'App Background'!A:F,6,0)))</f>
        <v/>
      </c>
      <c r="I1145" s="92" t="str">
        <f t="shared" si="206"/>
        <v/>
      </c>
      <c r="J1145" s="93" t="str">
        <f t="shared" si="207"/>
        <v/>
      </c>
      <c r="K1145" s="93" t="str">
        <f t="shared" si="208"/>
        <v/>
      </c>
      <c r="L1145" s="93" t="str">
        <f t="shared" si="209"/>
        <v/>
      </c>
      <c r="M1145" s="93" t="str">
        <f t="shared" si="210"/>
        <v/>
      </c>
      <c r="N1145" s="93" t="str">
        <f t="shared" si="211"/>
        <v/>
      </c>
      <c r="O1145" s="93" t="str">
        <f t="shared" si="212"/>
        <v/>
      </c>
      <c r="P1145" s="87"/>
      <c r="Q1145" s="17" t="str">
        <f t="shared" si="213"/>
        <v/>
      </c>
      <c r="R1145" s="28" t="str">
        <f t="shared" si="204"/>
        <v/>
      </c>
      <c r="S1145" s="28" t="str">
        <f t="shared" si="205"/>
        <v/>
      </c>
    </row>
    <row r="1146" spans="2:19" ht="15" x14ac:dyDescent="0.25">
      <c r="B1146" s="88"/>
      <c r="C1146" s="102"/>
      <c r="D1146" s="89" t="str">
        <f>IF(B1146="","",(VLOOKUP(B1146,'App Background'!A:F,2,0)))</f>
        <v/>
      </c>
      <c r="E1146" s="90" t="str">
        <f>IF(B1146="","",(VLOOKUP(B1146,'App Background'!A:F,3,0)))</f>
        <v/>
      </c>
      <c r="F1146" s="86" t="str">
        <f>IF(B1146="","",(VLOOKUP(Application!B1146,'App Background'!A:F,5,0)))</f>
        <v/>
      </c>
      <c r="G1146" s="91"/>
      <c r="H1146" s="94" t="str">
        <f>IF(B:B="","",(VLOOKUP(Application!B1146,'App Background'!A:F,6,0)))</f>
        <v/>
      </c>
      <c r="I1146" s="92" t="str">
        <f t="shared" si="206"/>
        <v/>
      </c>
      <c r="J1146" s="93" t="str">
        <f t="shared" si="207"/>
        <v/>
      </c>
      <c r="K1146" s="93" t="str">
        <f t="shared" si="208"/>
        <v/>
      </c>
      <c r="L1146" s="93" t="str">
        <f t="shared" si="209"/>
        <v/>
      </c>
      <c r="M1146" s="93" t="str">
        <f t="shared" si="210"/>
        <v/>
      </c>
      <c r="N1146" s="93" t="str">
        <f t="shared" si="211"/>
        <v/>
      </c>
      <c r="O1146" s="93" t="str">
        <f t="shared" si="212"/>
        <v/>
      </c>
      <c r="P1146" s="87"/>
      <c r="Q1146" s="17" t="str">
        <f t="shared" si="213"/>
        <v/>
      </c>
      <c r="R1146" s="28" t="str">
        <f t="shared" si="204"/>
        <v/>
      </c>
      <c r="S1146" s="28" t="str">
        <f t="shared" si="205"/>
        <v/>
      </c>
    </row>
    <row r="1147" spans="2:19" ht="15" x14ac:dyDescent="0.25">
      <c r="B1147" s="88"/>
      <c r="C1147" s="102"/>
      <c r="D1147" s="89" t="str">
        <f>IF(B1147="","",(VLOOKUP(B1147,'App Background'!A:F,2,0)))</f>
        <v/>
      </c>
      <c r="E1147" s="90" t="str">
        <f>IF(B1147="","",(VLOOKUP(B1147,'App Background'!A:F,3,0)))</f>
        <v/>
      </c>
      <c r="F1147" s="86" t="str">
        <f>IF(B1147="","",(VLOOKUP(Application!B1147,'App Background'!A:F,5,0)))</f>
        <v/>
      </c>
      <c r="G1147" s="91"/>
      <c r="H1147" s="94" t="str">
        <f>IF(B:B="","",(VLOOKUP(Application!B1147,'App Background'!A:F,6,0)))</f>
        <v/>
      </c>
      <c r="I1147" s="92" t="str">
        <f t="shared" si="206"/>
        <v/>
      </c>
      <c r="J1147" s="93" t="str">
        <f t="shared" si="207"/>
        <v/>
      </c>
      <c r="K1147" s="93" t="str">
        <f t="shared" si="208"/>
        <v/>
      </c>
      <c r="L1147" s="93" t="str">
        <f t="shared" si="209"/>
        <v/>
      </c>
      <c r="M1147" s="93" t="str">
        <f t="shared" si="210"/>
        <v/>
      </c>
      <c r="N1147" s="93" t="str">
        <f t="shared" si="211"/>
        <v/>
      </c>
      <c r="O1147" s="93" t="str">
        <f t="shared" si="212"/>
        <v/>
      </c>
      <c r="P1147" s="87"/>
      <c r="Q1147" s="17" t="str">
        <f t="shared" si="213"/>
        <v/>
      </c>
      <c r="R1147" s="28" t="str">
        <f t="shared" si="204"/>
        <v/>
      </c>
      <c r="S1147" s="28" t="str">
        <f t="shared" si="205"/>
        <v/>
      </c>
    </row>
    <row r="1148" spans="2:19" ht="15" x14ac:dyDescent="0.25">
      <c r="B1148" s="88"/>
      <c r="C1148" s="102"/>
      <c r="D1148" s="89" t="str">
        <f>IF(B1148="","",(VLOOKUP(B1148,'App Background'!A:F,2,0)))</f>
        <v/>
      </c>
      <c r="E1148" s="90" t="str">
        <f>IF(B1148="","",(VLOOKUP(B1148,'App Background'!A:F,3,0)))</f>
        <v/>
      </c>
      <c r="F1148" s="86" t="str">
        <f>IF(B1148="","",(VLOOKUP(Application!B1148,'App Background'!A:F,5,0)))</f>
        <v/>
      </c>
      <c r="G1148" s="91"/>
      <c r="H1148" s="94" t="str">
        <f>IF(B:B="","",(VLOOKUP(Application!B1148,'App Background'!A:F,6,0)))</f>
        <v/>
      </c>
      <c r="I1148" s="92" t="str">
        <f t="shared" si="206"/>
        <v/>
      </c>
      <c r="J1148" s="93" t="str">
        <f t="shared" si="207"/>
        <v/>
      </c>
      <c r="K1148" s="93" t="str">
        <f t="shared" si="208"/>
        <v/>
      </c>
      <c r="L1148" s="93" t="str">
        <f t="shared" si="209"/>
        <v/>
      </c>
      <c r="M1148" s="93" t="str">
        <f t="shared" si="210"/>
        <v/>
      </c>
      <c r="N1148" s="93" t="str">
        <f t="shared" si="211"/>
        <v/>
      </c>
      <c r="O1148" s="93" t="str">
        <f t="shared" si="212"/>
        <v/>
      </c>
      <c r="P1148" s="87"/>
      <c r="Q1148" s="17" t="str">
        <f t="shared" si="213"/>
        <v/>
      </c>
      <c r="R1148" s="28" t="str">
        <f t="shared" si="204"/>
        <v/>
      </c>
      <c r="S1148" s="28" t="str">
        <f t="shared" si="205"/>
        <v/>
      </c>
    </row>
    <row r="1149" spans="2:19" ht="15" x14ac:dyDescent="0.25">
      <c r="B1149" s="88"/>
      <c r="C1149" s="102"/>
      <c r="D1149" s="89" t="str">
        <f>IF(B1149="","",(VLOOKUP(B1149,'App Background'!A:F,2,0)))</f>
        <v/>
      </c>
      <c r="E1149" s="90" t="str">
        <f>IF(B1149="","",(VLOOKUP(B1149,'App Background'!A:F,3,0)))</f>
        <v/>
      </c>
      <c r="F1149" s="86" t="str">
        <f>IF(B1149="","",(VLOOKUP(Application!B1149,'App Background'!A:F,5,0)))</f>
        <v/>
      </c>
      <c r="G1149" s="91"/>
      <c r="H1149" s="94" t="str">
        <f>IF(B:B="","",(VLOOKUP(Application!B1149,'App Background'!A:F,6,0)))</f>
        <v/>
      </c>
      <c r="I1149" s="92" t="str">
        <f t="shared" si="206"/>
        <v/>
      </c>
      <c r="J1149" s="93" t="str">
        <f t="shared" si="207"/>
        <v/>
      </c>
      <c r="K1149" s="93" t="str">
        <f t="shared" si="208"/>
        <v/>
      </c>
      <c r="L1149" s="93" t="str">
        <f t="shared" si="209"/>
        <v/>
      </c>
      <c r="M1149" s="93" t="str">
        <f t="shared" si="210"/>
        <v/>
      </c>
      <c r="N1149" s="93" t="str">
        <f t="shared" si="211"/>
        <v/>
      </c>
      <c r="O1149" s="93" t="str">
        <f t="shared" si="212"/>
        <v/>
      </c>
      <c r="P1149" s="87"/>
      <c r="Q1149" s="17" t="str">
        <f t="shared" si="213"/>
        <v/>
      </c>
      <c r="R1149" s="28" t="str">
        <f t="shared" si="204"/>
        <v/>
      </c>
      <c r="S1149" s="28" t="str">
        <f t="shared" si="205"/>
        <v/>
      </c>
    </row>
    <row r="1150" spans="2:19" ht="15" x14ac:dyDescent="0.25">
      <c r="B1150" s="88"/>
      <c r="C1150" s="102"/>
      <c r="D1150" s="89" t="str">
        <f>IF(B1150="","",(VLOOKUP(B1150,'App Background'!A:F,2,0)))</f>
        <v/>
      </c>
      <c r="E1150" s="90" t="str">
        <f>IF(B1150="","",(VLOOKUP(B1150,'App Background'!A:F,3,0)))</f>
        <v/>
      </c>
      <c r="F1150" s="86" t="str">
        <f>IF(B1150="","",(VLOOKUP(Application!B1150,'App Background'!A:F,5,0)))</f>
        <v/>
      </c>
      <c r="G1150" s="91"/>
      <c r="H1150" s="94" t="str">
        <f>IF(B:B="","",(VLOOKUP(Application!B1150,'App Background'!A:F,6,0)))</f>
        <v/>
      </c>
      <c r="I1150" s="92" t="str">
        <f t="shared" si="206"/>
        <v/>
      </c>
      <c r="J1150" s="93" t="str">
        <f t="shared" si="207"/>
        <v/>
      </c>
      <c r="K1150" s="93" t="str">
        <f t="shared" si="208"/>
        <v/>
      </c>
      <c r="L1150" s="93" t="str">
        <f t="shared" si="209"/>
        <v/>
      </c>
      <c r="M1150" s="93" t="str">
        <f t="shared" si="210"/>
        <v/>
      </c>
      <c r="N1150" s="93" t="str">
        <f t="shared" si="211"/>
        <v/>
      </c>
      <c r="O1150" s="93" t="str">
        <f t="shared" si="212"/>
        <v/>
      </c>
      <c r="P1150" s="87"/>
      <c r="Q1150" s="17" t="str">
        <f t="shared" si="213"/>
        <v/>
      </c>
      <c r="R1150" s="28" t="str">
        <f t="shared" si="204"/>
        <v/>
      </c>
      <c r="S1150" s="28" t="str">
        <f t="shared" si="205"/>
        <v/>
      </c>
    </row>
    <row r="1151" spans="2:19" ht="15" x14ac:dyDescent="0.25">
      <c r="D1151" s="89" t="str">
        <f>IF(B1151="","",(VLOOKUP(B1151,'App Background'!#REF!,2,0)))</f>
        <v/>
      </c>
      <c r="E1151" s="90" t="str">
        <f>IF(B1151="","",(VLOOKUP(B1151,'App Background'!#REF!,3,0)))</f>
        <v/>
      </c>
      <c r="F1151" s="86" t="str">
        <f>IF(B1151="","",(VLOOKUP(B1151,'App Background'!#REF!,5,0)))</f>
        <v/>
      </c>
      <c r="H1151" s="94" t="str">
        <f>IF(B:B="","",(VLOOKUP(Application!B1151,'App Background'!#REF!,6,0)))</f>
        <v/>
      </c>
      <c r="I1151" s="26" t="str">
        <f t="shared" si="206"/>
        <v/>
      </c>
    </row>
    <row r="1152" spans="2:19" ht="15" x14ac:dyDescent="0.25">
      <c r="H1152" s="94" t="str">
        <f>IF(B:B="","",(VLOOKUP(Application!B1152,'App Background'!#REF!,6,0)))</f>
        <v/>
      </c>
      <c r="I1152" s="26" t="str">
        <f t="shared" si="206"/>
        <v/>
      </c>
    </row>
    <row r="1153" spans="8:9" ht="15" x14ac:dyDescent="0.25">
      <c r="H1153" s="94" t="str">
        <f>IF(B:B="","",(VLOOKUP(Application!B1153,'App Background'!#REF!,6,0)))</f>
        <v/>
      </c>
      <c r="I1153" s="26" t="str">
        <f t="shared" si="206"/>
        <v/>
      </c>
    </row>
    <row r="1154" spans="8:9" ht="15" x14ac:dyDescent="0.25">
      <c r="H1154" s="94" t="str">
        <f>IF(B:B="","",(VLOOKUP(Application!B1154,'App Background'!#REF!,6,0)))</f>
        <v/>
      </c>
      <c r="I1154" s="26" t="str">
        <f t="shared" si="206"/>
        <v/>
      </c>
    </row>
    <row r="1155" spans="8:9" ht="15" x14ac:dyDescent="0.25">
      <c r="H1155" s="94" t="str">
        <f>IF(B:B="","",(VLOOKUP(Application!B1155,'App Background'!#REF!,6,0)))</f>
        <v/>
      </c>
      <c r="I1155" s="26" t="str">
        <f t="shared" si="206"/>
        <v/>
      </c>
    </row>
    <row r="1156" spans="8:9" ht="15" x14ac:dyDescent="0.25">
      <c r="H1156" s="94" t="str">
        <f>IF(B:B="","",(VLOOKUP(Application!B1156,'App Background'!#REF!,6,0)))</f>
        <v/>
      </c>
      <c r="I1156" s="26" t="str">
        <f t="shared" si="206"/>
        <v/>
      </c>
    </row>
    <row r="1157" spans="8:9" ht="15" x14ac:dyDescent="0.25">
      <c r="H1157" s="94" t="str">
        <f>IF(B:B="","",(VLOOKUP(Application!B1157,'App Background'!#REF!,6,0)))</f>
        <v/>
      </c>
      <c r="I1157" s="26" t="str">
        <f t="shared" si="206"/>
        <v/>
      </c>
    </row>
  </sheetData>
  <sheetProtection selectLockedCells="1"/>
  <dataConsolidate/>
  <mergeCells count="4">
    <mergeCell ref="S5:V5"/>
    <mergeCell ref="S7:V7"/>
    <mergeCell ref="R11:S11"/>
    <mergeCell ref="B1:AU1"/>
  </mergeCells>
  <phoneticPr fontId="12" type="noConversion"/>
  <conditionalFormatting sqref="G12:G1150">
    <cfRule type="cellIs" dxfId="7" priority="55" operator="equal">
      <formula>"Max Deals LTO B"</formula>
    </cfRule>
    <cfRule type="cellIs" dxfId="6" priority="56" operator="equal">
      <formula>"Max Deals LTO A"</formula>
    </cfRule>
    <cfRule type="cellIs" dxfId="5" priority="57" operator="equal">
      <formula>"Black Friday"</formula>
    </cfRule>
    <cfRule type="cellIs" dxfId="4" priority="58" operator="equal">
      <formula>"Hot Buy"</formula>
    </cfRule>
    <cfRule type="cellIs" dxfId="3" priority="59" operator="equal">
      <formula>"LTO"</formula>
    </cfRule>
  </conditionalFormatting>
  <conditionalFormatting sqref="C12:C1150">
    <cfRule type="expression" dxfId="2" priority="3">
      <formula>IF(C12,"")</formula>
    </cfRule>
  </conditionalFormatting>
  <conditionalFormatting sqref="A12:A290">
    <cfRule type="notContainsBlanks" dxfId="1" priority="60">
      <formula>LEN(TRIM(A12))&gt;0</formula>
    </cfRule>
  </conditionalFormatting>
  <conditionalFormatting sqref="D8">
    <cfRule type="notContainsBlanks" dxfId="0" priority="62">
      <formula>LEN(TRIM(D8))&gt;0</formula>
    </cfRule>
  </conditionalFormatting>
  <dataValidations xWindow="1377" yWindow="350" count="13">
    <dataValidation type="list" allowBlank="1" showInputMessage="1" showErrorMessage="1" sqref="AG881:AG1007" xr:uid="{00000000-0002-0000-0000-000000000000}">
      <formula1>Display</formula1>
    </dataValidation>
    <dataValidation type="list" allowBlank="1" showInputMessage="1" showErrorMessage="1" sqref="AR881:AR1007" xr:uid="{00000000-0002-0000-0000-000001000000}">
      <formula1>Value_Add</formula1>
    </dataValidation>
    <dataValidation type="list" allowBlank="1" showInputMessage="1" showErrorMessage="1" sqref="AH12:AH1007 AI881:AI1007" xr:uid="{00000000-0002-0000-0000-000004000000}">
      <formula1>INDIRECT(AG12)</formula1>
    </dataValidation>
    <dataValidation type="list" allowBlank="1" showInputMessage="1" showErrorMessage="1" promptTitle="Don't Forget!" prompt="Please enter to whom MBLL is to invoice._x000a_Supplier = Producer_x000a_Agent = Agency" sqref="C12:C1150" xr:uid="{00000000-0002-0000-0000-000005000000}">
      <formula1>"Agent, Supplier"</formula1>
    </dataValidation>
    <dataValidation type="list" allowBlank="1" showInputMessage="1" showErrorMessage="1" sqref="AF12:AF880" xr:uid="{5E099C1F-8661-4660-BFB1-7C4515D5F117}">
      <formula1>RBA</formula1>
    </dataValidation>
    <dataValidation allowBlank="1" showInputMessage="1" showErrorMessage="1" promptTitle="This is not your offer!" prompt="This is the minimum AIR MILES offer required by your selected program. _x000a_Please confirm your AIR MILES offer in the column to the right. " sqref="Y12:Y880" xr:uid="{018D8062-9FEC-4D01-9AD7-3C18ADC087DC}"/>
    <dataValidation type="list" allowBlank="1" showInputMessage="1" showErrorMessage="1" sqref="S5:V5" xr:uid="{723106C5-9113-41C1-81C9-37469946D2A8}">
      <formula1>Suppliers</formula1>
    </dataValidation>
    <dataValidation type="list" allowBlank="1" showInputMessage="1" showErrorMessage="1" promptTitle="Discount Minimums" prompt="LTO:_x000a_Spirit - 5%_x000a_Wine/Beer/Ref. Bev. - 10%_x000a__x000a_HOT BUY:_x000a_Spirits - 15%_x000a_Wine/Beer/Ref. Bev. - 20%" sqref="I12:I1157" xr:uid="{D2B675D9-383E-4F50-8E24-BF2AB1D5F692}">
      <formula1>Save_and_Get</formula1>
    </dataValidation>
    <dataValidation type="list" allowBlank="1" showInputMessage="1" showErrorMessage="1" error="You are not authorized to apply for this SKU number." sqref="B12:B1150" xr:uid="{00000000-0002-0000-0000-000003000000}">
      <formula1>INDIRECT($S$5)</formula1>
    </dataValidation>
    <dataValidation allowBlank="1" showInputMessage="1" showErrorMessage="1" prompt="Please group SKUs to be considered together using numerical values. Example:_x000a_Bundle Buy SKU A- 1 _x000a_Bundle Buy SKU B- 1 _x000a__x000a_Multi SKU - SKU C - 2_x000a_Multi SKU - SKU D - 2" sqref="W12:W880" xr:uid="{BEC1D7CF-0064-43A2-AE42-5A96F0BA92C5}"/>
    <dataValidation allowBlank="1" showInputMessage="1" showErrorMessage="1" promptTitle="Multi-SKU Mile Calculator" prompt="This will help you calculate your minimum AIR MILES offer. Tell us how many SKUs are included in your 'Buy 2' or 'Buy 3' opportunity!_x000a_Example:_x000a_3 SKUS for your Buy 2? Please put the number '3' for each SKU line." sqref="X12:X880" xr:uid="{E92BBFB1-C416-4152-81EA-2FB8FEAC4EA8}"/>
    <dataValidation type="list" allowBlank="1" showInputMessage="1" showErrorMessage="1" prompt="LTOs will be scored first. In the event that your LTO application is not selected, please complete the AIR MILES AT SHELF portion to the right for secondary approval. " sqref="T12:T880" xr:uid="{F40B6FDD-25D4-4739-B0C7-80A003F73F9F}">
      <formula1>"YES"</formula1>
    </dataValidation>
    <dataValidation allowBlank="1" showInputMessage="1" showErrorMessage="1" promptTitle="Mile Offer Info" prompt="For Bundle Buys, write as :_x000a_ Buy #, Get #; Buy #, Get #_x000a__x000a_DO NOT write &quot;_x000a_BAM&quot; in your offer_x000a_" sqref="Z12:Z880" xr:uid="{D00EBB75-4DF3-4493-A8B5-B6122679F0B9}"/>
  </dataValidations>
  <pageMargins left="0.25" right="0.25" top="0.25" bottom="0.75" header="0" footer="0"/>
  <pageSetup scale="3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77" yWindow="350" count="23">
        <x14:dataValidation type="list" allowBlank="1" showInputMessage="1" showErrorMessage="1" xr:uid="{00000000-0002-0000-0000-000008000000}">
          <x14:formula1>
            <xm:f>'Data Validation'!$A$1:$A$12</xm:f>
          </x14:formula1>
          <xm:sqref>E7:E9</xm:sqref>
        </x14:dataValidation>
        <x14:dataValidation type="list" allowBlank="1" showInputMessage="1" showErrorMessage="1" xr:uid="{00000000-0002-0000-0000-000009000000}">
          <x14:formula1>
            <xm:f>'Data Validation'!$A$6:$A$7</xm:f>
          </x14:formula1>
          <xm:sqref>D5</xm:sqref>
        </x14:dataValidation>
        <x14:dataValidation type="list" allowBlank="1" showInputMessage="1" showErrorMessage="1" xr:uid="{A44A8EAF-3B37-48E9-B950-FF9A3D3EAEC5}">
          <x14:formula1>
            <xm:f>'Data Validation'!$G$20</xm:f>
          </x14:formula1>
          <xm:sqref>AA12:AA1007</xm:sqref>
        </x14:dataValidation>
        <x14:dataValidation type="list" allowBlank="1" showInputMessage="1" showErrorMessage="1" xr:uid="{AD18B746-2A3F-4CE7-8F40-2EDE251C4A38}">
          <x14:formula1>
            <xm:f>'Data Validation'!$H$20</xm:f>
          </x14:formula1>
          <xm:sqref>AB12:AB1007</xm:sqref>
        </x14:dataValidation>
        <x14:dataValidation type="list" allowBlank="1" showInputMessage="1" showErrorMessage="1" xr:uid="{00000000-0002-0000-0000-00000B000000}">
          <x14:formula1>
            <xm:f>'Data Validation'!$F$20:$F$23</xm:f>
          </x14:formula1>
          <xm:sqref>AP12:AP1007</xm:sqref>
        </x14:dataValidation>
        <x14:dataValidation type="list" allowBlank="1" showInputMessage="1" showErrorMessage="1" xr:uid="{70D35E53-AA61-4771-9C2D-5E2C649F4567}">
          <x14:formula1>
            <xm:f>'Data Validation'!$B$27</xm:f>
          </x14:formula1>
          <xm:sqref>AC12:AC1007</xm:sqref>
        </x14:dataValidation>
        <x14:dataValidation type="list" allowBlank="1" showInputMessage="1" showErrorMessage="1" xr:uid="{28C3A31A-017F-404C-AC9F-3991539144BE}">
          <x14:formula1>
            <xm:f>'Data Validation'!$C$27</xm:f>
          </x14:formula1>
          <xm:sqref>AD12:AD1007</xm:sqref>
        </x14:dataValidation>
        <x14:dataValidation type="list" allowBlank="1" showInputMessage="1" showErrorMessage="1" xr:uid="{E788C908-7450-4D05-8FD0-89140D3D9094}">
          <x14:formula1>
            <xm:f>'Data Validation'!$D$27</xm:f>
          </x14:formula1>
          <xm:sqref>AE12:AE1007 AF881:AF1007</xm:sqref>
        </x14:dataValidation>
        <x14:dataValidation type="list" allowBlank="1" showInputMessage="1" showErrorMessage="1" xr:uid="{00000000-0002-0000-0000-00000C000000}">
          <x14:formula1>
            <xm:f>'Data Validation'!#REF!</xm:f>
          </x14:formula1>
          <xm:sqref>AH881:AI1007</xm:sqref>
        </x14:dataValidation>
        <x14:dataValidation type="list" allowBlank="1" showInputMessage="1" showErrorMessage="1" xr:uid="{E6E896C6-6600-4DD1-A25C-A1A31A1F739D}">
          <x14:formula1>
            <xm:f>'Data Validation'!$E$27</xm:f>
          </x14:formula1>
          <xm:sqref>AK12:AK880</xm:sqref>
        </x14:dataValidation>
        <x14:dataValidation type="list" allowBlank="1" showInputMessage="1" showErrorMessage="1" xr:uid="{293A80B8-84B0-48DA-8231-01311B42902A}">
          <x14:formula1>
            <xm:f>'Data Validation'!$F$27</xm:f>
          </x14:formula1>
          <xm:sqref>AL12:AL880</xm:sqref>
        </x14:dataValidation>
        <x14:dataValidation type="list" allowBlank="1" showInputMessage="1" showErrorMessage="1" xr:uid="{26EC992A-1D09-4A4C-BF7D-C9AA9F478A36}">
          <x14:formula1>
            <xm:f>'Data Validation'!$G$27</xm:f>
          </x14:formula1>
          <xm:sqref>AM12:AM880</xm:sqref>
        </x14:dataValidation>
        <x14:dataValidation type="list" allowBlank="1" showInputMessage="1" showErrorMessage="1" xr:uid="{7D6E972A-C473-45B2-B9AC-77F231EB58CA}">
          <x14:formula1>
            <xm:f>'Data Validation'!$H$27</xm:f>
          </x14:formula1>
          <xm:sqref>AO12:AO880</xm:sqref>
        </x14:dataValidation>
        <x14:dataValidation type="list" allowBlank="1" showInputMessage="1" showErrorMessage="1" xr:uid="{A6C7DE98-A95C-4CE9-8E22-44EC29F6CD12}">
          <x14:formula1>
            <xm:f>'Data Validation'!$B$37:$B$39</xm:f>
          </x14:formula1>
          <xm:sqref>G12:G1150</xm:sqref>
        </x14:dataValidation>
        <x14:dataValidation type="list" allowBlank="1" showInputMessage="1" showErrorMessage="1" promptTitle="Save &amp; Get" prompt="Complete AIR MILES 'AT SHELF' &amp; LTO in full. Minimums must be met for consideration. " xr:uid="{39472BF5-0899-4BC0-A5B0-C8833FC5F805}">
          <x14:formula1>
            <xm:f>'Data Validation'!$B$36:$B$38</xm:f>
          </x14:formula1>
          <xm:sqref>G12:G1150</xm:sqref>
        </x14:dataValidation>
        <x14:dataValidation type="list" allowBlank="1" showInputMessage="1" showErrorMessage="1" xr:uid="{FDACDCB6-447E-4449-B981-DA12D96BF4FF}">
          <x14:formula1>
            <xm:f>'Data Validation'!$C$37:$C$44</xm:f>
          </x14:formula1>
          <xm:sqref>U12:U880</xm:sqref>
        </x14:dataValidation>
        <x14:dataValidation type="list" allowBlank="1" showInputMessage="1" showErrorMessage="1" xr:uid="{E79581E7-C877-44E2-B800-5F95DBD74F64}">
          <x14:formula1>
            <xm:f>'Data Validation'!$E$37:$E$43</xm:f>
          </x14:formula1>
          <xm:sqref>V12:V880</xm:sqref>
        </x14:dataValidation>
        <x14:dataValidation type="list" allowBlank="1" showInputMessage="1" showErrorMessage="1" xr:uid="{70677674-4060-4980-8ACF-3035D4341AAC}">
          <x14:formula1>
            <xm:f>'Data Validation'!$J$27:$J$34</xm:f>
          </x14:formula1>
          <xm:sqref>AK881:AO1007 AJ12:AJ1007</xm:sqref>
        </x14:dataValidation>
        <x14:dataValidation type="list" allowBlank="1" showInputMessage="1" showErrorMessage="1" xr:uid="{D32C3CDA-8C62-4532-979C-18EC955CDF07}">
          <x14:formula1>
            <xm:f>'Data Validation'!$Q$19:$Q$20</xm:f>
          </x14:formula1>
          <xm:sqref>AH12:AH880</xm:sqref>
        </x14:dataValidation>
        <x14:dataValidation type="list" allowBlank="1" showInputMessage="1" showErrorMessage="1" xr:uid="{803EB87E-4188-4BDE-B179-6F1209610AB7}">
          <x14:formula1>
            <xm:f>'Data Validation'!$I$27</xm:f>
          </x14:formula1>
          <xm:sqref>AN12:AN880</xm:sqref>
        </x14:dataValidation>
        <x14:dataValidation type="list" allowBlank="1" showInputMessage="1" showErrorMessage="1" xr:uid="{DD2CE231-856F-4E32-AB4A-44A14FBD02C4}">
          <x14:formula1>
            <xm:f>'Data Validation'!$B$30:$B$33</xm:f>
          </x14:formula1>
          <xm:sqref>AR12:AR880</xm:sqref>
        </x14:dataValidation>
        <x14:dataValidation type="list" allowBlank="1" showInputMessage="1" showErrorMessage="1" xr:uid="{9D8C72B8-0F8F-4BF0-B689-BBE4875A972D}">
          <x14:formula1>
            <xm:f>'Data Validation'!$B$11:$B$13</xm:f>
          </x14:formula1>
          <xm:sqref>AI12:AI880</xm:sqref>
        </x14:dataValidation>
        <x14:dataValidation type="list" allowBlank="1" showInputMessage="1" showErrorMessage="1" xr:uid="{BAAC36F9-5A06-4E73-9121-3050551DEC06}">
          <x14:formula1>
            <xm:f>'Data Validation'!$B$2:$B$10</xm:f>
          </x14:formula1>
          <xm:sqref>AG12:AG880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0EE9-BA46-487E-957D-413861B99733}">
  <dimension ref="A1:FP287"/>
  <sheetViews>
    <sheetView topLeftCell="DM1" zoomScale="50" zoomScaleNormal="50" workbookViewId="0"/>
  </sheetViews>
  <sheetFormatPr defaultRowHeight="15" x14ac:dyDescent="0.25"/>
  <sheetData>
    <row r="1" spans="1:172" x14ac:dyDescent="0.25">
      <c r="A1" t="s">
        <v>414</v>
      </c>
      <c r="B1" t="s">
        <v>415</v>
      </c>
      <c r="C1" t="s">
        <v>465</v>
      </c>
      <c r="D1" t="s">
        <v>458</v>
      </c>
      <c r="E1" t="s">
        <v>351</v>
      </c>
      <c r="F1" t="s">
        <v>5816</v>
      </c>
      <c r="G1" t="s">
        <v>352</v>
      </c>
      <c r="H1" t="s">
        <v>5810</v>
      </c>
      <c r="I1" t="s">
        <v>353</v>
      </c>
      <c r="J1" t="s">
        <v>354</v>
      </c>
      <c r="K1" t="s">
        <v>355</v>
      </c>
      <c r="L1" t="s">
        <v>356</v>
      </c>
      <c r="M1" t="s">
        <v>5811</v>
      </c>
      <c r="N1" t="s">
        <v>5038</v>
      </c>
      <c r="O1" t="s">
        <v>4887</v>
      </c>
      <c r="P1" t="s">
        <v>459</v>
      </c>
      <c r="Q1" t="s">
        <v>489</v>
      </c>
      <c r="R1" t="s">
        <v>5039</v>
      </c>
      <c r="S1" t="s">
        <v>5817</v>
      </c>
      <c r="T1" t="s">
        <v>5345</v>
      </c>
      <c r="U1" t="s">
        <v>357</v>
      </c>
      <c r="V1" t="s">
        <v>5818</v>
      </c>
      <c r="W1" t="s">
        <v>358</v>
      </c>
      <c r="X1" t="s">
        <v>487</v>
      </c>
      <c r="Y1" t="s">
        <v>242</v>
      </c>
      <c r="Z1" t="s">
        <v>5812</v>
      </c>
      <c r="AA1" t="s">
        <v>359</v>
      </c>
      <c r="AB1" t="s">
        <v>5339</v>
      </c>
      <c r="AC1" t="s">
        <v>360</v>
      </c>
      <c r="AD1" t="s">
        <v>490</v>
      </c>
      <c r="AE1" t="s">
        <v>5819</v>
      </c>
      <c r="AF1" t="s">
        <v>491</v>
      </c>
      <c r="AG1" t="s">
        <v>5813</v>
      </c>
      <c r="AH1" t="s">
        <v>492</v>
      </c>
      <c r="AI1" t="s">
        <v>520</v>
      </c>
      <c r="AJ1" t="s">
        <v>361</v>
      </c>
      <c r="AK1" t="s">
        <v>362</v>
      </c>
      <c r="AL1" t="s">
        <v>363</v>
      </c>
      <c r="AM1" t="s">
        <v>5040</v>
      </c>
      <c r="AN1" t="s">
        <v>364</v>
      </c>
      <c r="AO1" t="s">
        <v>4568</v>
      </c>
      <c r="AP1" t="s">
        <v>5835</v>
      </c>
      <c r="AQ1" t="s">
        <v>5820</v>
      </c>
      <c r="AR1" t="s">
        <v>5838</v>
      </c>
      <c r="AS1" t="s">
        <v>365</v>
      </c>
      <c r="AT1" t="s">
        <v>366</v>
      </c>
      <c r="AU1" t="s">
        <v>367</v>
      </c>
      <c r="AV1" t="s">
        <v>368</v>
      </c>
      <c r="AW1" t="s">
        <v>493</v>
      </c>
      <c r="AX1" t="s">
        <v>417</v>
      </c>
      <c r="AY1" t="s">
        <v>494</v>
      </c>
      <c r="AZ1" t="s">
        <v>4571</v>
      </c>
      <c r="BA1" t="s">
        <v>418</v>
      </c>
      <c r="BB1" t="s">
        <v>5340</v>
      </c>
      <c r="BC1" t="s">
        <v>5821</v>
      </c>
      <c r="BD1" t="s">
        <v>5836</v>
      </c>
      <c r="BE1" t="s">
        <v>5839</v>
      </c>
      <c r="BF1" t="s">
        <v>369</v>
      </c>
      <c r="BG1" t="s">
        <v>419</v>
      </c>
      <c r="BH1" t="s">
        <v>370</v>
      </c>
      <c r="BI1" t="s">
        <v>5822</v>
      </c>
      <c r="BJ1" t="s">
        <v>371</v>
      </c>
      <c r="BK1" t="s">
        <v>495</v>
      </c>
      <c r="BL1" t="s">
        <v>372</v>
      </c>
      <c r="BM1" t="s">
        <v>5341</v>
      </c>
      <c r="BN1" t="s">
        <v>466</v>
      </c>
      <c r="BO1" t="s">
        <v>5823</v>
      </c>
      <c r="BP1" t="s">
        <v>373</v>
      </c>
      <c r="BQ1" t="s">
        <v>4888</v>
      </c>
      <c r="BR1" t="s">
        <v>5041</v>
      </c>
      <c r="BS1" t="s">
        <v>374</v>
      </c>
      <c r="BT1" t="s">
        <v>452</v>
      </c>
      <c r="BU1" t="s">
        <v>5824</v>
      </c>
      <c r="BV1" t="s">
        <v>5825</v>
      </c>
      <c r="BW1" t="s">
        <v>5342</v>
      </c>
      <c r="BX1" t="s">
        <v>375</v>
      </c>
      <c r="BY1" t="s">
        <v>376</v>
      </c>
      <c r="BZ1" t="s">
        <v>5840</v>
      </c>
      <c r="CA1" t="s">
        <v>5841</v>
      </c>
      <c r="CB1" t="s">
        <v>460</v>
      </c>
      <c r="CC1" t="s">
        <v>377</v>
      </c>
      <c r="CD1" t="s">
        <v>378</v>
      </c>
      <c r="CE1" t="s">
        <v>379</v>
      </c>
      <c r="CF1" t="s">
        <v>496</v>
      </c>
      <c r="CG1" t="s">
        <v>380</v>
      </c>
      <c r="CH1" t="s">
        <v>5826</v>
      </c>
      <c r="CI1" t="s">
        <v>4889</v>
      </c>
      <c r="CJ1" t="s">
        <v>5842</v>
      </c>
      <c r="CK1" t="s">
        <v>381</v>
      </c>
      <c r="CL1" t="s">
        <v>382</v>
      </c>
      <c r="CM1" t="s">
        <v>383</v>
      </c>
      <c r="CN1" t="s">
        <v>461</v>
      </c>
      <c r="CO1" t="s">
        <v>5343</v>
      </c>
      <c r="CP1" t="s">
        <v>384</v>
      </c>
      <c r="CQ1" t="s">
        <v>497</v>
      </c>
      <c r="CR1" t="s">
        <v>5814</v>
      </c>
      <c r="CS1" t="s">
        <v>5815</v>
      </c>
      <c r="CT1" t="s">
        <v>385</v>
      </c>
      <c r="CU1" t="s">
        <v>386</v>
      </c>
      <c r="CV1" t="s">
        <v>387</v>
      </c>
      <c r="CW1" t="s">
        <v>5827</v>
      </c>
      <c r="CX1" t="s">
        <v>388</v>
      </c>
      <c r="CY1" t="s">
        <v>420</v>
      </c>
      <c r="CZ1" t="s">
        <v>389</v>
      </c>
      <c r="DA1" t="s">
        <v>498</v>
      </c>
      <c r="DB1" t="s">
        <v>390</v>
      </c>
      <c r="DC1" t="s">
        <v>5846</v>
      </c>
      <c r="DD1" t="s">
        <v>391</v>
      </c>
      <c r="DE1" t="s">
        <v>392</v>
      </c>
      <c r="DF1" t="s">
        <v>5828</v>
      </c>
      <c r="DG1" t="s">
        <v>393</v>
      </c>
      <c r="DH1" t="s">
        <v>394</v>
      </c>
      <c r="DI1" t="s">
        <v>4890</v>
      </c>
      <c r="DJ1" t="s">
        <v>395</v>
      </c>
      <c r="DK1" t="s">
        <v>467</v>
      </c>
      <c r="DL1" t="s">
        <v>5843</v>
      </c>
      <c r="DM1" t="s">
        <v>396</v>
      </c>
      <c r="DN1" t="s">
        <v>397</v>
      </c>
      <c r="DO1" t="s">
        <v>398</v>
      </c>
      <c r="DP1" t="s">
        <v>445</v>
      </c>
      <c r="DQ1" t="s">
        <v>499</v>
      </c>
      <c r="DR1" t="s">
        <v>399</v>
      </c>
      <c r="DS1" t="s">
        <v>5829</v>
      </c>
      <c r="DT1" t="s">
        <v>400</v>
      </c>
      <c r="DU1" t="s">
        <v>421</v>
      </c>
      <c r="DV1" t="s">
        <v>401</v>
      </c>
      <c r="DW1" t="s">
        <v>402</v>
      </c>
      <c r="DX1" t="s">
        <v>403</v>
      </c>
      <c r="DY1" t="s">
        <v>4891</v>
      </c>
      <c r="DZ1" t="s">
        <v>5830</v>
      </c>
      <c r="EA1" t="s">
        <v>404</v>
      </c>
      <c r="EB1" t="s">
        <v>405</v>
      </c>
      <c r="EC1" t="s">
        <v>5344</v>
      </c>
      <c r="ED1" t="s">
        <v>500</v>
      </c>
      <c r="EE1" t="s">
        <v>501</v>
      </c>
      <c r="EF1" t="s">
        <v>4892</v>
      </c>
      <c r="EG1" t="s">
        <v>502</v>
      </c>
      <c r="EH1" t="s">
        <v>521</v>
      </c>
      <c r="EI1" t="s">
        <v>4569</v>
      </c>
      <c r="EJ1" t="s">
        <v>406</v>
      </c>
      <c r="EK1" t="s">
        <v>5831</v>
      </c>
      <c r="EL1" t="s">
        <v>468</v>
      </c>
      <c r="EM1" t="s">
        <v>488</v>
      </c>
      <c r="EN1" t="s">
        <v>5847</v>
      </c>
      <c r="EO1" t="s">
        <v>4893</v>
      </c>
      <c r="EP1" t="s">
        <v>5832</v>
      </c>
      <c r="EQ1" t="s">
        <v>469</v>
      </c>
      <c r="ER1" t="s">
        <v>470</v>
      </c>
      <c r="ES1" t="s">
        <v>471</v>
      </c>
      <c r="ET1" t="s">
        <v>472</v>
      </c>
      <c r="EU1" t="s">
        <v>503</v>
      </c>
      <c r="EV1" t="s">
        <v>5833</v>
      </c>
      <c r="EW1" t="s">
        <v>473</v>
      </c>
      <c r="EX1" t="s">
        <v>474</v>
      </c>
      <c r="EY1" t="s">
        <v>475</v>
      </c>
      <c r="EZ1" t="s">
        <v>476</v>
      </c>
      <c r="FA1" t="s">
        <v>407</v>
      </c>
      <c r="FB1" t="s">
        <v>5528</v>
      </c>
      <c r="FC1" t="s">
        <v>5834</v>
      </c>
      <c r="FD1" t="s">
        <v>5042</v>
      </c>
      <c r="FE1" t="s">
        <v>462</v>
      </c>
      <c r="FF1" t="s">
        <v>408</v>
      </c>
      <c r="FG1" t="s">
        <v>409</v>
      </c>
      <c r="FH1" t="s">
        <v>410</v>
      </c>
      <c r="FI1" t="s">
        <v>5844</v>
      </c>
      <c r="FJ1" t="s">
        <v>5837</v>
      </c>
      <c r="FK1" t="s">
        <v>504</v>
      </c>
      <c r="FL1" t="s">
        <v>5845</v>
      </c>
      <c r="FM1" t="s">
        <v>453</v>
      </c>
      <c r="FN1" t="s">
        <v>411</v>
      </c>
      <c r="FO1" t="s">
        <v>412</v>
      </c>
      <c r="FP1" t="s">
        <v>413</v>
      </c>
    </row>
    <row r="2" spans="1:172" s="2" customFormat="1" x14ac:dyDescent="0.25"/>
    <row r="3" spans="1:172" s="2" customFormat="1" x14ac:dyDescent="0.25">
      <c r="A3" s="2" t="s">
        <v>505</v>
      </c>
      <c r="B3" s="2" t="s">
        <v>505</v>
      </c>
      <c r="C3" s="2" t="s">
        <v>505</v>
      </c>
      <c r="D3" s="2" t="s">
        <v>505</v>
      </c>
      <c r="E3" s="2" t="s">
        <v>505</v>
      </c>
      <c r="F3" s="2" t="s">
        <v>505</v>
      </c>
      <c r="G3" s="2" t="s">
        <v>505</v>
      </c>
      <c r="H3" s="2" t="s">
        <v>505</v>
      </c>
      <c r="I3" s="2" t="s">
        <v>505</v>
      </c>
      <c r="J3" s="2" t="s">
        <v>505</v>
      </c>
      <c r="K3" s="2" t="s">
        <v>505</v>
      </c>
      <c r="L3" s="2" t="s">
        <v>505</v>
      </c>
      <c r="M3" s="2" t="s">
        <v>505</v>
      </c>
      <c r="N3" s="2" t="s">
        <v>505</v>
      </c>
      <c r="O3" s="2" t="s">
        <v>505</v>
      </c>
      <c r="P3" s="2" t="s">
        <v>505</v>
      </c>
      <c r="Q3" s="2" t="s">
        <v>505</v>
      </c>
      <c r="R3" s="2" t="s">
        <v>505</v>
      </c>
      <c r="S3" s="2" t="s">
        <v>505</v>
      </c>
      <c r="T3" s="2" t="s">
        <v>505</v>
      </c>
      <c r="U3" s="2" t="s">
        <v>505</v>
      </c>
      <c r="V3" s="2" t="s">
        <v>505</v>
      </c>
      <c r="W3" s="2" t="s">
        <v>505</v>
      </c>
      <c r="X3" s="2" t="s">
        <v>505</v>
      </c>
      <c r="Y3" s="2" t="s">
        <v>505</v>
      </c>
      <c r="Z3" s="2" t="s">
        <v>505</v>
      </c>
      <c r="AA3" s="2" t="s">
        <v>505</v>
      </c>
      <c r="AB3" s="2" t="s">
        <v>505</v>
      </c>
      <c r="AC3" s="2" t="s">
        <v>505</v>
      </c>
      <c r="AD3" s="2" t="s">
        <v>505</v>
      </c>
      <c r="AE3" s="2" t="s">
        <v>505</v>
      </c>
      <c r="AF3" s="2" t="s">
        <v>505</v>
      </c>
      <c r="AG3" s="2" t="s">
        <v>505</v>
      </c>
      <c r="AH3" s="2" t="s">
        <v>505</v>
      </c>
      <c r="AI3" s="2" t="s">
        <v>505</v>
      </c>
      <c r="AJ3" s="2" t="s">
        <v>505</v>
      </c>
      <c r="AK3" s="2" t="s">
        <v>505</v>
      </c>
      <c r="AL3" s="2" t="s">
        <v>505</v>
      </c>
      <c r="AM3" s="2" t="s">
        <v>505</v>
      </c>
      <c r="AN3" s="2" t="s">
        <v>505</v>
      </c>
      <c r="AO3" s="2" t="s">
        <v>505</v>
      </c>
      <c r="AP3" s="2" t="s">
        <v>505</v>
      </c>
      <c r="AQ3" s="2" t="s">
        <v>505</v>
      </c>
      <c r="AR3" s="2" t="s">
        <v>505</v>
      </c>
      <c r="AS3" s="2" t="s">
        <v>505</v>
      </c>
      <c r="AT3" s="2" t="s">
        <v>505</v>
      </c>
      <c r="AU3" s="2" t="s">
        <v>505</v>
      </c>
      <c r="AV3" s="2" t="s">
        <v>505</v>
      </c>
      <c r="AW3" s="2" t="s">
        <v>505</v>
      </c>
      <c r="AX3" s="2" t="s">
        <v>505</v>
      </c>
      <c r="AY3" s="2" t="s">
        <v>505</v>
      </c>
      <c r="AZ3" s="2" t="s">
        <v>505</v>
      </c>
      <c r="BA3" s="2" t="s">
        <v>505</v>
      </c>
      <c r="BB3" s="2" t="s">
        <v>505</v>
      </c>
      <c r="BC3" s="2" t="s">
        <v>505</v>
      </c>
      <c r="BD3" s="2" t="s">
        <v>505</v>
      </c>
      <c r="BE3" s="2" t="s">
        <v>505</v>
      </c>
      <c r="BF3" s="2" t="s">
        <v>505</v>
      </c>
      <c r="BG3" s="2" t="s">
        <v>505</v>
      </c>
      <c r="BH3" s="2" t="s">
        <v>505</v>
      </c>
      <c r="BI3" s="2" t="s">
        <v>505</v>
      </c>
      <c r="BJ3" s="2" t="s">
        <v>505</v>
      </c>
      <c r="BK3" s="2" t="s">
        <v>505</v>
      </c>
      <c r="BL3" s="2" t="s">
        <v>505</v>
      </c>
      <c r="BM3" s="2" t="s">
        <v>505</v>
      </c>
      <c r="BN3" s="2" t="s">
        <v>505</v>
      </c>
      <c r="BO3" s="2" t="s">
        <v>505</v>
      </c>
      <c r="BP3" s="2" t="s">
        <v>505</v>
      </c>
      <c r="BQ3" s="2" t="s">
        <v>505</v>
      </c>
      <c r="BR3" s="2" t="s">
        <v>505</v>
      </c>
      <c r="BS3" s="2" t="s">
        <v>505</v>
      </c>
      <c r="BT3" s="2" t="s">
        <v>505</v>
      </c>
      <c r="BU3" s="2" t="s">
        <v>505</v>
      </c>
      <c r="BV3" s="2" t="s">
        <v>505</v>
      </c>
      <c r="BW3" s="2" t="s">
        <v>505</v>
      </c>
      <c r="BX3" s="2" t="s">
        <v>505</v>
      </c>
      <c r="BY3" s="2" t="s">
        <v>505</v>
      </c>
      <c r="BZ3" s="2" t="s">
        <v>505</v>
      </c>
      <c r="CA3" s="2" t="s">
        <v>505</v>
      </c>
      <c r="CB3" s="2" t="s">
        <v>505</v>
      </c>
      <c r="CC3" s="2" t="s">
        <v>505</v>
      </c>
      <c r="CD3" s="2" t="s">
        <v>505</v>
      </c>
      <c r="CE3" s="2" t="s">
        <v>505</v>
      </c>
      <c r="CF3" s="2" t="s">
        <v>505</v>
      </c>
      <c r="CG3" s="2" t="s">
        <v>505</v>
      </c>
      <c r="CH3" s="2" t="s">
        <v>505</v>
      </c>
      <c r="CI3" s="2" t="s">
        <v>505</v>
      </c>
      <c r="CJ3" s="2" t="s">
        <v>505</v>
      </c>
      <c r="CK3" s="2" t="s">
        <v>505</v>
      </c>
      <c r="CL3" s="2" t="s">
        <v>505</v>
      </c>
      <c r="CM3" s="2" t="s">
        <v>505</v>
      </c>
      <c r="CN3" s="2" t="s">
        <v>505</v>
      </c>
      <c r="CO3" s="2" t="s">
        <v>505</v>
      </c>
      <c r="CP3" s="2" t="s">
        <v>505</v>
      </c>
      <c r="CQ3" s="2" t="s">
        <v>505</v>
      </c>
      <c r="CR3" s="2" t="s">
        <v>505</v>
      </c>
      <c r="CS3" s="2" t="s">
        <v>505</v>
      </c>
      <c r="CT3" s="2" t="s">
        <v>505</v>
      </c>
      <c r="CU3" s="2" t="s">
        <v>505</v>
      </c>
      <c r="CV3" s="2" t="s">
        <v>505</v>
      </c>
      <c r="CW3" s="2" t="s">
        <v>505</v>
      </c>
      <c r="CX3" s="2" t="s">
        <v>505</v>
      </c>
      <c r="CY3" s="2" t="s">
        <v>505</v>
      </c>
      <c r="CZ3" s="2" t="s">
        <v>505</v>
      </c>
      <c r="DA3" s="2" t="s">
        <v>505</v>
      </c>
      <c r="DB3" s="2" t="s">
        <v>505</v>
      </c>
      <c r="DC3" s="2" t="s">
        <v>505</v>
      </c>
      <c r="DD3" s="2" t="s">
        <v>505</v>
      </c>
      <c r="DE3" s="2" t="s">
        <v>505</v>
      </c>
      <c r="DF3" s="2" t="s">
        <v>505</v>
      </c>
      <c r="DG3" s="2" t="s">
        <v>505</v>
      </c>
      <c r="DH3" s="2" t="s">
        <v>505</v>
      </c>
      <c r="DI3" s="2" t="s">
        <v>505</v>
      </c>
      <c r="DJ3" s="2" t="s">
        <v>505</v>
      </c>
      <c r="DK3" s="2" t="s">
        <v>505</v>
      </c>
      <c r="DL3" s="2" t="s">
        <v>505</v>
      </c>
      <c r="DM3" s="2" t="s">
        <v>505</v>
      </c>
      <c r="DN3" s="2" t="s">
        <v>505</v>
      </c>
      <c r="DO3" s="2" t="s">
        <v>505</v>
      </c>
      <c r="DP3" s="2" t="s">
        <v>505</v>
      </c>
      <c r="DQ3" s="2" t="s">
        <v>505</v>
      </c>
      <c r="DR3" s="2" t="s">
        <v>505</v>
      </c>
      <c r="DS3" s="2" t="s">
        <v>505</v>
      </c>
      <c r="DT3" s="2" t="s">
        <v>505</v>
      </c>
      <c r="DU3" s="2" t="s">
        <v>505</v>
      </c>
      <c r="DV3" s="2" t="s">
        <v>505</v>
      </c>
      <c r="DW3" s="2" t="s">
        <v>505</v>
      </c>
      <c r="DX3" s="2" t="s">
        <v>505</v>
      </c>
      <c r="DY3" s="2" t="s">
        <v>505</v>
      </c>
      <c r="DZ3" s="2" t="s">
        <v>505</v>
      </c>
      <c r="EA3" s="2" t="s">
        <v>505</v>
      </c>
      <c r="EB3" s="2" t="s">
        <v>505</v>
      </c>
      <c r="EC3" s="2" t="s">
        <v>505</v>
      </c>
      <c r="ED3" s="2" t="s">
        <v>505</v>
      </c>
      <c r="EE3" s="2" t="s">
        <v>505</v>
      </c>
      <c r="EF3" s="2" t="s">
        <v>505</v>
      </c>
      <c r="EG3" s="2" t="s">
        <v>505</v>
      </c>
      <c r="EH3" s="2" t="s">
        <v>505</v>
      </c>
      <c r="EI3" s="2" t="s">
        <v>505</v>
      </c>
      <c r="EJ3" s="2" t="s">
        <v>505</v>
      </c>
      <c r="EK3" s="2" t="s">
        <v>505</v>
      </c>
      <c r="EL3" s="2" t="s">
        <v>505</v>
      </c>
      <c r="EM3" s="2" t="s">
        <v>505</v>
      </c>
      <c r="EN3" s="2" t="s">
        <v>505</v>
      </c>
      <c r="EO3" s="2" t="s">
        <v>505</v>
      </c>
      <c r="EP3" s="2" t="s">
        <v>505</v>
      </c>
      <c r="EQ3" s="2" t="s">
        <v>505</v>
      </c>
      <c r="ER3" s="2" t="s">
        <v>505</v>
      </c>
      <c r="ES3" s="2" t="s">
        <v>505</v>
      </c>
      <c r="ET3" s="2" t="s">
        <v>505</v>
      </c>
      <c r="EU3" s="2" t="s">
        <v>505</v>
      </c>
      <c r="EV3" s="2" t="s">
        <v>505</v>
      </c>
      <c r="EW3" s="2" t="s">
        <v>505</v>
      </c>
      <c r="EX3" s="2" t="s">
        <v>505</v>
      </c>
      <c r="EY3" s="2" t="s">
        <v>505</v>
      </c>
      <c r="EZ3" s="2" t="s">
        <v>505</v>
      </c>
      <c r="FA3" s="2" t="s">
        <v>505</v>
      </c>
      <c r="FB3" s="2" t="s">
        <v>505</v>
      </c>
      <c r="FC3" s="2" t="s">
        <v>505</v>
      </c>
      <c r="FD3" s="2" t="s">
        <v>505</v>
      </c>
      <c r="FE3" s="2" t="s">
        <v>505</v>
      </c>
      <c r="FF3" s="2" t="s">
        <v>505</v>
      </c>
      <c r="FG3" s="2" t="s">
        <v>505</v>
      </c>
      <c r="FH3" s="2" t="s">
        <v>505</v>
      </c>
      <c r="FI3" s="2" t="s">
        <v>505</v>
      </c>
      <c r="FJ3" s="2" t="s">
        <v>505</v>
      </c>
      <c r="FK3" s="2" t="s">
        <v>505</v>
      </c>
      <c r="FL3" s="2" t="s">
        <v>505</v>
      </c>
      <c r="FM3" s="2" t="s">
        <v>505</v>
      </c>
      <c r="FN3" s="2" t="s">
        <v>505</v>
      </c>
      <c r="FO3" s="2" t="s">
        <v>505</v>
      </c>
      <c r="FP3" s="2" t="s">
        <v>505</v>
      </c>
    </row>
    <row r="4" spans="1:172" x14ac:dyDescent="0.25">
      <c r="A4">
        <v>19104</v>
      </c>
      <c r="B4">
        <v>13261</v>
      </c>
      <c r="C4">
        <v>31847</v>
      </c>
      <c r="D4">
        <v>28432</v>
      </c>
      <c r="E4">
        <v>6978</v>
      </c>
      <c r="F4">
        <v>1199</v>
      </c>
      <c r="G4">
        <v>507194</v>
      </c>
      <c r="H4">
        <v>981</v>
      </c>
      <c r="I4">
        <v>91</v>
      </c>
      <c r="J4">
        <v>160</v>
      </c>
      <c r="K4">
        <v>110668</v>
      </c>
      <c r="L4">
        <v>808</v>
      </c>
      <c r="M4">
        <v>39122</v>
      </c>
      <c r="N4">
        <v>33521</v>
      </c>
      <c r="O4">
        <v>2176</v>
      </c>
      <c r="P4">
        <v>35561</v>
      </c>
      <c r="Q4">
        <v>921</v>
      </c>
      <c r="R4">
        <v>25169</v>
      </c>
      <c r="S4">
        <v>10292</v>
      </c>
      <c r="T4">
        <v>117</v>
      </c>
      <c r="U4">
        <v>23057</v>
      </c>
      <c r="V4">
        <v>482687</v>
      </c>
      <c r="W4">
        <v>42</v>
      </c>
      <c r="X4">
        <v>23768</v>
      </c>
      <c r="Y4">
        <v>25310</v>
      </c>
      <c r="Z4">
        <v>7340</v>
      </c>
      <c r="AA4">
        <v>7710</v>
      </c>
      <c r="AB4">
        <v>37497</v>
      </c>
      <c r="AC4">
        <v>8835</v>
      </c>
      <c r="AD4">
        <v>28831</v>
      </c>
      <c r="AE4">
        <v>33272</v>
      </c>
      <c r="AF4">
        <v>22009</v>
      </c>
      <c r="AG4">
        <v>38443</v>
      </c>
      <c r="AH4">
        <v>32878</v>
      </c>
      <c r="AI4">
        <v>8008</v>
      </c>
      <c r="AJ4">
        <v>30089</v>
      </c>
      <c r="AK4">
        <v>22131</v>
      </c>
      <c r="AL4">
        <v>21809</v>
      </c>
      <c r="AM4">
        <v>37232</v>
      </c>
      <c r="AN4">
        <v>1944</v>
      </c>
      <c r="AO4">
        <v>23442</v>
      </c>
      <c r="AP4">
        <v>83</v>
      </c>
      <c r="AQ4">
        <v>37333</v>
      </c>
      <c r="AR4">
        <v>677</v>
      </c>
      <c r="AS4">
        <v>465609</v>
      </c>
      <c r="AT4">
        <v>356</v>
      </c>
      <c r="AU4">
        <v>15945</v>
      </c>
      <c r="AV4">
        <v>296764</v>
      </c>
      <c r="AW4">
        <v>20590</v>
      </c>
      <c r="AX4">
        <v>28672</v>
      </c>
      <c r="AY4">
        <v>5246</v>
      </c>
      <c r="AZ4">
        <v>67</v>
      </c>
      <c r="BA4">
        <v>28771</v>
      </c>
      <c r="BB4">
        <v>20975</v>
      </c>
      <c r="BC4">
        <v>2026</v>
      </c>
      <c r="BD4">
        <v>35583</v>
      </c>
      <c r="BE4">
        <v>402</v>
      </c>
      <c r="BF4">
        <v>8208</v>
      </c>
      <c r="BG4">
        <v>7203</v>
      </c>
      <c r="BH4">
        <v>23489</v>
      </c>
      <c r="BI4">
        <v>10131</v>
      </c>
      <c r="BJ4">
        <v>546366</v>
      </c>
      <c r="BK4">
        <v>128</v>
      </c>
      <c r="BL4">
        <v>15333</v>
      </c>
      <c r="BM4">
        <v>22643</v>
      </c>
      <c r="BN4">
        <v>32312</v>
      </c>
      <c r="BO4">
        <v>3807</v>
      </c>
      <c r="BP4">
        <v>476</v>
      </c>
      <c r="BQ4">
        <v>25309</v>
      </c>
      <c r="BR4">
        <v>35230</v>
      </c>
      <c r="BS4">
        <v>27999</v>
      </c>
      <c r="BT4">
        <v>30308</v>
      </c>
      <c r="BU4">
        <v>25353</v>
      </c>
      <c r="BV4">
        <v>5585</v>
      </c>
      <c r="BW4">
        <v>8381</v>
      </c>
      <c r="BX4">
        <v>8833</v>
      </c>
      <c r="BY4">
        <v>4459</v>
      </c>
      <c r="BZ4">
        <v>492009</v>
      </c>
      <c r="CA4">
        <v>14451</v>
      </c>
      <c r="CB4">
        <v>31243</v>
      </c>
      <c r="CC4">
        <v>27531</v>
      </c>
      <c r="CD4">
        <v>194431</v>
      </c>
      <c r="CE4">
        <v>1868</v>
      </c>
      <c r="CF4">
        <v>29546</v>
      </c>
      <c r="CG4">
        <v>1563</v>
      </c>
      <c r="CH4">
        <v>9092</v>
      </c>
      <c r="CI4">
        <v>34903</v>
      </c>
      <c r="CJ4">
        <v>53579</v>
      </c>
      <c r="CK4">
        <v>20488</v>
      </c>
      <c r="CL4">
        <v>1463</v>
      </c>
      <c r="CM4">
        <v>18869</v>
      </c>
      <c r="CN4">
        <v>3271</v>
      </c>
      <c r="CO4">
        <v>37295</v>
      </c>
      <c r="CP4">
        <v>1919</v>
      </c>
      <c r="CQ4">
        <v>19701</v>
      </c>
      <c r="CR4">
        <v>8630</v>
      </c>
      <c r="CS4">
        <v>36336</v>
      </c>
      <c r="CT4">
        <v>22231</v>
      </c>
      <c r="CU4">
        <v>1518</v>
      </c>
      <c r="CV4">
        <v>25884</v>
      </c>
      <c r="CW4">
        <v>234583</v>
      </c>
      <c r="CX4">
        <v>10032</v>
      </c>
      <c r="CY4">
        <v>28607</v>
      </c>
      <c r="CZ4">
        <v>15899</v>
      </c>
      <c r="DA4">
        <v>3318</v>
      </c>
      <c r="DB4">
        <v>2687</v>
      </c>
      <c r="DC4">
        <v>11414</v>
      </c>
      <c r="DD4">
        <v>1385</v>
      </c>
      <c r="DE4">
        <v>18</v>
      </c>
      <c r="DF4">
        <v>6404</v>
      </c>
      <c r="DG4">
        <v>24920</v>
      </c>
      <c r="DH4">
        <v>24230</v>
      </c>
      <c r="DI4">
        <v>22296</v>
      </c>
      <c r="DJ4">
        <v>24534</v>
      </c>
      <c r="DK4">
        <v>24847</v>
      </c>
      <c r="DL4">
        <v>3991</v>
      </c>
      <c r="DM4">
        <v>26365</v>
      </c>
      <c r="DN4">
        <v>2159</v>
      </c>
      <c r="DO4">
        <v>130989</v>
      </c>
      <c r="DP4">
        <v>29559</v>
      </c>
      <c r="DQ4">
        <v>163311</v>
      </c>
      <c r="DR4">
        <v>1184</v>
      </c>
      <c r="DS4">
        <v>828</v>
      </c>
      <c r="DT4">
        <v>3854</v>
      </c>
      <c r="DU4">
        <v>28766</v>
      </c>
      <c r="DV4">
        <v>843</v>
      </c>
      <c r="DW4">
        <v>293787</v>
      </c>
      <c r="DX4">
        <v>9849</v>
      </c>
      <c r="DY4">
        <v>35750</v>
      </c>
      <c r="DZ4">
        <v>8118</v>
      </c>
      <c r="EA4">
        <v>8841</v>
      </c>
      <c r="EB4">
        <v>1054</v>
      </c>
      <c r="EC4">
        <v>37170</v>
      </c>
      <c r="ED4">
        <v>16061</v>
      </c>
      <c r="EE4">
        <v>32830</v>
      </c>
      <c r="EF4">
        <v>1285</v>
      </c>
      <c r="EG4">
        <v>16194</v>
      </c>
      <c r="EH4">
        <v>32182</v>
      </c>
      <c r="EI4">
        <v>22568</v>
      </c>
      <c r="EJ4">
        <v>15478</v>
      </c>
      <c r="EK4">
        <v>2009</v>
      </c>
      <c r="EL4">
        <v>14631</v>
      </c>
      <c r="EM4">
        <v>29525</v>
      </c>
      <c r="EN4">
        <v>3744</v>
      </c>
      <c r="EO4">
        <v>20737</v>
      </c>
      <c r="EP4">
        <v>23132</v>
      </c>
      <c r="EQ4">
        <v>1906</v>
      </c>
      <c r="ER4">
        <v>26922</v>
      </c>
      <c r="ES4">
        <v>101351</v>
      </c>
      <c r="ET4">
        <v>9621</v>
      </c>
      <c r="EU4">
        <v>17911</v>
      </c>
      <c r="EV4">
        <v>995</v>
      </c>
      <c r="EW4">
        <v>22858</v>
      </c>
      <c r="EX4">
        <v>8673</v>
      </c>
      <c r="EY4">
        <v>21409</v>
      </c>
      <c r="EZ4">
        <v>729</v>
      </c>
      <c r="FA4">
        <v>24580</v>
      </c>
      <c r="FB4">
        <v>36139</v>
      </c>
      <c r="FC4">
        <v>5414</v>
      </c>
      <c r="FD4">
        <v>7063</v>
      </c>
      <c r="FE4">
        <v>12776</v>
      </c>
      <c r="FF4">
        <v>26260</v>
      </c>
      <c r="FG4">
        <v>1168</v>
      </c>
      <c r="FH4">
        <v>20887</v>
      </c>
      <c r="FI4">
        <v>17036</v>
      </c>
      <c r="FJ4">
        <v>8289</v>
      </c>
      <c r="FK4">
        <v>474</v>
      </c>
      <c r="FL4">
        <v>3307</v>
      </c>
      <c r="FM4">
        <v>30215</v>
      </c>
      <c r="FN4">
        <v>19986</v>
      </c>
      <c r="FO4">
        <v>24940</v>
      </c>
      <c r="FP4">
        <v>53785</v>
      </c>
    </row>
    <row r="5" spans="1:172" x14ac:dyDescent="0.25">
      <c r="A5">
        <v>21324</v>
      </c>
      <c r="B5">
        <v>22562</v>
      </c>
      <c r="E5">
        <v>16056</v>
      </c>
      <c r="F5">
        <v>3515</v>
      </c>
      <c r="H5">
        <v>5841</v>
      </c>
      <c r="I5">
        <v>667</v>
      </c>
      <c r="J5">
        <v>1246</v>
      </c>
      <c r="L5">
        <v>809</v>
      </c>
      <c r="M5">
        <v>39124</v>
      </c>
      <c r="N5">
        <v>36278</v>
      </c>
      <c r="O5">
        <v>8583</v>
      </c>
      <c r="Q5">
        <v>1953</v>
      </c>
      <c r="R5">
        <v>29046</v>
      </c>
      <c r="S5">
        <v>17931</v>
      </c>
      <c r="T5">
        <v>596</v>
      </c>
      <c r="U5">
        <v>23954</v>
      </c>
      <c r="W5">
        <v>397</v>
      </c>
      <c r="X5">
        <v>32208</v>
      </c>
      <c r="Y5">
        <v>641522</v>
      </c>
      <c r="Z5">
        <v>24071</v>
      </c>
      <c r="AA5">
        <v>7713</v>
      </c>
      <c r="AB5">
        <v>37499</v>
      </c>
      <c r="AC5">
        <v>9771</v>
      </c>
      <c r="AH5">
        <v>32879</v>
      </c>
      <c r="AI5">
        <v>13338</v>
      </c>
      <c r="AK5">
        <v>22404</v>
      </c>
      <c r="AM5">
        <v>37235</v>
      </c>
      <c r="AN5">
        <v>26886</v>
      </c>
      <c r="AO5">
        <v>26541</v>
      </c>
      <c r="AP5">
        <v>166</v>
      </c>
      <c r="AR5">
        <v>678</v>
      </c>
      <c r="AS5">
        <v>634121</v>
      </c>
      <c r="AT5">
        <v>430</v>
      </c>
      <c r="AU5">
        <v>21743</v>
      </c>
      <c r="AW5">
        <v>20598</v>
      </c>
      <c r="AX5">
        <v>30163</v>
      </c>
      <c r="AY5">
        <v>5300</v>
      </c>
      <c r="AZ5">
        <v>240</v>
      </c>
      <c r="BA5">
        <v>28819</v>
      </c>
      <c r="BB5">
        <v>22206</v>
      </c>
      <c r="BC5">
        <v>4204</v>
      </c>
      <c r="BD5">
        <v>37815</v>
      </c>
      <c r="BE5">
        <v>1942</v>
      </c>
      <c r="BH5">
        <v>28102</v>
      </c>
      <c r="BI5">
        <v>13824</v>
      </c>
      <c r="BJ5">
        <v>764425</v>
      </c>
      <c r="BK5">
        <v>3429</v>
      </c>
      <c r="BL5">
        <v>15334</v>
      </c>
      <c r="BN5">
        <v>32854</v>
      </c>
      <c r="BO5">
        <v>4675</v>
      </c>
      <c r="BP5">
        <v>1784</v>
      </c>
      <c r="BQ5">
        <v>27252</v>
      </c>
      <c r="BR5">
        <v>35233</v>
      </c>
      <c r="BS5">
        <v>28004</v>
      </c>
      <c r="BT5">
        <v>30315</v>
      </c>
      <c r="BV5">
        <v>9041</v>
      </c>
      <c r="BW5">
        <v>16106</v>
      </c>
      <c r="BX5">
        <v>37329</v>
      </c>
      <c r="BY5">
        <v>6993</v>
      </c>
      <c r="BZ5">
        <v>872333</v>
      </c>
      <c r="CA5">
        <v>495648</v>
      </c>
      <c r="CC5">
        <v>27593</v>
      </c>
      <c r="CE5">
        <v>1870</v>
      </c>
      <c r="CF5">
        <v>29554</v>
      </c>
      <c r="CG5">
        <v>6424</v>
      </c>
      <c r="CH5">
        <v>10455</v>
      </c>
      <c r="CI5">
        <v>34976</v>
      </c>
      <c r="CL5">
        <v>3836</v>
      </c>
      <c r="CM5">
        <v>19607</v>
      </c>
      <c r="CN5">
        <v>11159</v>
      </c>
      <c r="CP5">
        <v>3079</v>
      </c>
      <c r="CQ5">
        <v>24691</v>
      </c>
      <c r="CR5">
        <v>12326</v>
      </c>
      <c r="CT5">
        <v>23424</v>
      </c>
      <c r="CV5">
        <v>25887</v>
      </c>
      <c r="CW5">
        <v>286377</v>
      </c>
      <c r="CY5">
        <v>28617</v>
      </c>
      <c r="CZ5">
        <v>18294</v>
      </c>
      <c r="DA5">
        <v>3320</v>
      </c>
      <c r="DB5">
        <v>14979</v>
      </c>
      <c r="DC5">
        <v>11415</v>
      </c>
      <c r="DD5">
        <v>1388</v>
      </c>
      <c r="DE5">
        <v>501</v>
      </c>
      <c r="DG5">
        <v>25164</v>
      </c>
      <c r="DH5">
        <v>26471</v>
      </c>
      <c r="DJ5">
        <v>24536</v>
      </c>
      <c r="DK5">
        <v>36697</v>
      </c>
      <c r="DL5">
        <v>6111</v>
      </c>
      <c r="DM5">
        <v>26367</v>
      </c>
      <c r="DN5">
        <v>3710</v>
      </c>
      <c r="DP5">
        <v>29561</v>
      </c>
      <c r="DQ5">
        <v>323055</v>
      </c>
      <c r="DR5">
        <v>1867</v>
      </c>
      <c r="DS5">
        <v>1146</v>
      </c>
      <c r="DT5">
        <v>3855</v>
      </c>
      <c r="DV5">
        <v>2610</v>
      </c>
      <c r="DX5">
        <v>18785</v>
      </c>
      <c r="DZ5">
        <v>12377</v>
      </c>
      <c r="EA5">
        <v>9668</v>
      </c>
      <c r="ED5">
        <v>16456</v>
      </c>
      <c r="EE5">
        <v>32831</v>
      </c>
      <c r="EF5">
        <v>3131</v>
      </c>
      <c r="EG5">
        <v>18303</v>
      </c>
      <c r="EH5">
        <v>32196</v>
      </c>
      <c r="EI5">
        <v>23445</v>
      </c>
      <c r="EJ5">
        <v>18329</v>
      </c>
      <c r="EK5">
        <v>3513</v>
      </c>
      <c r="EL5">
        <v>14633</v>
      </c>
      <c r="EM5">
        <v>29526</v>
      </c>
      <c r="EN5">
        <v>4101</v>
      </c>
      <c r="EP5">
        <v>29972</v>
      </c>
      <c r="EQ5">
        <v>5877</v>
      </c>
      <c r="ER5">
        <v>27664</v>
      </c>
      <c r="ES5">
        <v>366930</v>
      </c>
      <c r="EU5">
        <v>18931</v>
      </c>
      <c r="EV5">
        <v>1359</v>
      </c>
      <c r="EW5">
        <v>22861</v>
      </c>
      <c r="EX5">
        <v>20187</v>
      </c>
      <c r="EY5">
        <v>21410</v>
      </c>
      <c r="EZ5">
        <v>1145</v>
      </c>
      <c r="FA5">
        <v>24582</v>
      </c>
      <c r="FC5">
        <v>6681</v>
      </c>
      <c r="FD5">
        <v>8438</v>
      </c>
      <c r="FE5">
        <v>12781</v>
      </c>
      <c r="FF5">
        <v>26284</v>
      </c>
      <c r="FG5">
        <v>2534</v>
      </c>
      <c r="FH5">
        <v>21004</v>
      </c>
      <c r="FI5">
        <v>21214</v>
      </c>
      <c r="FJ5">
        <v>9784</v>
      </c>
      <c r="FK5">
        <v>1001</v>
      </c>
      <c r="FL5">
        <v>7246</v>
      </c>
      <c r="FM5">
        <v>30220</v>
      </c>
      <c r="FN5">
        <v>35734</v>
      </c>
    </row>
    <row r="6" spans="1:172" x14ac:dyDescent="0.25">
      <c r="A6">
        <v>22088</v>
      </c>
      <c r="B6">
        <v>22925</v>
      </c>
      <c r="F6">
        <v>3517</v>
      </c>
      <c r="H6">
        <v>9125</v>
      </c>
      <c r="I6">
        <v>668</v>
      </c>
      <c r="J6">
        <v>1619</v>
      </c>
      <c r="L6">
        <v>943</v>
      </c>
      <c r="N6">
        <v>36279</v>
      </c>
      <c r="O6">
        <v>8700</v>
      </c>
      <c r="Q6">
        <v>2294</v>
      </c>
      <c r="R6">
        <v>29402</v>
      </c>
      <c r="T6">
        <v>1206</v>
      </c>
      <c r="U6">
        <v>25678</v>
      </c>
      <c r="W6">
        <v>400</v>
      </c>
      <c r="X6">
        <v>32832</v>
      </c>
      <c r="Z6">
        <v>24187</v>
      </c>
      <c r="AA6">
        <v>8036</v>
      </c>
      <c r="AB6">
        <v>37827</v>
      </c>
      <c r="AC6">
        <v>11656</v>
      </c>
      <c r="AH6">
        <v>32880</v>
      </c>
      <c r="AI6">
        <v>39012</v>
      </c>
      <c r="AK6">
        <v>23264</v>
      </c>
      <c r="AM6">
        <v>37240</v>
      </c>
      <c r="AN6">
        <v>34718</v>
      </c>
      <c r="AO6">
        <v>28532</v>
      </c>
      <c r="AP6">
        <v>857</v>
      </c>
      <c r="AR6">
        <v>679</v>
      </c>
      <c r="AS6">
        <v>790874</v>
      </c>
      <c r="AT6">
        <v>570</v>
      </c>
      <c r="AU6">
        <v>30680</v>
      </c>
      <c r="AW6">
        <v>20601</v>
      </c>
      <c r="AX6">
        <v>32170</v>
      </c>
      <c r="AY6">
        <v>5348</v>
      </c>
      <c r="AZ6">
        <v>752</v>
      </c>
      <c r="BA6">
        <v>28820</v>
      </c>
      <c r="BC6">
        <v>5679</v>
      </c>
      <c r="BD6">
        <v>739999</v>
      </c>
      <c r="BE6">
        <v>2919</v>
      </c>
      <c r="BH6">
        <v>28756</v>
      </c>
      <c r="BK6">
        <v>4734</v>
      </c>
      <c r="BL6">
        <v>19725</v>
      </c>
      <c r="BN6">
        <v>32855</v>
      </c>
      <c r="BO6">
        <v>5418</v>
      </c>
      <c r="BP6">
        <v>2263</v>
      </c>
      <c r="BQ6">
        <v>29004</v>
      </c>
      <c r="BV6">
        <v>10316</v>
      </c>
      <c r="BW6">
        <v>32916</v>
      </c>
      <c r="BY6">
        <v>6994</v>
      </c>
      <c r="BZ6">
        <v>948810</v>
      </c>
      <c r="CC6">
        <v>27603</v>
      </c>
      <c r="CE6">
        <v>5660</v>
      </c>
      <c r="CF6">
        <v>29563</v>
      </c>
      <c r="CG6">
        <v>8115</v>
      </c>
      <c r="CH6">
        <v>16674</v>
      </c>
      <c r="CI6">
        <v>35536</v>
      </c>
      <c r="CL6">
        <v>5133</v>
      </c>
      <c r="CM6">
        <v>20481</v>
      </c>
      <c r="CP6">
        <v>3751</v>
      </c>
      <c r="CR6">
        <v>12327</v>
      </c>
      <c r="CT6">
        <v>26170</v>
      </c>
      <c r="CV6">
        <v>25898</v>
      </c>
      <c r="CY6">
        <v>28624</v>
      </c>
      <c r="CZ6">
        <v>26441</v>
      </c>
      <c r="DA6">
        <v>3321</v>
      </c>
      <c r="DB6">
        <v>16559</v>
      </c>
      <c r="DC6">
        <v>14697</v>
      </c>
      <c r="DD6">
        <v>2426</v>
      </c>
      <c r="DE6">
        <v>3223</v>
      </c>
      <c r="DG6">
        <v>28460</v>
      </c>
      <c r="DJ6">
        <v>24537</v>
      </c>
      <c r="DK6">
        <v>742542</v>
      </c>
      <c r="DL6">
        <v>9767</v>
      </c>
      <c r="DM6">
        <v>26368</v>
      </c>
      <c r="DN6">
        <v>5793</v>
      </c>
      <c r="DP6">
        <v>30876</v>
      </c>
      <c r="DQ6">
        <v>542563</v>
      </c>
      <c r="DR6">
        <v>2253</v>
      </c>
      <c r="DS6">
        <v>1415</v>
      </c>
      <c r="DT6">
        <v>10547</v>
      </c>
      <c r="DV6">
        <v>9786</v>
      </c>
      <c r="DX6">
        <v>26479</v>
      </c>
      <c r="DZ6">
        <v>13272</v>
      </c>
      <c r="EA6">
        <v>11212</v>
      </c>
      <c r="ED6">
        <v>16457</v>
      </c>
      <c r="EF6">
        <v>3173</v>
      </c>
      <c r="EG6">
        <v>18306</v>
      </c>
      <c r="EH6">
        <v>34697</v>
      </c>
      <c r="EI6">
        <v>23505</v>
      </c>
      <c r="EJ6">
        <v>18333</v>
      </c>
      <c r="EK6">
        <v>14903</v>
      </c>
      <c r="EL6">
        <v>14634</v>
      </c>
      <c r="EM6">
        <v>29527</v>
      </c>
      <c r="EN6">
        <v>6261</v>
      </c>
      <c r="EP6">
        <v>29974</v>
      </c>
      <c r="EQ6">
        <v>12009</v>
      </c>
      <c r="ER6">
        <v>27669</v>
      </c>
      <c r="ES6">
        <v>369686</v>
      </c>
      <c r="EU6">
        <v>19919</v>
      </c>
      <c r="EV6">
        <v>3530</v>
      </c>
      <c r="EW6">
        <v>24903</v>
      </c>
      <c r="EX6">
        <v>26320</v>
      </c>
      <c r="EY6">
        <v>21411</v>
      </c>
      <c r="EZ6">
        <v>1147</v>
      </c>
      <c r="FA6">
        <v>24583</v>
      </c>
      <c r="FC6">
        <v>9188</v>
      </c>
      <c r="FD6">
        <v>19637</v>
      </c>
      <c r="FE6">
        <v>12784</v>
      </c>
      <c r="FF6">
        <v>27467</v>
      </c>
      <c r="FG6">
        <v>3224</v>
      </c>
      <c r="FH6">
        <v>26553</v>
      </c>
      <c r="FJ6">
        <v>11022</v>
      </c>
      <c r="FK6">
        <v>1615</v>
      </c>
      <c r="FL6">
        <v>7247</v>
      </c>
      <c r="FM6">
        <v>30412</v>
      </c>
    </row>
    <row r="7" spans="1:172" x14ac:dyDescent="0.25">
      <c r="A7">
        <v>22951</v>
      </c>
      <c r="B7">
        <v>22942</v>
      </c>
      <c r="F7">
        <v>4849</v>
      </c>
      <c r="H7">
        <v>10986</v>
      </c>
      <c r="I7">
        <v>669</v>
      </c>
      <c r="J7">
        <v>3679</v>
      </c>
      <c r="L7">
        <v>2121</v>
      </c>
      <c r="N7">
        <v>36281</v>
      </c>
      <c r="O7">
        <v>17170</v>
      </c>
      <c r="Q7">
        <v>4622</v>
      </c>
      <c r="R7">
        <v>33367</v>
      </c>
      <c r="T7">
        <v>2808</v>
      </c>
      <c r="U7">
        <v>25680</v>
      </c>
      <c r="W7">
        <v>463</v>
      </c>
      <c r="X7">
        <v>32836</v>
      </c>
      <c r="Z7">
        <v>24338</v>
      </c>
      <c r="AA7">
        <v>9892</v>
      </c>
      <c r="AB7">
        <v>38148</v>
      </c>
      <c r="AC7">
        <v>13664</v>
      </c>
      <c r="AH7">
        <v>32882</v>
      </c>
      <c r="AI7">
        <v>361626</v>
      </c>
      <c r="AK7">
        <v>23818</v>
      </c>
      <c r="AN7">
        <v>35550</v>
      </c>
      <c r="AO7">
        <v>29482</v>
      </c>
      <c r="AP7">
        <v>1370</v>
      </c>
      <c r="AR7">
        <v>680</v>
      </c>
      <c r="AS7">
        <v>800833</v>
      </c>
      <c r="AT7">
        <v>671</v>
      </c>
      <c r="AU7">
        <v>30897</v>
      </c>
      <c r="AW7">
        <v>20647</v>
      </c>
      <c r="AX7">
        <v>39107</v>
      </c>
      <c r="AY7">
        <v>5349</v>
      </c>
      <c r="AZ7">
        <v>935</v>
      </c>
      <c r="BA7">
        <v>28826</v>
      </c>
      <c r="BC7">
        <v>6483</v>
      </c>
      <c r="BE7">
        <v>4206</v>
      </c>
      <c r="BH7">
        <v>29080</v>
      </c>
      <c r="BK7">
        <v>4861</v>
      </c>
      <c r="BL7">
        <v>19743</v>
      </c>
      <c r="BN7">
        <v>35569</v>
      </c>
      <c r="BO7">
        <v>5862</v>
      </c>
      <c r="BP7">
        <v>6947</v>
      </c>
      <c r="BQ7">
        <v>29024</v>
      </c>
      <c r="BV7">
        <v>11738</v>
      </c>
      <c r="BY7">
        <v>6995</v>
      </c>
      <c r="CE7">
        <v>5939</v>
      </c>
      <c r="CF7">
        <v>32829</v>
      </c>
      <c r="CG7">
        <v>11272</v>
      </c>
      <c r="CH7">
        <v>160077</v>
      </c>
      <c r="CI7">
        <v>35537</v>
      </c>
      <c r="CL7">
        <v>5354</v>
      </c>
      <c r="CM7">
        <v>21679</v>
      </c>
      <c r="CP7">
        <v>14716</v>
      </c>
      <c r="CR7">
        <v>21066</v>
      </c>
      <c r="CT7">
        <v>26177</v>
      </c>
      <c r="CV7">
        <v>29610</v>
      </c>
      <c r="CY7">
        <v>28835</v>
      </c>
      <c r="CZ7">
        <v>31468</v>
      </c>
      <c r="DA7">
        <v>3474</v>
      </c>
      <c r="DB7">
        <v>16600</v>
      </c>
      <c r="DC7">
        <v>16455</v>
      </c>
      <c r="DD7">
        <v>6875</v>
      </c>
      <c r="DE7">
        <v>6015</v>
      </c>
      <c r="DG7">
        <v>28684</v>
      </c>
      <c r="DJ7">
        <v>24538</v>
      </c>
      <c r="DM7">
        <v>26901</v>
      </c>
      <c r="DN7">
        <v>7962</v>
      </c>
      <c r="DP7">
        <v>34738</v>
      </c>
      <c r="DR7">
        <v>2482</v>
      </c>
      <c r="DS7">
        <v>1416</v>
      </c>
      <c r="DT7">
        <v>10564</v>
      </c>
      <c r="DV7">
        <v>10183</v>
      </c>
      <c r="DX7">
        <v>26486</v>
      </c>
      <c r="DZ7">
        <v>18299</v>
      </c>
      <c r="EA7">
        <v>14579</v>
      </c>
      <c r="ED7">
        <v>16580</v>
      </c>
      <c r="EF7">
        <v>6854</v>
      </c>
      <c r="EG7">
        <v>19647</v>
      </c>
      <c r="EH7">
        <v>36674</v>
      </c>
      <c r="EI7">
        <v>24589</v>
      </c>
      <c r="EJ7">
        <v>25671</v>
      </c>
      <c r="EK7">
        <v>16766</v>
      </c>
      <c r="EL7">
        <v>14635</v>
      </c>
      <c r="EM7">
        <v>29575</v>
      </c>
      <c r="EN7">
        <v>6502</v>
      </c>
      <c r="EP7">
        <v>31027</v>
      </c>
      <c r="EQ7">
        <v>15324</v>
      </c>
      <c r="ER7">
        <v>27670</v>
      </c>
      <c r="EU7">
        <v>20120</v>
      </c>
      <c r="EV7">
        <v>3547</v>
      </c>
      <c r="EW7">
        <v>24910</v>
      </c>
      <c r="EX7">
        <v>26364</v>
      </c>
      <c r="EY7">
        <v>21412</v>
      </c>
      <c r="EZ7">
        <v>4184</v>
      </c>
      <c r="FA7">
        <v>24584</v>
      </c>
      <c r="FC7">
        <v>9519</v>
      </c>
      <c r="FD7">
        <v>38740</v>
      </c>
      <c r="FE7">
        <v>12785</v>
      </c>
      <c r="FF7">
        <v>27610</v>
      </c>
      <c r="FG7">
        <v>6695</v>
      </c>
      <c r="FH7">
        <v>28775</v>
      </c>
      <c r="FJ7">
        <v>11459</v>
      </c>
      <c r="FK7">
        <v>3671</v>
      </c>
      <c r="FL7">
        <v>8800</v>
      </c>
    </row>
    <row r="8" spans="1:172" x14ac:dyDescent="0.25">
      <c r="A8">
        <v>24220</v>
      </c>
      <c r="B8">
        <v>23018</v>
      </c>
      <c r="F8">
        <v>6737</v>
      </c>
      <c r="H8">
        <v>14731</v>
      </c>
      <c r="I8">
        <v>675</v>
      </c>
      <c r="J8">
        <v>3781</v>
      </c>
      <c r="L8">
        <v>2527</v>
      </c>
      <c r="O8">
        <v>17171</v>
      </c>
      <c r="Q8">
        <v>6237</v>
      </c>
      <c r="R8">
        <v>38142</v>
      </c>
      <c r="T8">
        <v>4102</v>
      </c>
      <c r="U8">
        <v>25681</v>
      </c>
      <c r="W8">
        <v>615</v>
      </c>
      <c r="X8">
        <v>34115</v>
      </c>
      <c r="Z8">
        <v>26216</v>
      </c>
      <c r="AA8">
        <v>9952</v>
      </c>
      <c r="AC8">
        <v>15216</v>
      </c>
      <c r="AH8">
        <v>33441</v>
      </c>
      <c r="AI8">
        <v>487132</v>
      </c>
      <c r="AK8">
        <v>24928</v>
      </c>
      <c r="AN8">
        <v>35913</v>
      </c>
      <c r="AO8">
        <v>29484</v>
      </c>
      <c r="AP8">
        <v>1662</v>
      </c>
      <c r="AR8">
        <v>16037</v>
      </c>
      <c r="AS8">
        <v>805859</v>
      </c>
      <c r="AT8">
        <v>893</v>
      </c>
      <c r="AU8">
        <v>30911</v>
      </c>
      <c r="AW8">
        <v>21585</v>
      </c>
      <c r="AX8">
        <v>39111</v>
      </c>
      <c r="AY8">
        <v>8157</v>
      </c>
      <c r="AZ8">
        <v>1040</v>
      </c>
      <c r="BA8">
        <v>28827</v>
      </c>
      <c r="BC8">
        <v>7571</v>
      </c>
      <c r="BE8">
        <v>5210</v>
      </c>
      <c r="BH8">
        <v>29130</v>
      </c>
      <c r="BK8">
        <v>5489</v>
      </c>
      <c r="BL8">
        <v>21043</v>
      </c>
      <c r="BN8">
        <v>35984</v>
      </c>
      <c r="BO8">
        <v>5863</v>
      </c>
      <c r="BP8">
        <v>8546</v>
      </c>
      <c r="BQ8">
        <v>33398</v>
      </c>
      <c r="BV8">
        <v>12152</v>
      </c>
      <c r="BY8">
        <v>8441</v>
      </c>
      <c r="CE8">
        <v>8734</v>
      </c>
      <c r="CF8">
        <v>33845</v>
      </c>
      <c r="CG8">
        <v>13023</v>
      </c>
      <c r="CH8">
        <v>201459</v>
      </c>
      <c r="CI8">
        <v>36186</v>
      </c>
      <c r="CL8">
        <v>6142</v>
      </c>
      <c r="CM8">
        <v>21682</v>
      </c>
      <c r="CP8">
        <v>18544</v>
      </c>
      <c r="CT8">
        <v>30305</v>
      </c>
      <c r="CZ8">
        <v>35527</v>
      </c>
      <c r="DA8">
        <v>4211</v>
      </c>
      <c r="DB8">
        <v>16601</v>
      </c>
      <c r="DC8">
        <v>16644</v>
      </c>
      <c r="DD8">
        <v>8537</v>
      </c>
      <c r="DE8">
        <v>7522</v>
      </c>
      <c r="DG8">
        <v>29294</v>
      </c>
      <c r="DJ8">
        <v>24539</v>
      </c>
      <c r="DM8">
        <v>27066</v>
      </c>
      <c r="DN8">
        <v>9898</v>
      </c>
      <c r="DR8">
        <v>3558</v>
      </c>
      <c r="DS8">
        <v>3077</v>
      </c>
      <c r="DT8">
        <v>10626</v>
      </c>
      <c r="DV8">
        <v>12140</v>
      </c>
      <c r="DX8">
        <v>145169</v>
      </c>
      <c r="DZ8">
        <v>24090</v>
      </c>
      <c r="EA8">
        <v>21156</v>
      </c>
      <c r="ED8">
        <v>16595</v>
      </c>
      <c r="EF8">
        <v>6887</v>
      </c>
      <c r="EG8">
        <v>20868</v>
      </c>
      <c r="EH8">
        <v>36675</v>
      </c>
      <c r="EI8">
        <v>25250</v>
      </c>
      <c r="EJ8">
        <v>37772</v>
      </c>
      <c r="EK8">
        <v>18799</v>
      </c>
      <c r="EL8">
        <v>14637</v>
      </c>
      <c r="EM8">
        <v>31042</v>
      </c>
      <c r="EN8">
        <v>8803</v>
      </c>
      <c r="EP8">
        <v>34121</v>
      </c>
      <c r="EQ8">
        <v>27785</v>
      </c>
      <c r="ER8">
        <v>27815</v>
      </c>
      <c r="EU8">
        <v>20704</v>
      </c>
      <c r="EV8">
        <v>4825</v>
      </c>
      <c r="EW8">
        <v>27283</v>
      </c>
      <c r="EX8">
        <v>29840</v>
      </c>
      <c r="EY8">
        <v>21571</v>
      </c>
      <c r="EZ8">
        <v>4595</v>
      </c>
      <c r="FA8">
        <v>24846</v>
      </c>
      <c r="FC8">
        <v>11367</v>
      </c>
      <c r="FE8">
        <v>378746</v>
      </c>
      <c r="FG8">
        <v>6697</v>
      </c>
      <c r="FH8">
        <v>28778</v>
      </c>
      <c r="FJ8">
        <v>12977</v>
      </c>
      <c r="FK8">
        <v>5472</v>
      </c>
      <c r="FL8">
        <v>8989</v>
      </c>
    </row>
    <row r="9" spans="1:172" x14ac:dyDescent="0.25">
      <c r="A9">
        <v>25630</v>
      </c>
      <c r="B9">
        <v>24567</v>
      </c>
      <c r="F9">
        <v>7465</v>
      </c>
      <c r="H9">
        <v>17819</v>
      </c>
      <c r="I9">
        <v>1123</v>
      </c>
      <c r="J9">
        <v>6487</v>
      </c>
      <c r="L9">
        <v>3657</v>
      </c>
      <c r="O9">
        <v>26258</v>
      </c>
      <c r="Q9">
        <v>6238</v>
      </c>
      <c r="T9">
        <v>4113</v>
      </c>
      <c r="U9">
        <v>25686</v>
      </c>
      <c r="W9">
        <v>984</v>
      </c>
      <c r="X9">
        <v>34397</v>
      </c>
      <c r="Z9">
        <v>26804</v>
      </c>
      <c r="AA9">
        <v>11281</v>
      </c>
      <c r="AC9">
        <v>18922</v>
      </c>
      <c r="AH9">
        <v>33753</v>
      </c>
      <c r="AI9">
        <v>893479</v>
      </c>
      <c r="AK9">
        <v>24930</v>
      </c>
      <c r="AN9">
        <v>441063</v>
      </c>
      <c r="AO9">
        <v>29496</v>
      </c>
      <c r="AP9">
        <v>2279</v>
      </c>
      <c r="AR9">
        <v>16039</v>
      </c>
      <c r="AT9">
        <v>992</v>
      </c>
      <c r="AW9">
        <v>21586</v>
      </c>
      <c r="AX9">
        <v>39112</v>
      </c>
      <c r="AY9">
        <v>11659</v>
      </c>
      <c r="AZ9">
        <v>1099</v>
      </c>
      <c r="BA9">
        <v>28830</v>
      </c>
      <c r="BC9">
        <v>7779</v>
      </c>
      <c r="BE9">
        <v>5561</v>
      </c>
      <c r="BH9">
        <v>29137</v>
      </c>
      <c r="BK9">
        <v>5885</v>
      </c>
      <c r="BL9">
        <v>21044</v>
      </c>
      <c r="BO9">
        <v>7293</v>
      </c>
      <c r="BP9">
        <v>8775</v>
      </c>
      <c r="BQ9">
        <v>33400</v>
      </c>
      <c r="BV9">
        <v>13748</v>
      </c>
      <c r="BY9">
        <v>8894</v>
      </c>
      <c r="CE9">
        <v>15094</v>
      </c>
      <c r="CF9">
        <v>35305</v>
      </c>
      <c r="CG9">
        <v>15448</v>
      </c>
      <c r="CH9">
        <v>271445</v>
      </c>
      <c r="CI9">
        <v>37077</v>
      </c>
      <c r="CL9">
        <v>7428</v>
      </c>
      <c r="CM9">
        <v>22090</v>
      </c>
      <c r="CT9">
        <v>31535</v>
      </c>
      <c r="DA9">
        <v>4596</v>
      </c>
      <c r="DB9">
        <v>17475</v>
      </c>
      <c r="DC9">
        <v>16693</v>
      </c>
      <c r="DD9">
        <v>10611</v>
      </c>
      <c r="DE9">
        <v>8567</v>
      </c>
      <c r="DG9">
        <v>29327</v>
      </c>
      <c r="DJ9">
        <v>24540</v>
      </c>
      <c r="DM9">
        <v>27888</v>
      </c>
      <c r="DN9">
        <v>9936</v>
      </c>
      <c r="DR9">
        <v>3666</v>
      </c>
      <c r="DS9">
        <v>3557</v>
      </c>
      <c r="DT9">
        <v>11113</v>
      </c>
      <c r="DV9">
        <v>12143</v>
      </c>
      <c r="DX9">
        <v>208413</v>
      </c>
      <c r="DZ9">
        <v>37082</v>
      </c>
      <c r="EA9">
        <v>26908</v>
      </c>
      <c r="ED9">
        <v>17306</v>
      </c>
      <c r="EF9">
        <v>7917</v>
      </c>
      <c r="EG9">
        <v>22843</v>
      </c>
      <c r="EH9">
        <v>36678</v>
      </c>
      <c r="EI9">
        <v>26793</v>
      </c>
      <c r="EJ9">
        <v>37774</v>
      </c>
      <c r="EK9">
        <v>19096</v>
      </c>
      <c r="EL9">
        <v>14639</v>
      </c>
      <c r="EM9">
        <v>31311</v>
      </c>
      <c r="EN9">
        <v>8888</v>
      </c>
      <c r="EP9">
        <v>34990</v>
      </c>
      <c r="EQ9">
        <v>77693</v>
      </c>
      <c r="ER9">
        <v>27817</v>
      </c>
      <c r="EU9">
        <v>21532</v>
      </c>
      <c r="EV9">
        <v>4953</v>
      </c>
      <c r="EW9">
        <v>28582</v>
      </c>
      <c r="EX9">
        <v>31380</v>
      </c>
      <c r="EY9">
        <v>21572</v>
      </c>
      <c r="EZ9">
        <v>4987</v>
      </c>
      <c r="FA9">
        <v>24927</v>
      </c>
      <c r="FC9">
        <v>12789</v>
      </c>
      <c r="FE9">
        <v>381435</v>
      </c>
      <c r="FG9">
        <v>6703</v>
      </c>
      <c r="FH9">
        <v>29287</v>
      </c>
      <c r="FJ9">
        <v>14148</v>
      </c>
      <c r="FK9">
        <v>5473</v>
      </c>
      <c r="FL9">
        <v>10402</v>
      </c>
    </row>
    <row r="10" spans="1:172" x14ac:dyDescent="0.25">
      <c r="A10">
        <v>25637</v>
      </c>
      <c r="B10">
        <v>25850</v>
      </c>
      <c r="F10">
        <v>7466</v>
      </c>
      <c r="H10">
        <v>18118</v>
      </c>
      <c r="I10">
        <v>2303</v>
      </c>
      <c r="J10">
        <v>7907</v>
      </c>
      <c r="L10">
        <v>3757</v>
      </c>
      <c r="O10">
        <v>26567</v>
      </c>
      <c r="Q10">
        <v>6263</v>
      </c>
      <c r="T10">
        <v>4344</v>
      </c>
      <c r="U10">
        <v>25696</v>
      </c>
      <c r="W10">
        <v>1503</v>
      </c>
      <c r="X10">
        <v>35232</v>
      </c>
      <c r="Z10">
        <v>27677</v>
      </c>
      <c r="AA10">
        <v>12838</v>
      </c>
      <c r="AH10">
        <v>33816</v>
      </c>
      <c r="AI10">
        <v>893560</v>
      </c>
      <c r="AK10">
        <v>24932</v>
      </c>
      <c r="AN10">
        <v>441592</v>
      </c>
      <c r="AO10">
        <v>29856</v>
      </c>
      <c r="AP10">
        <v>3108</v>
      </c>
      <c r="AR10">
        <v>17794</v>
      </c>
      <c r="AT10">
        <v>1222</v>
      </c>
      <c r="AW10">
        <v>22865</v>
      </c>
      <c r="AX10">
        <v>39113</v>
      </c>
      <c r="AY10">
        <v>12016</v>
      </c>
      <c r="AZ10">
        <v>1487</v>
      </c>
      <c r="BC10">
        <v>7780</v>
      </c>
      <c r="BE10">
        <v>8395</v>
      </c>
      <c r="BH10">
        <v>29138</v>
      </c>
      <c r="BK10">
        <v>7009</v>
      </c>
      <c r="BL10">
        <v>21045</v>
      </c>
      <c r="BO10">
        <v>9202</v>
      </c>
      <c r="BP10">
        <v>10949</v>
      </c>
      <c r="BQ10">
        <v>33402</v>
      </c>
      <c r="BV10">
        <v>13850</v>
      </c>
      <c r="BY10">
        <v>11369</v>
      </c>
      <c r="CE10">
        <v>15976</v>
      </c>
      <c r="CF10">
        <v>35306</v>
      </c>
      <c r="CG10">
        <v>15783</v>
      </c>
      <c r="CH10">
        <v>274134</v>
      </c>
      <c r="CI10">
        <v>37301</v>
      </c>
      <c r="CL10">
        <v>8388</v>
      </c>
      <c r="CM10">
        <v>22273</v>
      </c>
      <c r="CT10">
        <v>32013</v>
      </c>
      <c r="DA10">
        <v>4674</v>
      </c>
      <c r="DB10">
        <v>18981</v>
      </c>
      <c r="DC10">
        <v>18173</v>
      </c>
      <c r="DD10">
        <v>11083</v>
      </c>
      <c r="DE10">
        <v>9550</v>
      </c>
      <c r="DG10">
        <v>29977</v>
      </c>
      <c r="DJ10">
        <v>28130</v>
      </c>
      <c r="DM10">
        <v>28274</v>
      </c>
      <c r="DN10">
        <v>12772</v>
      </c>
      <c r="DR10">
        <v>3738</v>
      </c>
      <c r="DS10">
        <v>3559</v>
      </c>
      <c r="DT10">
        <v>11433</v>
      </c>
      <c r="DV10">
        <v>12368</v>
      </c>
      <c r="DX10">
        <v>230367</v>
      </c>
      <c r="DZ10">
        <v>37411</v>
      </c>
      <c r="EA10">
        <v>28013</v>
      </c>
      <c r="ED10">
        <v>17309</v>
      </c>
      <c r="EF10">
        <v>10188</v>
      </c>
      <c r="EG10">
        <v>23362</v>
      </c>
      <c r="EH10">
        <v>37544</v>
      </c>
      <c r="EI10">
        <v>29790</v>
      </c>
      <c r="EJ10">
        <v>254946</v>
      </c>
      <c r="EK10">
        <v>19865</v>
      </c>
      <c r="EL10">
        <v>14642</v>
      </c>
      <c r="EM10">
        <v>31757</v>
      </c>
      <c r="EN10">
        <v>11394</v>
      </c>
      <c r="EP10">
        <v>36328</v>
      </c>
      <c r="EQ10">
        <v>173310</v>
      </c>
      <c r="ER10">
        <v>28221</v>
      </c>
      <c r="EU10">
        <v>21770</v>
      </c>
      <c r="EV10">
        <v>5006</v>
      </c>
      <c r="EW10">
        <v>28583</v>
      </c>
      <c r="EX10">
        <v>31419</v>
      </c>
      <c r="EY10">
        <v>24202</v>
      </c>
      <c r="EZ10">
        <v>10249</v>
      </c>
      <c r="FA10">
        <v>25603</v>
      </c>
      <c r="FC10">
        <v>12938</v>
      </c>
      <c r="FE10">
        <v>398608</v>
      </c>
      <c r="FG10">
        <v>9431</v>
      </c>
      <c r="FH10">
        <v>29400</v>
      </c>
      <c r="FJ10">
        <v>14245</v>
      </c>
      <c r="FK10">
        <v>6152</v>
      </c>
      <c r="FL10">
        <v>11766</v>
      </c>
    </row>
    <row r="11" spans="1:172" x14ac:dyDescent="0.25">
      <c r="A11">
        <v>26227</v>
      </c>
      <c r="B11">
        <v>25854</v>
      </c>
      <c r="F11">
        <v>7775</v>
      </c>
      <c r="H11">
        <v>19062</v>
      </c>
      <c r="I11">
        <v>2387</v>
      </c>
      <c r="J11">
        <v>9405</v>
      </c>
      <c r="L11">
        <v>4382</v>
      </c>
      <c r="O11">
        <v>29354</v>
      </c>
      <c r="Q11">
        <v>6710</v>
      </c>
      <c r="T11">
        <v>7150</v>
      </c>
      <c r="U11">
        <v>26183</v>
      </c>
      <c r="W11">
        <v>1925</v>
      </c>
      <c r="X11">
        <v>35234</v>
      </c>
      <c r="Z11">
        <v>29090</v>
      </c>
      <c r="AA11">
        <v>13809</v>
      </c>
      <c r="AH11">
        <v>33952</v>
      </c>
      <c r="AI11">
        <v>893834</v>
      </c>
      <c r="AK11">
        <v>24935</v>
      </c>
      <c r="AN11">
        <v>479634</v>
      </c>
      <c r="AO11">
        <v>29911</v>
      </c>
      <c r="AP11">
        <v>3416</v>
      </c>
      <c r="AR11">
        <v>18292</v>
      </c>
      <c r="AT11">
        <v>1274</v>
      </c>
      <c r="AW11">
        <v>23806</v>
      </c>
      <c r="AX11">
        <v>39114</v>
      </c>
      <c r="AY11">
        <v>12018</v>
      </c>
      <c r="AZ11">
        <v>1565</v>
      </c>
      <c r="BC11">
        <v>7781</v>
      </c>
      <c r="BE11">
        <v>9374</v>
      </c>
      <c r="BH11">
        <v>29144</v>
      </c>
      <c r="BK11">
        <v>9817</v>
      </c>
      <c r="BL11">
        <v>21046</v>
      </c>
      <c r="BO11">
        <v>9303</v>
      </c>
      <c r="BP11">
        <v>11425</v>
      </c>
      <c r="BQ11">
        <v>33415</v>
      </c>
      <c r="BV11">
        <v>15756</v>
      </c>
      <c r="BY11">
        <v>13647</v>
      </c>
      <c r="CE11">
        <v>16099</v>
      </c>
      <c r="CF11">
        <v>35364</v>
      </c>
      <c r="CG11">
        <v>16883</v>
      </c>
      <c r="CH11">
        <v>387209</v>
      </c>
      <c r="CI11">
        <v>37303</v>
      </c>
      <c r="CL11">
        <v>9209</v>
      </c>
      <c r="CM11">
        <v>22276</v>
      </c>
      <c r="CT11">
        <v>32896</v>
      </c>
      <c r="DA11">
        <v>4782</v>
      </c>
      <c r="DB11">
        <v>20294</v>
      </c>
      <c r="DC11">
        <v>18195</v>
      </c>
      <c r="DD11">
        <v>17507</v>
      </c>
      <c r="DE11">
        <v>9735</v>
      </c>
      <c r="DG11">
        <v>29978</v>
      </c>
      <c r="DJ11">
        <v>28599</v>
      </c>
      <c r="DM11">
        <v>28602</v>
      </c>
      <c r="DN11">
        <v>12802</v>
      </c>
      <c r="DR11">
        <v>4749</v>
      </c>
      <c r="DS11">
        <v>4740</v>
      </c>
      <c r="DT11">
        <v>12238</v>
      </c>
      <c r="DV11">
        <v>13802</v>
      </c>
      <c r="DX11">
        <v>258699</v>
      </c>
      <c r="EA11">
        <v>28343</v>
      </c>
      <c r="ED11">
        <v>17311</v>
      </c>
      <c r="EF11">
        <v>13405</v>
      </c>
      <c r="EG11">
        <v>24593</v>
      </c>
      <c r="EH11">
        <v>37546</v>
      </c>
      <c r="EI11">
        <v>31268</v>
      </c>
      <c r="EJ11">
        <v>676437</v>
      </c>
      <c r="EK11">
        <v>20643</v>
      </c>
      <c r="EL11">
        <v>14644</v>
      </c>
      <c r="EM11">
        <v>31906</v>
      </c>
      <c r="EN11">
        <v>11770</v>
      </c>
      <c r="EP11">
        <v>637777</v>
      </c>
      <c r="EQ11">
        <v>583062</v>
      </c>
      <c r="ER11">
        <v>28224</v>
      </c>
      <c r="EU11">
        <v>21940</v>
      </c>
      <c r="EV11">
        <v>5764</v>
      </c>
      <c r="EW11">
        <v>28895</v>
      </c>
      <c r="EX11">
        <v>33914</v>
      </c>
      <c r="EY11">
        <v>25278</v>
      </c>
      <c r="EZ11">
        <v>12692</v>
      </c>
      <c r="FA11">
        <v>26073</v>
      </c>
      <c r="FC11">
        <v>13721</v>
      </c>
      <c r="FE11">
        <v>398641</v>
      </c>
      <c r="FG11">
        <v>13780</v>
      </c>
      <c r="FH11">
        <v>29947</v>
      </c>
      <c r="FJ11">
        <v>17281</v>
      </c>
      <c r="FK11">
        <v>8566</v>
      </c>
      <c r="FL11">
        <v>11819</v>
      </c>
    </row>
    <row r="12" spans="1:172" x14ac:dyDescent="0.25">
      <c r="A12">
        <v>34157</v>
      </c>
      <c r="B12">
        <v>28401</v>
      </c>
      <c r="F12">
        <v>10550</v>
      </c>
      <c r="H12">
        <v>19063</v>
      </c>
      <c r="I12">
        <v>2389</v>
      </c>
      <c r="J12">
        <v>10164</v>
      </c>
      <c r="L12">
        <v>5025</v>
      </c>
      <c r="O12">
        <v>35584</v>
      </c>
      <c r="Q12">
        <v>7302</v>
      </c>
      <c r="T12">
        <v>9675</v>
      </c>
      <c r="U12">
        <v>26184</v>
      </c>
      <c r="W12">
        <v>2485</v>
      </c>
      <c r="X12">
        <v>36520</v>
      </c>
      <c r="Z12">
        <v>29095</v>
      </c>
      <c r="AA12">
        <v>13810</v>
      </c>
      <c r="AH12">
        <v>34295</v>
      </c>
      <c r="AK12">
        <v>26128</v>
      </c>
      <c r="AN12">
        <v>479667</v>
      </c>
      <c r="AO12">
        <v>30846</v>
      </c>
      <c r="AP12">
        <v>3947</v>
      </c>
      <c r="AR12">
        <v>22300</v>
      </c>
      <c r="AT12">
        <v>1292</v>
      </c>
      <c r="AW12">
        <v>24552</v>
      </c>
      <c r="AY12">
        <v>12291</v>
      </c>
      <c r="AZ12">
        <v>1566</v>
      </c>
      <c r="BC12">
        <v>7783</v>
      </c>
      <c r="BE12">
        <v>9465</v>
      </c>
      <c r="BH12">
        <v>29948</v>
      </c>
      <c r="BK12">
        <v>10364</v>
      </c>
      <c r="BL12">
        <v>21941</v>
      </c>
      <c r="BO12">
        <v>9935</v>
      </c>
      <c r="BP12">
        <v>11834</v>
      </c>
      <c r="BQ12">
        <v>36708</v>
      </c>
      <c r="BV12">
        <v>15765</v>
      </c>
      <c r="BY12">
        <v>14136</v>
      </c>
      <c r="CE12">
        <v>20479</v>
      </c>
      <c r="CF12">
        <v>36693</v>
      </c>
      <c r="CG12">
        <v>17132</v>
      </c>
      <c r="CH12">
        <v>721811</v>
      </c>
      <c r="CI12">
        <v>37352</v>
      </c>
      <c r="CL12">
        <v>10569</v>
      </c>
      <c r="CM12">
        <v>22832</v>
      </c>
      <c r="CT12">
        <v>33794</v>
      </c>
      <c r="DA12">
        <v>6524</v>
      </c>
      <c r="DB12">
        <v>21002</v>
      </c>
      <c r="DC12">
        <v>18223</v>
      </c>
      <c r="DD12">
        <v>17825</v>
      </c>
      <c r="DE12">
        <v>10113</v>
      </c>
      <c r="DG12">
        <v>31523</v>
      </c>
      <c r="DJ12">
        <v>31313</v>
      </c>
      <c r="DM12">
        <v>28604</v>
      </c>
      <c r="DN12">
        <v>12806</v>
      </c>
      <c r="DR12">
        <v>5363</v>
      </c>
      <c r="DS12">
        <v>4823</v>
      </c>
      <c r="DT12">
        <v>12648</v>
      </c>
      <c r="DV12">
        <v>14910</v>
      </c>
      <c r="DX12">
        <v>298117</v>
      </c>
      <c r="EA12">
        <v>28923</v>
      </c>
      <c r="ED12">
        <v>17314</v>
      </c>
      <c r="EF12">
        <v>17767</v>
      </c>
      <c r="EG12">
        <v>24599</v>
      </c>
      <c r="EH12">
        <v>37652</v>
      </c>
      <c r="EI12">
        <v>36091</v>
      </c>
      <c r="EJ12">
        <v>744271</v>
      </c>
      <c r="EK12">
        <v>20897</v>
      </c>
      <c r="EM12">
        <v>32510</v>
      </c>
      <c r="EN12">
        <v>12952</v>
      </c>
      <c r="EQ12">
        <v>887976</v>
      </c>
      <c r="ER12">
        <v>28236</v>
      </c>
      <c r="EU12">
        <v>23253</v>
      </c>
      <c r="EV12">
        <v>6306</v>
      </c>
      <c r="EW12">
        <v>28926</v>
      </c>
      <c r="EX12">
        <v>35235</v>
      </c>
      <c r="EY12">
        <v>25923</v>
      </c>
      <c r="EZ12">
        <v>12694</v>
      </c>
      <c r="FA12">
        <v>26326</v>
      </c>
      <c r="FC12">
        <v>14385</v>
      </c>
      <c r="FE12">
        <v>398721</v>
      </c>
      <c r="FG12">
        <v>14147</v>
      </c>
      <c r="FH12">
        <v>29954</v>
      </c>
      <c r="FJ12">
        <v>18236</v>
      </c>
      <c r="FK12">
        <v>10847</v>
      </c>
      <c r="FL12">
        <v>12083</v>
      </c>
    </row>
    <row r="13" spans="1:172" x14ac:dyDescent="0.25">
      <c r="A13">
        <v>35493</v>
      </c>
      <c r="B13">
        <v>28909</v>
      </c>
      <c r="F13">
        <v>10648</v>
      </c>
      <c r="H13">
        <v>19404</v>
      </c>
      <c r="I13">
        <v>3848</v>
      </c>
      <c r="J13">
        <v>10624</v>
      </c>
      <c r="L13">
        <v>10889</v>
      </c>
      <c r="O13">
        <v>37722</v>
      </c>
      <c r="Q13">
        <v>7307</v>
      </c>
      <c r="T13">
        <v>10984</v>
      </c>
      <c r="U13">
        <v>26951</v>
      </c>
      <c r="W13">
        <v>3012</v>
      </c>
      <c r="X13">
        <v>37214</v>
      </c>
      <c r="Z13">
        <v>29639</v>
      </c>
      <c r="AA13">
        <v>14435</v>
      </c>
      <c r="AH13">
        <v>34743</v>
      </c>
      <c r="AK13">
        <v>27654</v>
      </c>
      <c r="AN13">
        <v>499293</v>
      </c>
      <c r="AO13">
        <v>34249</v>
      </c>
      <c r="AP13">
        <v>4176</v>
      </c>
      <c r="AR13">
        <v>25765</v>
      </c>
      <c r="AT13">
        <v>1610</v>
      </c>
      <c r="AW13">
        <v>24779</v>
      </c>
      <c r="AY13">
        <v>12363</v>
      </c>
      <c r="AZ13">
        <v>1567</v>
      </c>
      <c r="BC13">
        <v>8422</v>
      </c>
      <c r="BE13">
        <v>11584</v>
      </c>
      <c r="BH13">
        <v>30382</v>
      </c>
      <c r="BK13">
        <v>13820</v>
      </c>
      <c r="BL13">
        <v>21942</v>
      </c>
      <c r="BO13">
        <v>13500</v>
      </c>
      <c r="BP13">
        <v>11835</v>
      </c>
      <c r="BQ13">
        <v>37288</v>
      </c>
      <c r="BV13">
        <v>15782</v>
      </c>
      <c r="BY13">
        <v>14712</v>
      </c>
      <c r="CE13">
        <v>20606</v>
      </c>
      <c r="CF13">
        <v>37660</v>
      </c>
      <c r="CG13">
        <v>17753</v>
      </c>
      <c r="CH13">
        <v>740342</v>
      </c>
      <c r="CI13">
        <v>37634</v>
      </c>
      <c r="CL13">
        <v>10570</v>
      </c>
      <c r="CM13">
        <v>27666</v>
      </c>
      <c r="CT13">
        <v>33796</v>
      </c>
      <c r="DA13">
        <v>6729</v>
      </c>
      <c r="DB13">
        <v>21968</v>
      </c>
      <c r="DC13">
        <v>19956</v>
      </c>
      <c r="DD13">
        <v>18979</v>
      </c>
      <c r="DE13">
        <v>10114</v>
      </c>
      <c r="DG13">
        <v>31982</v>
      </c>
      <c r="DJ13">
        <v>31379</v>
      </c>
      <c r="DM13">
        <v>29337</v>
      </c>
      <c r="DN13">
        <v>22203</v>
      </c>
      <c r="DR13">
        <v>6231</v>
      </c>
      <c r="DS13">
        <v>5144</v>
      </c>
      <c r="DT13">
        <v>12690</v>
      </c>
      <c r="DV13">
        <v>16689</v>
      </c>
      <c r="DX13">
        <v>313825</v>
      </c>
      <c r="EA13">
        <v>33822</v>
      </c>
      <c r="ED13">
        <v>17322</v>
      </c>
      <c r="EF13">
        <v>17874</v>
      </c>
      <c r="EG13">
        <v>24684</v>
      </c>
      <c r="EH13">
        <v>37881</v>
      </c>
      <c r="EI13">
        <v>36357</v>
      </c>
      <c r="EK13">
        <v>21220</v>
      </c>
      <c r="EM13">
        <v>33194</v>
      </c>
      <c r="EN13">
        <v>13209</v>
      </c>
      <c r="ER13">
        <v>28254</v>
      </c>
      <c r="EU13">
        <v>23254</v>
      </c>
      <c r="EV13">
        <v>7456</v>
      </c>
      <c r="EW13">
        <v>28927</v>
      </c>
      <c r="EX13">
        <v>135939</v>
      </c>
      <c r="EY13">
        <v>25925</v>
      </c>
      <c r="EZ13">
        <v>13954</v>
      </c>
      <c r="FA13">
        <v>26664</v>
      </c>
      <c r="FC13">
        <v>14536</v>
      </c>
      <c r="FG13">
        <v>17416</v>
      </c>
      <c r="FH13">
        <v>29958</v>
      </c>
      <c r="FJ13">
        <v>18649</v>
      </c>
      <c r="FK13">
        <v>12240</v>
      </c>
      <c r="FL13">
        <v>12157</v>
      </c>
    </row>
    <row r="14" spans="1:172" x14ac:dyDescent="0.25">
      <c r="A14">
        <v>755942</v>
      </c>
      <c r="B14">
        <v>29030</v>
      </c>
      <c r="F14">
        <v>12729</v>
      </c>
      <c r="H14">
        <v>19405</v>
      </c>
      <c r="I14">
        <v>6886</v>
      </c>
      <c r="J14">
        <v>11166</v>
      </c>
      <c r="L14">
        <v>11046</v>
      </c>
      <c r="O14">
        <v>388900</v>
      </c>
      <c r="Q14">
        <v>8272</v>
      </c>
      <c r="T14">
        <v>11130</v>
      </c>
      <c r="U14">
        <v>27970</v>
      </c>
      <c r="W14">
        <v>4465</v>
      </c>
      <c r="X14">
        <v>37888</v>
      </c>
      <c r="Z14">
        <v>29650</v>
      </c>
      <c r="AA14">
        <v>14620</v>
      </c>
      <c r="AH14">
        <v>35205</v>
      </c>
      <c r="AK14">
        <v>27661</v>
      </c>
      <c r="AN14">
        <v>711177</v>
      </c>
      <c r="AO14">
        <v>34316</v>
      </c>
      <c r="AP14">
        <v>4187</v>
      </c>
      <c r="AR14">
        <v>26740</v>
      </c>
      <c r="AT14">
        <v>2063</v>
      </c>
      <c r="AW14">
        <v>29571</v>
      </c>
      <c r="AY14">
        <v>12954</v>
      </c>
      <c r="AZ14">
        <v>1952</v>
      </c>
      <c r="BC14">
        <v>9544</v>
      </c>
      <c r="BE14">
        <v>11585</v>
      </c>
      <c r="BH14">
        <v>36969</v>
      </c>
      <c r="BK14">
        <v>15218</v>
      </c>
      <c r="BL14">
        <v>22683</v>
      </c>
      <c r="BO14">
        <v>14333</v>
      </c>
      <c r="BP14">
        <v>12086</v>
      </c>
      <c r="BQ14">
        <v>37540</v>
      </c>
      <c r="BV14">
        <v>16212</v>
      </c>
      <c r="BY14">
        <v>26675</v>
      </c>
      <c r="CE14">
        <v>26444</v>
      </c>
      <c r="CG14">
        <v>18916</v>
      </c>
      <c r="CI14">
        <v>38392</v>
      </c>
      <c r="CL14">
        <v>10952</v>
      </c>
      <c r="CM14">
        <v>27672</v>
      </c>
      <c r="CT14">
        <v>36356</v>
      </c>
      <c r="DA14">
        <v>6730</v>
      </c>
      <c r="DB14">
        <v>23298</v>
      </c>
      <c r="DC14">
        <v>19957</v>
      </c>
      <c r="DD14">
        <v>20537</v>
      </c>
      <c r="DE14">
        <v>10115</v>
      </c>
      <c r="DG14">
        <v>32894</v>
      </c>
      <c r="DJ14">
        <v>31779</v>
      </c>
      <c r="DM14">
        <v>30969</v>
      </c>
      <c r="DN14">
        <v>22796</v>
      </c>
      <c r="DR14">
        <v>7033</v>
      </c>
      <c r="DS14">
        <v>5322</v>
      </c>
      <c r="DT14">
        <v>12878</v>
      </c>
      <c r="DV14">
        <v>17950</v>
      </c>
      <c r="DX14">
        <v>384529</v>
      </c>
      <c r="EA14">
        <v>35431</v>
      </c>
      <c r="ED14">
        <v>17323</v>
      </c>
      <c r="EF14">
        <v>18097</v>
      </c>
      <c r="EG14">
        <v>25166</v>
      </c>
      <c r="EH14">
        <v>37916</v>
      </c>
      <c r="EI14">
        <v>36359</v>
      </c>
      <c r="EK14">
        <v>21359</v>
      </c>
      <c r="EM14">
        <v>33422</v>
      </c>
      <c r="EN14">
        <v>14815</v>
      </c>
      <c r="ER14">
        <v>28466</v>
      </c>
      <c r="EU14">
        <v>23255</v>
      </c>
      <c r="EV14">
        <v>8322</v>
      </c>
      <c r="EW14">
        <v>29620</v>
      </c>
      <c r="EX14">
        <v>136010</v>
      </c>
      <c r="EY14">
        <v>25926</v>
      </c>
      <c r="EZ14">
        <v>15009</v>
      </c>
      <c r="FA14">
        <v>28003</v>
      </c>
      <c r="FC14">
        <v>14577</v>
      </c>
      <c r="FG14">
        <v>17815</v>
      </c>
      <c r="FH14">
        <v>29968</v>
      </c>
      <c r="FJ14">
        <v>19778</v>
      </c>
      <c r="FK14">
        <v>12343</v>
      </c>
      <c r="FL14">
        <v>12598</v>
      </c>
    </row>
    <row r="15" spans="1:172" x14ac:dyDescent="0.25">
      <c r="A15">
        <v>771494</v>
      </c>
      <c r="B15">
        <v>29139</v>
      </c>
      <c r="F15">
        <v>13206</v>
      </c>
      <c r="H15">
        <v>19419</v>
      </c>
      <c r="I15">
        <v>7047</v>
      </c>
      <c r="J15">
        <v>11167</v>
      </c>
      <c r="L15">
        <v>12349</v>
      </c>
      <c r="O15">
        <v>407205</v>
      </c>
      <c r="Q15">
        <v>9610</v>
      </c>
      <c r="T15">
        <v>11137</v>
      </c>
      <c r="U15">
        <v>31861</v>
      </c>
      <c r="W15">
        <v>5404</v>
      </c>
      <c r="Z15">
        <v>29653</v>
      </c>
      <c r="AA15">
        <v>14621</v>
      </c>
      <c r="AH15">
        <v>35206</v>
      </c>
      <c r="AK15">
        <v>28258</v>
      </c>
      <c r="AN15">
        <v>719400</v>
      </c>
      <c r="AO15">
        <v>35017</v>
      </c>
      <c r="AP15">
        <v>4866</v>
      </c>
      <c r="AR15">
        <v>28493</v>
      </c>
      <c r="AT15">
        <v>2089</v>
      </c>
      <c r="AW15">
        <v>36831</v>
      </c>
      <c r="AY15">
        <v>13557</v>
      </c>
      <c r="AZ15">
        <v>2196</v>
      </c>
      <c r="BC15">
        <v>9809</v>
      </c>
      <c r="BE15">
        <v>12912</v>
      </c>
      <c r="BH15">
        <v>37578</v>
      </c>
      <c r="BK15">
        <v>15901</v>
      </c>
      <c r="BL15">
        <v>22842</v>
      </c>
      <c r="BO15">
        <v>15110</v>
      </c>
      <c r="BP15">
        <v>12195</v>
      </c>
      <c r="BQ15">
        <v>38105</v>
      </c>
      <c r="BV15">
        <v>17021</v>
      </c>
      <c r="BY15">
        <v>30083</v>
      </c>
      <c r="CE15">
        <v>29431</v>
      </c>
      <c r="CG15">
        <v>19011</v>
      </c>
      <c r="CI15">
        <v>38396</v>
      </c>
      <c r="CL15">
        <v>10953</v>
      </c>
      <c r="CM15">
        <v>28666</v>
      </c>
      <c r="CT15">
        <v>38094</v>
      </c>
      <c r="DA15">
        <v>6732</v>
      </c>
      <c r="DB15">
        <v>23299</v>
      </c>
      <c r="DC15">
        <v>20260</v>
      </c>
      <c r="DD15">
        <v>20538</v>
      </c>
      <c r="DE15">
        <v>10116</v>
      </c>
      <c r="DG15">
        <v>32895</v>
      </c>
      <c r="DJ15">
        <v>32443</v>
      </c>
      <c r="DM15">
        <v>31851</v>
      </c>
      <c r="DN15">
        <v>22804</v>
      </c>
      <c r="DR15">
        <v>7537</v>
      </c>
      <c r="DS15">
        <v>5403</v>
      </c>
      <c r="DT15">
        <v>12958</v>
      </c>
      <c r="DV15">
        <v>18003</v>
      </c>
      <c r="DX15">
        <v>550327</v>
      </c>
      <c r="EA15">
        <v>38440</v>
      </c>
      <c r="ED15">
        <v>19172</v>
      </c>
      <c r="EF15">
        <v>19044</v>
      </c>
      <c r="EG15">
        <v>26135</v>
      </c>
      <c r="EK15">
        <v>21750</v>
      </c>
      <c r="EM15">
        <v>33424</v>
      </c>
      <c r="EN15">
        <v>15095</v>
      </c>
      <c r="ER15">
        <v>28467</v>
      </c>
      <c r="EU15">
        <v>23773</v>
      </c>
      <c r="EV15">
        <v>8323</v>
      </c>
      <c r="EW15">
        <v>29622</v>
      </c>
      <c r="EX15">
        <v>145417</v>
      </c>
      <c r="EY15">
        <v>26659</v>
      </c>
      <c r="EZ15">
        <v>16368</v>
      </c>
      <c r="FA15">
        <v>29288</v>
      </c>
      <c r="FC15">
        <v>15214</v>
      </c>
      <c r="FG15">
        <v>23679</v>
      </c>
      <c r="FH15">
        <v>29973</v>
      </c>
      <c r="FJ15">
        <v>19844</v>
      </c>
      <c r="FK15">
        <v>19013</v>
      </c>
      <c r="FL15">
        <v>12628</v>
      </c>
    </row>
    <row r="16" spans="1:172" x14ac:dyDescent="0.25">
      <c r="B16">
        <v>29512</v>
      </c>
      <c r="F16">
        <v>13350</v>
      </c>
      <c r="H16">
        <v>19421</v>
      </c>
      <c r="I16">
        <v>7107</v>
      </c>
      <c r="J16">
        <v>11168</v>
      </c>
      <c r="L16">
        <v>12988</v>
      </c>
      <c r="O16">
        <v>535294</v>
      </c>
      <c r="Q16">
        <v>9818</v>
      </c>
      <c r="T16">
        <v>12052</v>
      </c>
      <c r="U16">
        <v>32249</v>
      </c>
      <c r="W16">
        <v>6890</v>
      </c>
      <c r="Z16">
        <v>30464</v>
      </c>
      <c r="AA16">
        <v>14741</v>
      </c>
      <c r="AH16">
        <v>36958</v>
      </c>
      <c r="AK16">
        <v>28405</v>
      </c>
      <c r="AN16">
        <v>733567</v>
      </c>
      <c r="AO16">
        <v>35019</v>
      </c>
      <c r="AP16">
        <v>6095</v>
      </c>
      <c r="AR16">
        <v>29376</v>
      </c>
      <c r="AT16">
        <v>2980</v>
      </c>
      <c r="AY16">
        <v>13771</v>
      </c>
      <c r="AZ16">
        <v>2360</v>
      </c>
      <c r="BC16">
        <v>9888</v>
      </c>
      <c r="BE16">
        <v>13300</v>
      </c>
      <c r="BH16">
        <v>37717</v>
      </c>
      <c r="BK16">
        <v>15936</v>
      </c>
      <c r="BL16">
        <v>23115</v>
      </c>
      <c r="BO16">
        <v>15111</v>
      </c>
      <c r="BP16">
        <v>12919</v>
      </c>
      <c r="BQ16">
        <v>38567</v>
      </c>
      <c r="BV16">
        <v>17390</v>
      </c>
      <c r="BY16">
        <v>30128</v>
      </c>
      <c r="CE16">
        <v>29432</v>
      </c>
      <c r="CG16">
        <v>19055</v>
      </c>
      <c r="CI16">
        <v>38750</v>
      </c>
      <c r="CL16">
        <v>11027</v>
      </c>
      <c r="CM16">
        <v>28668</v>
      </c>
      <c r="DA16">
        <v>6988</v>
      </c>
      <c r="DB16">
        <v>24404</v>
      </c>
      <c r="DC16">
        <v>22432</v>
      </c>
      <c r="DD16">
        <v>22207</v>
      </c>
      <c r="DE16">
        <v>12013</v>
      </c>
      <c r="DG16">
        <v>33690</v>
      </c>
      <c r="DJ16">
        <v>32502</v>
      </c>
      <c r="DM16">
        <v>34131</v>
      </c>
      <c r="DN16">
        <v>25909</v>
      </c>
      <c r="DR16">
        <v>7842</v>
      </c>
      <c r="DS16">
        <v>5435</v>
      </c>
      <c r="DT16">
        <v>13043</v>
      </c>
      <c r="DV16">
        <v>19974</v>
      </c>
      <c r="DX16">
        <v>741407</v>
      </c>
      <c r="EA16">
        <v>38441</v>
      </c>
      <c r="ED16">
        <v>19173</v>
      </c>
      <c r="EF16">
        <v>19792</v>
      </c>
      <c r="EG16">
        <v>28868</v>
      </c>
      <c r="EK16">
        <v>22145</v>
      </c>
      <c r="EM16">
        <v>34088</v>
      </c>
      <c r="EN16">
        <v>15798</v>
      </c>
      <c r="ER16">
        <v>28542</v>
      </c>
      <c r="EU16">
        <v>25230</v>
      </c>
      <c r="EV16">
        <v>8332</v>
      </c>
      <c r="EW16">
        <v>29628</v>
      </c>
      <c r="EX16">
        <v>145441</v>
      </c>
      <c r="EY16">
        <v>29244</v>
      </c>
      <c r="EZ16">
        <v>16369</v>
      </c>
      <c r="FA16">
        <v>30597</v>
      </c>
      <c r="FC16">
        <v>17092</v>
      </c>
      <c r="FG16">
        <v>24673</v>
      </c>
      <c r="FH16">
        <v>29975</v>
      </c>
      <c r="FJ16">
        <v>21870</v>
      </c>
      <c r="FK16">
        <v>20089</v>
      </c>
      <c r="FL16">
        <v>12629</v>
      </c>
    </row>
    <row r="17" spans="2:168" x14ac:dyDescent="0.25">
      <c r="B17">
        <v>29906</v>
      </c>
      <c r="F17">
        <v>14438</v>
      </c>
      <c r="H17">
        <v>19867</v>
      </c>
      <c r="I17">
        <v>7470</v>
      </c>
      <c r="J17">
        <v>11170</v>
      </c>
      <c r="L17">
        <v>12992</v>
      </c>
      <c r="O17">
        <v>572313</v>
      </c>
      <c r="Q17">
        <v>11140</v>
      </c>
      <c r="T17">
        <v>12141</v>
      </c>
      <c r="U17">
        <v>32257</v>
      </c>
      <c r="W17">
        <v>7352</v>
      </c>
      <c r="Z17">
        <v>36890</v>
      </c>
      <c r="AA17">
        <v>17090</v>
      </c>
      <c r="AH17">
        <v>36960</v>
      </c>
      <c r="AK17">
        <v>29187</v>
      </c>
      <c r="AN17">
        <v>735398</v>
      </c>
      <c r="AO17">
        <v>35727</v>
      </c>
      <c r="AP17">
        <v>8284</v>
      </c>
      <c r="AR17">
        <v>29442</v>
      </c>
      <c r="AT17">
        <v>3227</v>
      </c>
      <c r="AY17">
        <v>13904</v>
      </c>
      <c r="AZ17">
        <v>2691</v>
      </c>
      <c r="BC17">
        <v>10030</v>
      </c>
      <c r="BE17">
        <v>13302</v>
      </c>
      <c r="BH17">
        <v>37721</v>
      </c>
      <c r="BK17">
        <v>16012</v>
      </c>
      <c r="BL17">
        <v>24835</v>
      </c>
      <c r="BO17">
        <v>15697</v>
      </c>
      <c r="BP17">
        <v>14131</v>
      </c>
      <c r="BQ17">
        <v>38840</v>
      </c>
      <c r="BV17">
        <v>18932</v>
      </c>
      <c r="BY17">
        <v>30162</v>
      </c>
      <c r="CE17">
        <v>30259</v>
      </c>
      <c r="CG17">
        <v>19331</v>
      </c>
      <c r="CI17">
        <v>39048</v>
      </c>
      <c r="CL17">
        <v>11065</v>
      </c>
      <c r="CM17">
        <v>28669</v>
      </c>
      <c r="DA17">
        <v>7083</v>
      </c>
      <c r="DB17">
        <v>25673</v>
      </c>
      <c r="DC17">
        <v>22755</v>
      </c>
      <c r="DD17">
        <v>22208</v>
      </c>
      <c r="DE17">
        <v>12050</v>
      </c>
      <c r="DG17">
        <v>33854</v>
      </c>
      <c r="DJ17">
        <v>32851</v>
      </c>
      <c r="DM17">
        <v>34132</v>
      </c>
      <c r="DN17">
        <v>32992</v>
      </c>
      <c r="DR17">
        <v>7953</v>
      </c>
      <c r="DS17">
        <v>5568</v>
      </c>
      <c r="DT17">
        <v>13306</v>
      </c>
      <c r="DV17">
        <v>20017</v>
      </c>
      <c r="DX17">
        <v>761030</v>
      </c>
      <c r="EA17">
        <v>38677</v>
      </c>
      <c r="ED17">
        <v>19176</v>
      </c>
      <c r="EF17">
        <v>19818</v>
      </c>
      <c r="EG17">
        <v>28904</v>
      </c>
      <c r="EK17">
        <v>22835</v>
      </c>
      <c r="EM17">
        <v>34178</v>
      </c>
      <c r="EN17">
        <v>16116</v>
      </c>
      <c r="ER17">
        <v>28610</v>
      </c>
      <c r="EU17">
        <v>25473</v>
      </c>
      <c r="EV17">
        <v>8336</v>
      </c>
      <c r="EW17">
        <v>31513</v>
      </c>
      <c r="EX17">
        <v>433714</v>
      </c>
      <c r="EY17">
        <v>29654</v>
      </c>
      <c r="EZ17">
        <v>16426</v>
      </c>
      <c r="FA17">
        <v>30598</v>
      </c>
      <c r="FC17">
        <v>22061</v>
      </c>
      <c r="FG17">
        <v>26522</v>
      </c>
      <c r="FH17">
        <v>30396</v>
      </c>
      <c r="FJ17">
        <v>21871</v>
      </c>
      <c r="FK17">
        <v>29648</v>
      </c>
      <c r="FL17">
        <v>13342</v>
      </c>
    </row>
    <row r="18" spans="2:168" x14ac:dyDescent="0.25">
      <c r="B18">
        <v>32751</v>
      </c>
      <c r="F18">
        <v>14439</v>
      </c>
      <c r="H18">
        <v>20978</v>
      </c>
      <c r="I18">
        <v>10297</v>
      </c>
      <c r="J18">
        <v>11171</v>
      </c>
      <c r="L18">
        <v>13590</v>
      </c>
      <c r="Q18">
        <v>11178</v>
      </c>
      <c r="T18">
        <v>12294</v>
      </c>
      <c r="U18">
        <v>33738</v>
      </c>
      <c r="W18">
        <v>7579</v>
      </c>
      <c r="Z18">
        <v>36899</v>
      </c>
      <c r="AA18">
        <v>17091</v>
      </c>
      <c r="AH18">
        <v>37336</v>
      </c>
      <c r="AK18">
        <v>36791</v>
      </c>
      <c r="AN18">
        <v>735400</v>
      </c>
      <c r="AP18">
        <v>10173</v>
      </c>
      <c r="AR18">
        <v>30510</v>
      </c>
      <c r="AT18">
        <v>3688</v>
      </c>
      <c r="AY18">
        <v>14575</v>
      </c>
      <c r="AZ18">
        <v>2985</v>
      </c>
      <c r="BC18">
        <v>13808</v>
      </c>
      <c r="BE18">
        <v>13947</v>
      </c>
      <c r="BK18">
        <v>19393</v>
      </c>
      <c r="BL18">
        <v>24836</v>
      </c>
      <c r="BO18">
        <v>16901</v>
      </c>
      <c r="BP18">
        <v>15014</v>
      </c>
      <c r="BQ18">
        <v>447540</v>
      </c>
      <c r="BV18">
        <v>18933</v>
      </c>
      <c r="BY18">
        <v>32739</v>
      </c>
      <c r="CE18">
        <v>30263</v>
      </c>
      <c r="CG18">
        <v>19380</v>
      </c>
      <c r="CI18">
        <v>39049</v>
      </c>
      <c r="CL18">
        <v>11521</v>
      </c>
      <c r="CM18">
        <v>29334</v>
      </c>
      <c r="DA18">
        <v>7130</v>
      </c>
      <c r="DB18">
        <v>25674</v>
      </c>
      <c r="DC18">
        <v>22831</v>
      </c>
      <c r="DD18">
        <v>22209</v>
      </c>
      <c r="DE18">
        <v>12323</v>
      </c>
      <c r="DG18">
        <v>34032</v>
      </c>
      <c r="DJ18">
        <v>33225</v>
      </c>
      <c r="DM18">
        <v>34395</v>
      </c>
      <c r="DN18">
        <v>33835</v>
      </c>
      <c r="DR18">
        <v>8159</v>
      </c>
      <c r="DS18">
        <v>6585</v>
      </c>
      <c r="DT18">
        <v>13760</v>
      </c>
      <c r="DV18">
        <v>20622</v>
      </c>
      <c r="DX18">
        <v>767743</v>
      </c>
      <c r="EA18">
        <v>39007</v>
      </c>
      <c r="ED18">
        <v>19177</v>
      </c>
      <c r="EF18">
        <v>20315</v>
      </c>
      <c r="EG18">
        <v>29738</v>
      </c>
      <c r="EK18">
        <v>24042</v>
      </c>
      <c r="EM18">
        <v>34398</v>
      </c>
      <c r="EN18">
        <v>16797</v>
      </c>
      <c r="ER18">
        <v>28646</v>
      </c>
      <c r="EU18">
        <v>25647</v>
      </c>
      <c r="EV18">
        <v>9277</v>
      </c>
      <c r="EW18">
        <v>32915</v>
      </c>
      <c r="EX18">
        <v>484998</v>
      </c>
      <c r="EY18">
        <v>29685</v>
      </c>
      <c r="EZ18">
        <v>16877</v>
      </c>
      <c r="FA18">
        <v>30600</v>
      </c>
      <c r="FC18">
        <v>22376</v>
      </c>
      <c r="FG18">
        <v>28581</v>
      </c>
      <c r="FH18">
        <v>30416</v>
      </c>
      <c r="FJ18">
        <v>21969</v>
      </c>
      <c r="FK18">
        <v>30192</v>
      </c>
      <c r="FL18">
        <v>13534</v>
      </c>
    </row>
    <row r="19" spans="2:168" x14ac:dyDescent="0.25">
      <c r="B19">
        <v>33335</v>
      </c>
      <c r="F19">
        <v>14440</v>
      </c>
      <c r="H19">
        <v>22059</v>
      </c>
      <c r="I19">
        <v>10411</v>
      </c>
      <c r="J19">
        <v>11860</v>
      </c>
      <c r="L19">
        <v>13591</v>
      </c>
      <c r="Q19">
        <v>11727</v>
      </c>
      <c r="T19">
        <v>12335</v>
      </c>
      <c r="U19">
        <v>34220</v>
      </c>
      <c r="W19">
        <v>7941</v>
      </c>
      <c r="Z19">
        <v>36902</v>
      </c>
      <c r="AA19">
        <v>17093</v>
      </c>
      <c r="AH19">
        <v>37337</v>
      </c>
      <c r="AK19">
        <v>36832</v>
      </c>
      <c r="AN19">
        <v>876201</v>
      </c>
      <c r="AP19">
        <v>10794</v>
      </c>
      <c r="AR19">
        <v>31715</v>
      </c>
      <c r="AT19">
        <v>4390</v>
      </c>
      <c r="AY19">
        <v>14708</v>
      </c>
      <c r="AZ19">
        <v>3110</v>
      </c>
      <c r="BC19">
        <v>14846</v>
      </c>
      <c r="BE19">
        <v>14112</v>
      </c>
      <c r="BK19">
        <v>21895</v>
      </c>
      <c r="BL19">
        <v>25057</v>
      </c>
      <c r="BO19">
        <v>16902</v>
      </c>
      <c r="BP19">
        <v>15015</v>
      </c>
      <c r="BV19">
        <v>20418</v>
      </c>
      <c r="BY19">
        <v>33214</v>
      </c>
      <c r="CE19">
        <v>38145</v>
      </c>
      <c r="CG19">
        <v>19643</v>
      </c>
      <c r="CI19">
        <v>39306</v>
      </c>
      <c r="CL19">
        <v>11582</v>
      </c>
      <c r="CM19">
        <v>29852</v>
      </c>
      <c r="DA19">
        <v>7131</v>
      </c>
      <c r="DB19">
        <v>29991</v>
      </c>
      <c r="DC19">
        <v>23257</v>
      </c>
      <c r="DD19">
        <v>22211</v>
      </c>
      <c r="DE19">
        <v>12578</v>
      </c>
      <c r="DG19">
        <v>34128</v>
      </c>
      <c r="DJ19">
        <v>33227</v>
      </c>
      <c r="DM19">
        <v>35658</v>
      </c>
      <c r="DN19">
        <v>35644</v>
      </c>
      <c r="DR19">
        <v>8199</v>
      </c>
      <c r="DS19">
        <v>6704</v>
      </c>
      <c r="DT19">
        <v>13905</v>
      </c>
      <c r="DV19">
        <v>22920</v>
      </c>
      <c r="DX19">
        <v>870568</v>
      </c>
      <c r="EA19">
        <v>751350</v>
      </c>
      <c r="ED19">
        <v>19180</v>
      </c>
      <c r="EF19">
        <v>20330</v>
      </c>
      <c r="EG19">
        <v>30054</v>
      </c>
      <c r="EK19">
        <v>24072</v>
      </c>
      <c r="EM19">
        <v>34606</v>
      </c>
      <c r="EN19">
        <v>16988</v>
      </c>
      <c r="ER19">
        <v>28664</v>
      </c>
      <c r="EU19">
        <v>25656</v>
      </c>
      <c r="EV19">
        <v>9843</v>
      </c>
      <c r="EW19">
        <v>33260</v>
      </c>
      <c r="EX19">
        <v>863472</v>
      </c>
      <c r="EY19">
        <v>29736</v>
      </c>
      <c r="EZ19">
        <v>17084</v>
      </c>
      <c r="FA19">
        <v>30681</v>
      </c>
      <c r="FC19">
        <v>22938</v>
      </c>
      <c r="FG19">
        <v>28690</v>
      </c>
      <c r="FH19">
        <v>30419</v>
      </c>
      <c r="FJ19">
        <v>22586</v>
      </c>
      <c r="FK19">
        <v>30879</v>
      </c>
      <c r="FL19">
        <v>14141</v>
      </c>
    </row>
    <row r="20" spans="2:168" x14ac:dyDescent="0.25">
      <c r="B20">
        <v>33358</v>
      </c>
      <c r="F20">
        <v>15966</v>
      </c>
      <c r="H20">
        <v>22121</v>
      </c>
      <c r="I20">
        <v>13448</v>
      </c>
      <c r="J20">
        <v>11901</v>
      </c>
      <c r="L20">
        <v>13593</v>
      </c>
      <c r="Q20">
        <v>12257</v>
      </c>
      <c r="T20">
        <v>12417</v>
      </c>
      <c r="U20">
        <v>34254</v>
      </c>
      <c r="W20">
        <v>8221</v>
      </c>
      <c r="Z20">
        <v>36910</v>
      </c>
      <c r="AA20">
        <v>17413</v>
      </c>
      <c r="AH20">
        <v>37537</v>
      </c>
      <c r="AP20">
        <v>10825</v>
      </c>
      <c r="AR20">
        <v>31818</v>
      </c>
      <c r="AT20">
        <v>5041</v>
      </c>
      <c r="AY20">
        <v>15101</v>
      </c>
      <c r="AZ20">
        <v>3467</v>
      </c>
      <c r="BC20">
        <v>17437</v>
      </c>
      <c r="BE20">
        <v>14842</v>
      </c>
      <c r="BK20">
        <v>21896</v>
      </c>
      <c r="BL20">
        <v>25420</v>
      </c>
      <c r="BO20">
        <v>17253</v>
      </c>
      <c r="BP20">
        <v>15331</v>
      </c>
      <c r="BV20">
        <v>20450</v>
      </c>
      <c r="BY20">
        <v>34159</v>
      </c>
      <c r="CE20">
        <v>44628</v>
      </c>
      <c r="CG20">
        <v>19812</v>
      </c>
      <c r="CL20">
        <v>11583</v>
      </c>
      <c r="CM20">
        <v>31217</v>
      </c>
      <c r="DA20">
        <v>7531</v>
      </c>
      <c r="DB20">
        <v>32052</v>
      </c>
      <c r="DC20">
        <v>25360</v>
      </c>
      <c r="DD20">
        <v>22213</v>
      </c>
      <c r="DE20">
        <v>12579</v>
      </c>
      <c r="DG20">
        <v>34404</v>
      </c>
      <c r="DJ20">
        <v>33228</v>
      </c>
      <c r="DM20">
        <v>37539</v>
      </c>
      <c r="DN20">
        <v>35645</v>
      </c>
      <c r="DR20">
        <v>8733</v>
      </c>
      <c r="DS20">
        <v>6862</v>
      </c>
      <c r="DT20">
        <v>14298</v>
      </c>
      <c r="DV20">
        <v>22921</v>
      </c>
      <c r="ED20">
        <v>19182</v>
      </c>
      <c r="EF20">
        <v>20648</v>
      </c>
      <c r="EG20">
        <v>31383</v>
      </c>
      <c r="EK20">
        <v>24125</v>
      </c>
      <c r="EM20">
        <v>34609</v>
      </c>
      <c r="EN20">
        <v>16991</v>
      </c>
      <c r="ER20">
        <v>28917</v>
      </c>
      <c r="EU20">
        <v>25863</v>
      </c>
      <c r="EV20">
        <v>10866</v>
      </c>
      <c r="EW20">
        <v>33694</v>
      </c>
      <c r="EY20">
        <v>30000</v>
      </c>
      <c r="EZ20">
        <v>17085</v>
      </c>
      <c r="FA20">
        <v>30682</v>
      </c>
      <c r="FC20">
        <v>36951</v>
      </c>
      <c r="FG20">
        <v>29437</v>
      </c>
      <c r="FH20">
        <v>30424</v>
      </c>
      <c r="FJ20">
        <v>22654</v>
      </c>
      <c r="FK20">
        <v>36533</v>
      </c>
      <c r="FL20">
        <v>14143</v>
      </c>
    </row>
    <row r="21" spans="2:168" x14ac:dyDescent="0.25">
      <c r="B21">
        <v>33466</v>
      </c>
      <c r="F21">
        <v>15967</v>
      </c>
      <c r="H21">
        <v>23273</v>
      </c>
      <c r="I21">
        <v>14142</v>
      </c>
      <c r="J21">
        <v>12151</v>
      </c>
      <c r="L21">
        <v>13968</v>
      </c>
      <c r="Q21">
        <v>14158</v>
      </c>
      <c r="T21">
        <v>12549</v>
      </c>
      <c r="U21">
        <v>35532</v>
      </c>
      <c r="W21">
        <v>8539</v>
      </c>
      <c r="Z21">
        <v>691949</v>
      </c>
      <c r="AA21">
        <v>19213</v>
      </c>
      <c r="AH21">
        <v>37538</v>
      </c>
      <c r="AP21">
        <v>11095</v>
      </c>
      <c r="AR21">
        <v>31843</v>
      </c>
      <c r="AT21">
        <v>5215</v>
      </c>
      <c r="AY21">
        <v>15262</v>
      </c>
      <c r="AZ21">
        <v>4085</v>
      </c>
      <c r="BC21">
        <v>17474</v>
      </c>
      <c r="BE21">
        <v>15100</v>
      </c>
      <c r="BK21">
        <v>22738</v>
      </c>
      <c r="BL21">
        <v>25421</v>
      </c>
      <c r="BO21">
        <v>17487</v>
      </c>
      <c r="BP21">
        <v>16839</v>
      </c>
      <c r="BV21">
        <v>20451</v>
      </c>
      <c r="BY21">
        <v>34440</v>
      </c>
      <c r="CE21">
        <v>119529</v>
      </c>
      <c r="CG21">
        <v>22119</v>
      </c>
      <c r="CL21">
        <v>11988</v>
      </c>
      <c r="CM21">
        <v>31536</v>
      </c>
      <c r="DA21">
        <v>8094</v>
      </c>
      <c r="DB21">
        <v>32053</v>
      </c>
      <c r="DC21">
        <v>25361</v>
      </c>
      <c r="DD21">
        <v>22214</v>
      </c>
      <c r="DE21">
        <v>13969</v>
      </c>
      <c r="DG21">
        <v>34405</v>
      </c>
      <c r="DJ21">
        <v>33235</v>
      </c>
      <c r="DM21">
        <v>38149</v>
      </c>
      <c r="DN21">
        <v>37514</v>
      </c>
      <c r="DR21">
        <v>8849</v>
      </c>
      <c r="DS21">
        <v>7187</v>
      </c>
      <c r="DT21">
        <v>14555</v>
      </c>
      <c r="DV21">
        <v>25715</v>
      </c>
      <c r="ED21">
        <v>19185</v>
      </c>
      <c r="EF21">
        <v>20650</v>
      </c>
      <c r="EG21">
        <v>31384</v>
      </c>
      <c r="EK21">
        <v>24641</v>
      </c>
      <c r="EM21">
        <v>34910</v>
      </c>
      <c r="EN21">
        <v>17101</v>
      </c>
      <c r="ER21">
        <v>29099</v>
      </c>
      <c r="EU21">
        <v>25885</v>
      </c>
      <c r="EV21">
        <v>11143</v>
      </c>
      <c r="EW21">
        <v>33696</v>
      </c>
      <c r="EY21">
        <v>30004</v>
      </c>
      <c r="EZ21">
        <v>17872</v>
      </c>
      <c r="FA21">
        <v>30694</v>
      </c>
      <c r="FC21">
        <v>37251</v>
      </c>
      <c r="FG21">
        <v>31989</v>
      </c>
      <c r="FH21">
        <v>30433</v>
      </c>
      <c r="FJ21">
        <v>25269</v>
      </c>
      <c r="FK21">
        <v>36596</v>
      </c>
      <c r="FL21">
        <v>14781</v>
      </c>
    </row>
    <row r="22" spans="2:168" x14ac:dyDescent="0.25">
      <c r="B22">
        <v>34099</v>
      </c>
      <c r="F22">
        <v>16227</v>
      </c>
      <c r="H22">
        <v>23274</v>
      </c>
      <c r="I22">
        <v>14461</v>
      </c>
      <c r="J22">
        <v>12796</v>
      </c>
      <c r="L22">
        <v>13992</v>
      </c>
      <c r="Q22">
        <v>15928</v>
      </c>
      <c r="T22">
        <v>12636</v>
      </c>
      <c r="U22">
        <v>36308</v>
      </c>
      <c r="W22">
        <v>9902</v>
      </c>
      <c r="Z22">
        <v>710707</v>
      </c>
      <c r="AA22">
        <v>19477</v>
      </c>
      <c r="AH22">
        <v>37586</v>
      </c>
      <c r="AP22">
        <v>11190</v>
      </c>
      <c r="AR22">
        <v>32602</v>
      </c>
      <c r="AT22">
        <v>5617</v>
      </c>
      <c r="AY22">
        <v>16222</v>
      </c>
      <c r="AZ22">
        <v>4486</v>
      </c>
      <c r="BC22">
        <v>20146</v>
      </c>
      <c r="BE22">
        <v>16381</v>
      </c>
      <c r="BK22">
        <v>22847</v>
      </c>
      <c r="BL22">
        <v>27962</v>
      </c>
      <c r="BO22">
        <v>17908</v>
      </c>
      <c r="BP22">
        <v>16842</v>
      </c>
      <c r="BV22">
        <v>20929</v>
      </c>
      <c r="BY22">
        <v>34441</v>
      </c>
      <c r="CE22">
        <v>322586</v>
      </c>
      <c r="CG22">
        <v>22740</v>
      </c>
      <c r="CL22">
        <v>12463</v>
      </c>
      <c r="CM22">
        <v>32283</v>
      </c>
      <c r="DA22">
        <v>8158</v>
      </c>
      <c r="DB22">
        <v>32166</v>
      </c>
      <c r="DC22">
        <v>26864</v>
      </c>
      <c r="DD22">
        <v>22215</v>
      </c>
      <c r="DE22">
        <v>13970</v>
      </c>
      <c r="DG22">
        <v>34406</v>
      </c>
      <c r="DJ22">
        <v>33236</v>
      </c>
      <c r="DN22">
        <v>46946</v>
      </c>
      <c r="DR22">
        <v>8966</v>
      </c>
      <c r="DS22">
        <v>8365</v>
      </c>
      <c r="DT22">
        <v>14556</v>
      </c>
      <c r="DV22">
        <v>29068</v>
      </c>
      <c r="ED22">
        <v>21433</v>
      </c>
      <c r="EF22">
        <v>20652</v>
      </c>
      <c r="EG22">
        <v>32189</v>
      </c>
      <c r="EK22">
        <v>25481</v>
      </c>
      <c r="EM22">
        <v>34940</v>
      </c>
      <c r="EN22">
        <v>17116</v>
      </c>
      <c r="ER22">
        <v>29103</v>
      </c>
      <c r="EU22">
        <v>25964</v>
      </c>
      <c r="EV22">
        <v>11310</v>
      </c>
      <c r="EW22">
        <v>36959</v>
      </c>
      <c r="EY22">
        <v>31118</v>
      </c>
      <c r="EZ22">
        <v>19646</v>
      </c>
      <c r="FA22">
        <v>30863</v>
      </c>
      <c r="FC22">
        <v>37260</v>
      </c>
      <c r="FG22">
        <v>33706</v>
      </c>
      <c r="FH22">
        <v>30434</v>
      </c>
      <c r="FJ22">
        <v>26626</v>
      </c>
      <c r="FK22">
        <v>37727</v>
      </c>
      <c r="FL22">
        <v>14783</v>
      </c>
    </row>
    <row r="23" spans="2:168" x14ac:dyDescent="0.25">
      <c r="B23">
        <v>34251</v>
      </c>
      <c r="F23">
        <v>16382</v>
      </c>
      <c r="H23">
        <v>25547</v>
      </c>
      <c r="I23">
        <v>15271</v>
      </c>
      <c r="J23">
        <v>12798</v>
      </c>
      <c r="L23">
        <v>13993</v>
      </c>
      <c r="Q23">
        <v>18092</v>
      </c>
      <c r="T23">
        <v>12810</v>
      </c>
      <c r="U23">
        <v>36309</v>
      </c>
      <c r="W23">
        <v>10088</v>
      </c>
      <c r="Z23">
        <v>712901</v>
      </c>
      <c r="AA23">
        <v>19635</v>
      </c>
      <c r="AH23">
        <v>37587</v>
      </c>
      <c r="AP23">
        <v>11377</v>
      </c>
      <c r="AR23">
        <v>33537</v>
      </c>
      <c r="AT23">
        <v>6049</v>
      </c>
      <c r="AY23">
        <v>16765</v>
      </c>
      <c r="AZ23">
        <v>4798</v>
      </c>
      <c r="BC23">
        <v>20317</v>
      </c>
      <c r="BE23">
        <v>16573</v>
      </c>
      <c r="BK23">
        <v>24731</v>
      </c>
      <c r="BL23">
        <v>27965</v>
      </c>
      <c r="BO23">
        <v>19238</v>
      </c>
      <c r="BP23">
        <v>17108</v>
      </c>
      <c r="BV23">
        <v>24782</v>
      </c>
      <c r="BY23">
        <v>35469</v>
      </c>
      <c r="CE23">
        <v>603530</v>
      </c>
      <c r="CG23">
        <v>25460</v>
      </c>
      <c r="CL23">
        <v>12771</v>
      </c>
      <c r="CM23">
        <v>33666</v>
      </c>
      <c r="DA23">
        <v>8292</v>
      </c>
      <c r="DB23">
        <v>33457</v>
      </c>
      <c r="DC23">
        <v>29292</v>
      </c>
      <c r="DD23">
        <v>22216</v>
      </c>
      <c r="DE23">
        <v>14179</v>
      </c>
      <c r="DG23">
        <v>34681</v>
      </c>
      <c r="DJ23">
        <v>33242</v>
      </c>
      <c r="DN23">
        <v>57497</v>
      </c>
      <c r="DR23">
        <v>9709</v>
      </c>
      <c r="DS23">
        <v>8366</v>
      </c>
      <c r="DT23">
        <v>14674</v>
      </c>
      <c r="DV23">
        <v>30013</v>
      </c>
      <c r="ED23">
        <v>21435</v>
      </c>
      <c r="EF23">
        <v>22109</v>
      </c>
      <c r="EG23">
        <v>32190</v>
      </c>
      <c r="EK23">
        <v>25825</v>
      </c>
      <c r="EM23">
        <v>34946</v>
      </c>
      <c r="EN23">
        <v>17118</v>
      </c>
      <c r="ER23">
        <v>29264</v>
      </c>
      <c r="EU23">
        <v>25965</v>
      </c>
      <c r="EV23">
        <v>11311</v>
      </c>
      <c r="EW23">
        <v>37207</v>
      </c>
      <c r="EY23">
        <v>31615</v>
      </c>
      <c r="EZ23">
        <v>19859</v>
      </c>
      <c r="FA23">
        <v>30864</v>
      </c>
      <c r="FC23">
        <v>427849</v>
      </c>
      <c r="FG23">
        <v>35444</v>
      </c>
      <c r="FH23">
        <v>30439</v>
      </c>
      <c r="FJ23">
        <v>26755</v>
      </c>
      <c r="FK23">
        <v>268011</v>
      </c>
      <c r="FL23">
        <v>14985</v>
      </c>
    </row>
    <row r="24" spans="2:168" x14ac:dyDescent="0.25">
      <c r="B24">
        <v>34252</v>
      </c>
      <c r="F24">
        <v>16548</v>
      </c>
      <c r="H24">
        <v>25865</v>
      </c>
      <c r="I24">
        <v>15316</v>
      </c>
      <c r="J24">
        <v>13935</v>
      </c>
      <c r="L24">
        <v>14103</v>
      </c>
      <c r="Q24">
        <v>19501</v>
      </c>
      <c r="T24">
        <v>13061</v>
      </c>
      <c r="U24">
        <v>36507</v>
      </c>
      <c r="W24">
        <v>10321</v>
      </c>
      <c r="Z24">
        <v>722573</v>
      </c>
      <c r="AA24">
        <v>20149</v>
      </c>
      <c r="AH24">
        <v>37588</v>
      </c>
      <c r="AP24">
        <v>11378</v>
      </c>
      <c r="AR24">
        <v>36876</v>
      </c>
      <c r="AT24">
        <v>6340</v>
      </c>
      <c r="AY24">
        <v>17327</v>
      </c>
      <c r="AZ24">
        <v>4811</v>
      </c>
      <c r="BC24">
        <v>21587</v>
      </c>
      <c r="BE24">
        <v>16574</v>
      </c>
      <c r="BK24">
        <v>24817</v>
      </c>
      <c r="BL24">
        <v>28266</v>
      </c>
      <c r="BO24">
        <v>25570</v>
      </c>
      <c r="BP24">
        <v>17110</v>
      </c>
      <c r="BV24">
        <v>24814</v>
      </c>
      <c r="BY24">
        <v>36600</v>
      </c>
      <c r="CE24">
        <v>603548</v>
      </c>
      <c r="CG24">
        <v>27682</v>
      </c>
      <c r="CL24">
        <v>13346</v>
      </c>
      <c r="CM24">
        <v>33668</v>
      </c>
      <c r="DA24">
        <v>9118</v>
      </c>
      <c r="DB24">
        <v>34117</v>
      </c>
      <c r="DC24">
        <v>29352</v>
      </c>
      <c r="DD24">
        <v>22227</v>
      </c>
      <c r="DE24">
        <v>14710</v>
      </c>
      <c r="DG24">
        <v>34920</v>
      </c>
      <c r="DJ24">
        <v>33262</v>
      </c>
      <c r="DN24">
        <v>121749</v>
      </c>
      <c r="DR24">
        <v>9844</v>
      </c>
      <c r="DS24">
        <v>8600</v>
      </c>
      <c r="DT24">
        <v>15361</v>
      </c>
      <c r="DV24">
        <v>30014</v>
      </c>
      <c r="ED24">
        <v>21437</v>
      </c>
      <c r="EF24">
        <v>22736</v>
      </c>
      <c r="EG24">
        <v>32468</v>
      </c>
      <c r="EK24">
        <v>25944</v>
      </c>
      <c r="EM24">
        <v>34961</v>
      </c>
      <c r="EN24">
        <v>17157</v>
      </c>
      <c r="ER24">
        <v>29291</v>
      </c>
      <c r="EU24">
        <v>25967</v>
      </c>
      <c r="EV24">
        <v>12053</v>
      </c>
      <c r="EW24">
        <v>536508</v>
      </c>
      <c r="EY24">
        <v>31694</v>
      </c>
      <c r="EZ24">
        <v>20604</v>
      </c>
      <c r="FA24">
        <v>30865</v>
      </c>
      <c r="FC24">
        <v>427856</v>
      </c>
      <c r="FG24">
        <v>37658</v>
      </c>
      <c r="FH24">
        <v>30550</v>
      </c>
      <c r="FJ24">
        <v>26911</v>
      </c>
      <c r="FK24">
        <v>394536</v>
      </c>
      <c r="FL24">
        <v>15711</v>
      </c>
    </row>
    <row r="25" spans="2:168" x14ac:dyDescent="0.25">
      <c r="B25">
        <v>37020</v>
      </c>
      <c r="F25">
        <v>17564</v>
      </c>
      <c r="H25">
        <v>30578</v>
      </c>
      <c r="I25">
        <v>15325</v>
      </c>
      <c r="J25">
        <v>14146</v>
      </c>
      <c r="L25">
        <v>14238</v>
      </c>
      <c r="Q25">
        <v>19503</v>
      </c>
      <c r="T25">
        <v>15588</v>
      </c>
      <c r="U25">
        <v>36509</v>
      </c>
      <c r="W25">
        <v>11053</v>
      </c>
      <c r="Z25">
        <v>753117</v>
      </c>
      <c r="AA25">
        <v>20765</v>
      </c>
      <c r="AH25">
        <v>37589</v>
      </c>
      <c r="AP25">
        <v>11469</v>
      </c>
      <c r="AR25">
        <v>37581</v>
      </c>
      <c r="AT25">
        <v>6932</v>
      </c>
      <c r="AY25">
        <v>17725</v>
      </c>
      <c r="AZ25">
        <v>4921</v>
      </c>
      <c r="BC25">
        <v>22310</v>
      </c>
      <c r="BE25">
        <v>16869</v>
      </c>
      <c r="BK25">
        <v>25994</v>
      </c>
      <c r="BL25">
        <v>28267</v>
      </c>
      <c r="BO25">
        <v>25917</v>
      </c>
      <c r="BP25">
        <v>18224</v>
      </c>
      <c r="BV25">
        <v>25748</v>
      </c>
      <c r="BY25">
        <v>36946</v>
      </c>
      <c r="CE25">
        <v>807115</v>
      </c>
      <c r="CG25">
        <v>28246</v>
      </c>
      <c r="CL25">
        <v>14387</v>
      </c>
      <c r="CM25">
        <v>34060</v>
      </c>
      <c r="DA25">
        <v>9412</v>
      </c>
      <c r="DB25">
        <v>35508</v>
      </c>
      <c r="DC25">
        <v>29602</v>
      </c>
      <c r="DD25">
        <v>30747</v>
      </c>
      <c r="DE25">
        <v>14711</v>
      </c>
      <c r="DG25">
        <v>35194</v>
      </c>
      <c r="DJ25">
        <v>33275</v>
      </c>
      <c r="DN25">
        <v>149047</v>
      </c>
      <c r="DR25">
        <v>10512</v>
      </c>
      <c r="DS25">
        <v>8768</v>
      </c>
      <c r="DT25">
        <v>15760</v>
      </c>
      <c r="DV25">
        <v>32035</v>
      </c>
      <c r="ED25">
        <v>21438</v>
      </c>
      <c r="EF25">
        <v>24821</v>
      </c>
      <c r="EG25">
        <v>32493</v>
      </c>
      <c r="EK25">
        <v>25947</v>
      </c>
      <c r="EM25">
        <v>35575</v>
      </c>
      <c r="EN25">
        <v>17189</v>
      </c>
      <c r="ER25">
        <v>29453</v>
      </c>
      <c r="EU25">
        <v>25983</v>
      </c>
      <c r="EV25">
        <v>12055</v>
      </c>
      <c r="EY25">
        <v>32014</v>
      </c>
      <c r="EZ25">
        <v>22067</v>
      </c>
      <c r="FA25">
        <v>30866</v>
      </c>
      <c r="FC25">
        <v>478727</v>
      </c>
      <c r="FG25">
        <v>37665</v>
      </c>
      <c r="FH25">
        <v>30552</v>
      </c>
      <c r="FJ25">
        <v>26944</v>
      </c>
      <c r="FK25">
        <v>468173</v>
      </c>
      <c r="FL25">
        <v>17704</v>
      </c>
    </row>
    <row r="26" spans="2:168" x14ac:dyDescent="0.25">
      <c r="B26">
        <v>37757</v>
      </c>
      <c r="F26">
        <v>17718</v>
      </c>
      <c r="H26">
        <v>31474</v>
      </c>
      <c r="I26">
        <v>15443</v>
      </c>
      <c r="J26">
        <v>14355</v>
      </c>
      <c r="L26">
        <v>15251</v>
      </c>
      <c r="Q26">
        <v>21355</v>
      </c>
      <c r="T26">
        <v>15748</v>
      </c>
      <c r="U26">
        <v>36510</v>
      </c>
      <c r="W26">
        <v>11466</v>
      </c>
      <c r="Z26">
        <v>753119</v>
      </c>
      <c r="AA26">
        <v>20865</v>
      </c>
      <c r="AH26">
        <v>37591</v>
      </c>
      <c r="AP26">
        <v>11966</v>
      </c>
      <c r="AR26">
        <v>38545</v>
      </c>
      <c r="AT26">
        <v>7617</v>
      </c>
      <c r="AY26">
        <v>18094</v>
      </c>
      <c r="AZ26">
        <v>5114</v>
      </c>
      <c r="BC26">
        <v>22470</v>
      </c>
      <c r="BE26">
        <v>16965</v>
      </c>
      <c r="BK26">
        <v>28101</v>
      </c>
      <c r="BL26">
        <v>28269</v>
      </c>
      <c r="BO26">
        <v>26474</v>
      </c>
      <c r="BP26">
        <v>18325</v>
      </c>
      <c r="BV26">
        <v>25820</v>
      </c>
      <c r="BY26">
        <v>36947</v>
      </c>
      <c r="CE26">
        <v>870949</v>
      </c>
      <c r="CG26">
        <v>29320</v>
      </c>
      <c r="CL26">
        <v>14960</v>
      </c>
      <c r="CM26">
        <v>34682</v>
      </c>
      <c r="DA26">
        <v>9663</v>
      </c>
      <c r="DB26">
        <v>35760</v>
      </c>
      <c r="DC26">
        <v>32260</v>
      </c>
      <c r="DD26">
        <v>760124</v>
      </c>
      <c r="DE26">
        <v>15142</v>
      </c>
      <c r="DG26">
        <v>35196</v>
      </c>
      <c r="DJ26">
        <v>33288</v>
      </c>
      <c r="DN26">
        <v>271585</v>
      </c>
      <c r="DR26">
        <v>10966</v>
      </c>
      <c r="DS26">
        <v>8944</v>
      </c>
      <c r="DT26">
        <v>16930</v>
      </c>
      <c r="DV26">
        <v>34707</v>
      </c>
      <c r="ED26">
        <v>21442</v>
      </c>
      <c r="EF26">
        <v>25714</v>
      </c>
      <c r="EG26">
        <v>32553</v>
      </c>
      <c r="EK26">
        <v>26129</v>
      </c>
      <c r="EM26">
        <v>35577</v>
      </c>
      <c r="EN26">
        <v>17994</v>
      </c>
      <c r="ER26">
        <v>29467</v>
      </c>
      <c r="EU26">
        <v>26015</v>
      </c>
      <c r="EV26">
        <v>12241</v>
      </c>
      <c r="EY26">
        <v>32744</v>
      </c>
      <c r="EZ26">
        <v>22560</v>
      </c>
      <c r="FA26">
        <v>30867</v>
      </c>
      <c r="FC26">
        <v>530725</v>
      </c>
      <c r="FG26">
        <v>38653</v>
      </c>
      <c r="FH26">
        <v>30553</v>
      </c>
      <c r="FJ26">
        <v>28012</v>
      </c>
      <c r="FK26">
        <v>563601</v>
      </c>
      <c r="FL26">
        <v>18153</v>
      </c>
    </row>
    <row r="27" spans="2:168" x14ac:dyDescent="0.25">
      <c r="B27">
        <v>820380</v>
      </c>
      <c r="F27">
        <v>17721</v>
      </c>
      <c r="H27">
        <v>33320</v>
      </c>
      <c r="I27">
        <v>15596</v>
      </c>
      <c r="J27">
        <v>14356</v>
      </c>
      <c r="L27">
        <v>15252</v>
      </c>
      <c r="Q27">
        <v>22774</v>
      </c>
      <c r="T27">
        <v>15794</v>
      </c>
      <c r="U27">
        <v>37257</v>
      </c>
      <c r="W27">
        <v>11924</v>
      </c>
      <c r="Z27">
        <v>755185</v>
      </c>
      <c r="AA27">
        <v>20867</v>
      </c>
      <c r="AP27">
        <v>12040</v>
      </c>
      <c r="AR27">
        <v>38651</v>
      </c>
      <c r="AT27">
        <v>8458</v>
      </c>
      <c r="AY27">
        <v>20189</v>
      </c>
      <c r="AZ27">
        <v>5132</v>
      </c>
      <c r="BC27">
        <v>24662</v>
      </c>
      <c r="BE27">
        <v>17212</v>
      </c>
      <c r="BK27">
        <v>28289</v>
      </c>
      <c r="BL27">
        <v>28783</v>
      </c>
      <c r="BO27">
        <v>26512</v>
      </c>
      <c r="BP27">
        <v>18860</v>
      </c>
      <c r="BV27">
        <v>26856</v>
      </c>
      <c r="BY27">
        <v>37141</v>
      </c>
      <c r="CG27">
        <v>29321</v>
      </c>
      <c r="CL27">
        <v>16611</v>
      </c>
      <c r="CM27">
        <v>34684</v>
      </c>
      <c r="DA27">
        <v>9922</v>
      </c>
      <c r="DB27">
        <v>37671</v>
      </c>
      <c r="DC27">
        <v>32722</v>
      </c>
      <c r="DD27">
        <v>783145</v>
      </c>
      <c r="DE27">
        <v>15485</v>
      </c>
      <c r="DG27">
        <v>35197</v>
      </c>
      <c r="DJ27">
        <v>33372</v>
      </c>
      <c r="DN27">
        <v>540252</v>
      </c>
      <c r="DR27">
        <v>11195</v>
      </c>
      <c r="DS27">
        <v>9053</v>
      </c>
      <c r="DT27">
        <v>17222</v>
      </c>
      <c r="DV27">
        <v>34709</v>
      </c>
      <c r="ED27">
        <v>21443</v>
      </c>
      <c r="EF27">
        <v>25794</v>
      </c>
      <c r="EG27">
        <v>34153</v>
      </c>
      <c r="EK27">
        <v>26879</v>
      </c>
      <c r="EM27">
        <v>35579</v>
      </c>
      <c r="EN27">
        <v>18511</v>
      </c>
      <c r="ER27">
        <v>29631</v>
      </c>
      <c r="EU27">
        <v>26016</v>
      </c>
      <c r="EV27">
        <v>12242</v>
      </c>
      <c r="EY27">
        <v>32746</v>
      </c>
      <c r="EZ27">
        <v>22561</v>
      </c>
      <c r="FA27">
        <v>30868</v>
      </c>
      <c r="FC27">
        <v>737387</v>
      </c>
      <c r="FG27">
        <v>95331</v>
      </c>
      <c r="FH27">
        <v>30849</v>
      </c>
      <c r="FJ27">
        <v>28644</v>
      </c>
      <c r="FK27">
        <v>591230</v>
      </c>
      <c r="FL27">
        <v>18229</v>
      </c>
    </row>
    <row r="28" spans="2:168" x14ac:dyDescent="0.25">
      <c r="F28">
        <v>18142</v>
      </c>
      <c r="H28">
        <v>35204</v>
      </c>
      <c r="I28">
        <v>15759</v>
      </c>
      <c r="J28">
        <v>15028</v>
      </c>
      <c r="L28">
        <v>15726</v>
      </c>
      <c r="Q28">
        <v>22992</v>
      </c>
      <c r="T28">
        <v>17166</v>
      </c>
      <c r="U28">
        <v>37461</v>
      </c>
      <c r="W28">
        <v>12066</v>
      </c>
      <c r="Z28">
        <v>755570</v>
      </c>
      <c r="AA28">
        <v>21403</v>
      </c>
      <c r="AP28">
        <v>12184</v>
      </c>
      <c r="AR28">
        <v>38654</v>
      </c>
      <c r="AT28">
        <v>9271</v>
      </c>
      <c r="AY28">
        <v>20977</v>
      </c>
      <c r="AZ28">
        <v>5261</v>
      </c>
      <c r="BC28">
        <v>25966</v>
      </c>
      <c r="BE28">
        <v>17514</v>
      </c>
      <c r="BK28">
        <v>28579</v>
      </c>
      <c r="BL28">
        <v>29265</v>
      </c>
      <c r="BO28">
        <v>26719</v>
      </c>
      <c r="BP28">
        <v>19014</v>
      </c>
      <c r="BV28">
        <v>29394</v>
      </c>
      <c r="BY28">
        <v>37146</v>
      </c>
      <c r="CG28">
        <v>29325</v>
      </c>
      <c r="CL28">
        <v>17305</v>
      </c>
      <c r="CM28">
        <v>34969</v>
      </c>
      <c r="DA28">
        <v>10334</v>
      </c>
      <c r="DB28">
        <v>37725</v>
      </c>
      <c r="DC28">
        <v>33005</v>
      </c>
      <c r="DE28">
        <v>15486</v>
      </c>
      <c r="DG28">
        <v>35223</v>
      </c>
      <c r="DJ28">
        <v>33377</v>
      </c>
      <c r="DN28">
        <v>676395</v>
      </c>
      <c r="DR28">
        <v>11497</v>
      </c>
      <c r="DS28">
        <v>9673</v>
      </c>
      <c r="DT28">
        <v>17418</v>
      </c>
      <c r="DV28">
        <v>35240</v>
      </c>
      <c r="ED28">
        <v>21444</v>
      </c>
      <c r="EF28">
        <v>27186</v>
      </c>
      <c r="EG28">
        <v>34409</v>
      </c>
      <c r="EK28">
        <v>27530</v>
      </c>
      <c r="EM28">
        <v>35657</v>
      </c>
      <c r="EN28">
        <v>18818</v>
      </c>
      <c r="ER28">
        <v>29905</v>
      </c>
      <c r="EU28">
        <v>26101</v>
      </c>
      <c r="EV28">
        <v>12721</v>
      </c>
      <c r="EY28">
        <v>33232</v>
      </c>
      <c r="EZ28">
        <v>22846</v>
      </c>
      <c r="FA28">
        <v>30872</v>
      </c>
      <c r="FG28">
        <v>103861</v>
      </c>
      <c r="FH28">
        <v>30860</v>
      </c>
      <c r="FJ28">
        <v>28648</v>
      </c>
      <c r="FK28">
        <v>699389</v>
      </c>
      <c r="FL28">
        <v>18230</v>
      </c>
    </row>
    <row r="29" spans="2:168" x14ac:dyDescent="0.25">
      <c r="F29">
        <v>18559</v>
      </c>
      <c r="H29">
        <v>35635</v>
      </c>
      <c r="I29">
        <v>16223</v>
      </c>
      <c r="J29">
        <v>15299</v>
      </c>
      <c r="L29">
        <v>15727</v>
      </c>
      <c r="Q29">
        <v>23420</v>
      </c>
      <c r="T29">
        <v>17948</v>
      </c>
      <c r="U29">
        <v>37465</v>
      </c>
      <c r="W29">
        <v>12132</v>
      </c>
      <c r="Z29">
        <v>761144</v>
      </c>
      <c r="AA29">
        <v>21858</v>
      </c>
      <c r="AP29">
        <v>12187</v>
      </c>
      <c r="AR29">
        <v>121368</v>
      </c>
      <c r="AT29">
        <v>9404</v>
      </c>
      <c r="AY29">
        <v>22122</v>
      </c>
      <c r="AZ29">
        <v>5959</v>
      </c>
      <c r="BC29">
        <v>25969</v>
      </c>
      <c r="BE29">
        <v>19507</v>
      </c>
      <c r="BK29">
        <v>28580</v>
      </c>
      <c r="BL29">
        <v>29267</v>
      </c>
      <c r="BO29">
        <v>28318</v>
      </c>
      <c r="BP29">
        <v>19070</v>
      </c>
      <c r="BV29">
        <v>33684</v>
      </c>
      <c r="BY29">
        <v>37149</v>
      </c>
      <c r="CG29">
        <v>29544</v>
      </c>
      <c r="CL29">
        <v>17329</v>
      </c>
      <c r="CM29">
        <v>34970</v>
      </c>
      <c r="DA29">
        <v>11261</v>
      </c>
      <c r="DB29">
        <v>288829</v>
      </c>
      <c r="DC29">
        <v>33071</v>
      </c>
      <c r="DE29">
        <v>16288</v>
      </c>
      <c r="DG29">
        <v>35224</v>
      </c>
      <c r="DJ29">
        <v>33381</v>
      </c>
      <c r="DN29">
        <v>737308</v>
      </c>
      <c r="DR29">
        <v>11750</v>
      </c>
      <c r="DS29">
        <v>9682</v>
      </c>
      <c r="DT29">
        <v>17547</v>
      </c>
      <c r="DV29">
        <v>37582</v>
      </c>
      <c r="ED29">
        <v>21446</v>
      </c>
      <c r="EF29">
        <v>28699</v>
      </c>
      <c r="EG29">
        <v>34410</v>
      </c>
      <c r="EK29">
        <v>28129</v>
      </c>
      <c r="EM29">
        <v>35715</v>
      </c>
      <c r="EN29">
        <v>19032</v>
      </c>
      <c r="ER29">
        <v>29918</v>
      </c>
      <c r="EU29">
        <v>26111</v>
      </c>
      <c r="EV29">
        <v>12726</v>
      </c>
      <c r="EY29">
        <v>34434</v>
      </c>
      <c r="EZ29">
        <v>23958</v>
      </c>
      <c r="FA29">
        <v>30873</v>
      </c>
      <c r="FG29">
        <v>130187</v>
      </c>
      <c r="FH29">
        <v>31420</v>
      </c>
      <c r="FJ29">
        <v>28649</v>
      </c>
      <c r="FK29">
        <v>739142</v>
      </c>
      <c r="FL29">
        <v>18380</v>
      </c>
    </row>
    <row r="30" spans="2:168" x14ac:dyDescent="0.25">
      <c r="F30">
        <v>19672</v>
      </c>
      <c r="H30">
        <v>35780</v>
      </c>
      <c r="I30">
        <v>16224</v>
      </c>
      <c r="J30">
        <v>15308</v>
      </c>
      <c r="L30">
        <v>16671</v>
      </c>
      <c r="Q30">
        <v>23421</v>
      </c>
      <c r="T30">
        <v>17949</v>
      </c>
      <c r="U30">
        <v>37467</v>
      </c>
      <c r="W30">
        <v>12164</v>
      </c>
      <c r="Z30">
        <v>761145</v>
      </c>
      <c r="AA30">
        <v>21861</v>
      </c>
      <c r="AP30">
        <v>12685</v>
      </c>
      <c r="AR30">
        <v>414292</v>
      </c>
      <c r="AT30">
        <v>9522</v>
      </c>
      <c r="AY30">
        <v>23242</v>
      </c>
      <c r="AZ30">
        <v>7110</v>
      </c>
      <c r="BC30">
        <v>28418</v>
      </c>
      <c r="BE30">
        <v>19528</v>
      </c>
      <c r="BK30">
        <v>28821</v>
      </c>
      <c r="BL30">
        <v>29268</v>
      </c>
      <c r="BO30">
        <v>28818</v>
      </c>
      <c r="BP30">
        <v>19679</v>
      </c>
      <c r="BV30">
        <v>33800</v>
      </c>
      <c r="BY30">
        <v>37592</v>
      </c>
      <c r="CG30">
        <v>31722</v>
      </c>
      <c r="CL30">
        <v>17330</v>
      </c>
      <c r="CM30">
        <v>34971</v>
      </c>
      <c r="DA30">
        <v>11410</v>
      </c>
      <c r="DB30">
        <v>435917</v>
      </c>
      <c r="DC30">
        <v>33076</v>
      </c>
      <c r="DE30">
        <v>16903</v>
      </c>
      <c r="DG30">
        <v>35625</v>
      </c>
      <c r="DJ30">
        <v>33382</v>
      </c>
      <c r="DR30">
        <v>12011</v>
      </c>
      <c r="DS30">
        <v>9683</v>
      </c>
      <c r="DT30">
        <v>18514</v>
      </c>
      <c r="DV30">
        <v>37776</v>
      </c>
      <c r="ED30">
        <v>23839</v>
      </c>
      <c r="EF30">
        <v>28719</v>
      </c>
      <c r="EG30">
        <v>34412</v>
      </c>
      <c r="EK30">
        <v>29476</v>
      </c>
      <c r="EM30">
        <v>36293</v>
      </c>
      <c r="EN30">
        <v>19272</v>
      </c>
      <c r="ER30">
        <v>30444</v>
      </c>
      <c r="EU30">
        <v>26112</v>
      </c>
      <c r="EV30">
        <v>12839</v>
      </c>
      <c r="EY30">
        <v>34436</v>
      </c>
      <c r="EZ30">
        <v>24789</v>
      </c>
      <c r="FA30">
        <v>30874</v>
      </c>
      <c r="FG30">
        <v>138479</v>
      </c>
      <c r="FH30">
        <v>31426</v>
      </c>
      <c r="FJ30">
        <v>28705</v>
      </c>
      <c r="FK30">
        <v>791723</v>
      </c>
      <c r="FL30">
        <v>18522</v>
      </c>
    </row>
    <row r="31" spans="2:168" x14ac:dyDescent="0.25">
      <c r="F31">
        <v>19944</v>
      </c>
      <c r="H31">
        <v>35838</v>
      </c>
      <c r="I31">
        <v>16225</v>
      </c>
      <c r="J31">
        <v>16753</v>
      </c>
      <c r="L31">
        <v>16888</v>
      </c>
      <c r="Q31">
        <v>23784</v>
      </c>
      <c r="T31">
        <v>18744</v>
      </c>
      <c r="U31">
        <v>37473</v>
      </c>
      <c r="W31">
        <v>12165</v>
      </c>
      <c r="Z31">
        <v>761147</v>
      </c>
      <c r="AA31">
        <v>22069</v>
      </c>
      <c r="AP31">
        <v>12953</v>
      </c>
      <c r="AR31">
        <v>716942</v>
      </c>
      <c r="AT31">
        <v>10139</v>
      </c>
      <c r="AY31">
        <v>23629</v>
      </c>
      <c r="AZ31">
        <v>7880</v>
      </c>
      <c r="BC31">
        <v>28591</v>
      </c>
      <c r="BE31">
        <v>19785</v>
      </c>
      <c r="BK31">
        <v>29880</v>
      </c>
      <c r="BL31">
        <v>29687</v>
      </c>
      <c r="BO31">
        <v>29333</v>
      </c>
      <c r="BP31">
        <v>20148</v>
      </c>
      <c r="BV31">
        <v>35692</v>
      </c>
      <c r="BY31">
        <v>38154</v>
      </c>
      <c r="CG31">
        <v>31724</v>
      </c>
      <c r="CL31">
        <v>17545</v>
      </c>
      <c r="CM31">
        <v>34972</v>
      </c>
      <c r="DA31">
        <v>11792</v>
      </c>
      <c r="DB31">
        <v>468181</v>
      </c>
      <c r="DC31">
        <v>33081</v>
      </c>
      <c r="DE31">
        <v>17391</v>
      </c>
      <c r="DG31">
        <v>35626</v>
      </c>
      <c r="DJ31">
        <v>33384</v>
      </c>
      <c r="DR31">
        <v>12012</v>
      </c>
      <c r="DS31">
        <v>9826</v>
      </c>
      <c r="DT31">
        <v>20610</v>
      </c>
      <c r="DV31">
        <v>38652</v>
      </c>
      <c r="ED31">
        <v>23841</v>
      </c>
      <c r="EF31">
        <v>29750</v>
      </c>
      <c r="EG31">
        <v>34416</v>
      </c>
      <c r="EK31">
        <v>29694</v>
      </c>
      <c r="EM31">
        <v>36371</v>
      </c>
      <c r="EN31">
        <v>19870</v>
      </c>
      <c r="ER31">
        <v>30468</v>
      </c>
      <c r="EU31">
        <v>26182</v>
      </c>
      <c r="EV31">
        <v>12898</v>
      </c>
      <c r="EY31">
        <v>34437</v>
      </c>
      <c r="EZ31">
        <v>25549</v>
      </c>
      <c r="FA31">
        <v>30875</v>
      </c>
      <c r="FG31">
        <v>187724</v>
      </c>
      <c r="FH31">
        <v>31428</v>
      </c>
      <c r="FJ31">
        <v>29443</v>
      </c>
      <c r="FK31">
        <v>795395</v>
      </c>
      <c r="FL31">
        <v>19560</v>
      </c>
    </row>
    <row r="32" spans="2:168" x14ac:dyDescent="0.25">
      <c r="F32">
        <v>20004</v>
      </c>
      <c r="H32">
        <v>36142</v>
      </c>
      <c r="I32">
        <v>16229</v>
      </c>
      <c r="J32">
        <v>17399</v>
      </c>
      <c r="L32">
        <v>17211</v>
      </c>
      <c r="Q32">
        <v>24669</v>
      </c>
      <c r="T32">
        <v>19332</v>
      </c>
      <c r="U32">
        <v>37477</v>
      </c>
      <c r="W32">
        <v>12171</v>
      </c>
      <c r="Z32">
        <v>761151</v>
      </c>
      <c r="AA32">
        <v>22769</v>
      </c>
      <c r="AP32">
        <v>13334</v>
      </c>
      <c r="AR32">
        <v>740369</v>
      </c>
      <c r="AT32">
        <v>10157</v>
      </c>
      <c r="AY32">
        <v>25114</v>
      </c>
      <c r="AZ32">
        <v>8303</v>
      </c>
      <c r="BC32">
        <v>29198</v>
      </c>
      <c r="BE32">
        <v>20720</v>
      </c>
      <c r="BK32">
        <v>30170</v>
      </c>
      <c r="BL32">
        <v>29692</v>
      </c>
      <c r="BO32">
        <v>29528</v>
      </c>
      <c r="BP32">
        <v>20692</v>
      </c>
      <c r="BV32">
        <v>35693</v>
      </c>
      <c r="BY32">
        <v>38300</v>
      </c>
      <c r="CG32">
        <v>32449</v>
      </c>
      <c r="CL32">
        <v>17546</v>
      </c>
      <c r="CM32">
        <v>34979</v>
      </c>
      <c r="DA32">
        <v>12286</v>
      </c>
      <c r="DB32">
        <v>469833</v>
      </c>
      <c r="DC32">
        <v>33223</v>
      </c>
      <c r="DE32">
        <v>17992</v>
      </c>
      <c r="DG32">
        <v>35809</v>
      </c>
      <c r="DJ32">
        <v>33385</v>
      </c>
      <c r="DR32">
        <v>12314</v>
      </c>
      <c r="DS32">
        <v>9939</v>
      </c>
      <c r="DT32">
        <v>22117</v>
      </c>
      <c r="DV32">
        <v>38789</v>
      </c>
      <c r="ED32">
        <v>23856</v>
      </c>
      <c r="EF32">
        <v>31381</v>
      </c>
      <c r="EG32">
        <v>34423</v>
      </c>
      <c r="EK32">
        <v>29742</v>
      </c>
      <c r="EM32">
        <v>36514</v>
      </c>
      <c r="EN32">
        <v>21934</v>
      </c>
      <c r="ER32">
        <v>30585</v>
      </c>
      <c r="EU32">
        <v>26550</v>
      </c>
      <c r="EV32">
        <v>13212</v>
      </c>
      <c r="EY32">
        <v>35225</v>
      </c>
      <c r="EZ32">
        <v>25805</v>
      </c>
      <c r="FA32">
        <v>31637</v>
      </c>
      <c r="FG32">
        <v>305987</v>
      </c>
      <c r="FH32">
        <v>31455</v>
      </c>
      <c r="FJ32">
        <v>30216</v>
      </c>
      <c r="FL32">
        <v>19613</v>
      </c>
    </row>
    <row r="33" spans="6:168" x14ac:dyDescent="0.25">
      <c r="F33">
        <v>20005</v>
      </c>
      <c r="H33">
        <v>37155</v>
      </c>
      <c r="I33">
        <v>16496</v>
      </c>
      <c r="J33">
        <v>18961</v>
      </c>
      <c r="L33">
        <v>17213</v>
      </c>
      <c r="Q33">
        <v>24694</v>
      </c>
      <c r="T33">
        <v>19740</v>
      </c>
      <c r="U33">
        <v>37489</v>
      </c>
      <c r="W33">
        <v>12173</v>
      </c>
      <c r="Z33">
        <v>761154</v>
      </c>
      <c r="AA33">
        <v>22983</v>
      </c>
      <c r="AP33">
        <v>13877</v>
      </c>
      <c r="AR33">
        <v>759220</v>
      </c>
      <c r="AT33">
        <v>10869</v>
      </c>
      <c r="AY33">
        <v>25830</v>
      </c>
      <c r="AZ33">
        <v>8487</v>
      </c>
      <c r="BC33">
        <v>30635</v>
      </c>
      <c r="BE33">
        <v>21239</v>
      </c>
      <c r="BK33">
        <v>30171</v>
      </c>
      <c r="BL33">
        <v>30193</v>
      </c>
      <c r="BO33">
        <v>29801</v>
      </c>
      <c r="BP33">
        <v>21177</v>
      </c>
      <c r="BV33">
        <v>35694</v>
      </c>
      <c r="CG33">
        <v>33894</v>
      </c>
      <c r="CL33">
        <v>17702</v>
      </c>
      <c r="CM33">
        <v>36342</v>
      </c>
      <c r="DA33">
        <v>12313</v>
      </c>
      <c r="DB33">
        <v>697821</v>
      </c>
      <c r="DC33">
        <v>34027</v>
      </c>
      <c r="DE33">
        <v>17993</v>
      </c>
      <c r="DG33">
        <v>35814</v>
      </c>
      <c r="DJ33">
        <v>33388</v>
      </c>
      <c r="DR33">
        <v>12385</v>
      </c>
      <c r="DS33">
        <v>10506</v>
      </c>
      <c r="DT33">
        <v>22272</v>
      </c>
      <c r="DV33">
        <v>61374</v>
      </c>
      <c r="ED33">
        <v>23857</v>
      </c>
      <c r="EF33">
        <v>31390</v>
      </c>
      <c r="EG33">
        <v>34425</v>
      </c>
      <c r="EK33">
        <v>33602</v>
      </c>
      <c r="EM33">
        <v>36515</v>
      </c>
      <c r="EN33">
        <v>21938</v>
      </c>
      <c r="ER33">
        <v>30688</v>
      </c>
      <c r="EU33">
        <v>26585</v>
      </c>
      <c r="EV33">
        <v>13285</v>
      </c>
      <c r="EY33">
        <v>35540</v>
      </c>
      <c r="EZ33">
        <v>25815</v>
      </c>
      <c r="FA33">
        <v>31769</v>
      </c>
      <c r="FG33">
        <v>352021</v>
      </c>
      <c r="FH33">
        <v>31461</v>
      </c>
      <c r="FJ33">
        <v>31395</v>
      </c>
      <c r="FL33">
        <v>20416</v>
      </c>
    </row>
    <row r="34" spans="6:168" x14ac:dyDescent="0.25">
      <c r="F34">
        <v>20006</v>
      </c>
      <c r="H34">
        <v>73452</v>
      </c>
      <c r="I34">
        <v>16502</v>
      </c>
      <c r="J34">
        <v>19060</v>
      </c>
      <c r="L34">
        <v>17214</v>
      </c>
      <c r="Q34">
        <v>25259</v>
      </c>
      <c r="T34">
        <v>19960</v>
      </c>
      <c r="U34">
        <v>37490</v>
      </c>
      <c r="W34">
        <v>12175</v>
      </c>
      <c r="Z34">
        <v>761157</v>
      </c>
      <c r="AA34">
        <v>24502</v>
      </c>
      <c r="AP34">
        <v>14169</v>
      </c>
      <c r="AR34">
        <v>765188</v>
      </c>
      <c r="AT34">
        <v>10962</v>
      </c>
      <c r="AY34">
        <v>25834</v>
      </c>
      <c r="AZ34">
        <v>8892</v>
      </c>
      <c r="BC34">
        <v>33616</v>
      </c>
      <c r="BE34">
        <v>22038</v>
      </c>
      <c r="BK34">
        <v>32038</v>
      </c>
      <c r="BL34">
        <v>32262</v>
      </c>
      <c r="BO34">
        <v>29807</v>
      </c>
      <c r="BP34">
        <v>21381</v>
      </c>
      <c r="BV34">
        <v>35695</v>
      </c>
      <c r="CG34">
        <v>34323</v>
      </c>
      <c r="CL34">
        <v>17706</v>
      </c>
      <c r="CM34">
        <v>38609</v>
      </c>
      <c r="DA34">
        <v>12356</v>
      </c>
      <c r="DB34">
        <v>714842</v>
      </c>
      <c r="DC34">
        <v>34271</v>
      </c>
      <c r="DE34">
        <v>18542</v>
      </c>
      <c r="DG34">
        <v>35928</v>
      </c>
      <c r="DJ34">
        <v>33390</v>
      </c>
      <c r="DR34">
        <v>12535</v>
      </c>
      <c r="DS34">
        <v>11055</v>
      </c>
      <c r="DT34">
        <v>23140</v>
      </c>
      <c r="DV34">
        <v>111419</v>
      </c>
      <c r="ED34">
        <v>23858</v>
      </c>
      <c r="EF34">
        <v>31711</v>
      </c>
      <c r="EG34">
        <v>34432</v>
      </c>
      <c r="EK34">
        <v>34022</v>
      </c>
      <c r="EM34">
        <v>36804</v>
      </c>
      <c r="EN34">
        <v>22082</v>
      </c>
      <c r="ER34">
        <v>31358</v>
      </c>
      <c r="EU34">
        <v>26742</v>
      </c>
      <c r="EV34">
        <v>13289</v>
      </c>
      <c r="EY34">
        <v>36811</v>
      </c>
      <c r="EZ34">
        <v>25816</v>
      </c>
      <c r="FA34">
        <v>31802</v>
      </c>
      <c r="FH34">
        <v>31462</v>
      </c>
      <c r="FJ34">
        <v>31435</v>
      </c>
      <c r="FL34">
        <v>20546</v>
      </c>
    </row>
    <row r="35" spans="6:168" x14ac:dyDescent="0.25">
      <c r="F35">
        <v>20480</v>
      </c>
      <c r="H35">
        <v>103887</v>
      </c>
      <c r="I35">
        <v>17027</v>
      </c>
      <c r="J35">
        <v>19618</v>
      </c>
      <c r="L35">
        <v>17215</v>
      </c>
      <c r="Q35">
        <v>25272</v>
      </c>
      <c r="T35">
        <v>20749</v>
      </c>
      <c r="U35">
        <v>37960</v>
      </c>
      <c r="W35">
        <v>13034</v>
      </c>
      <c r="Z35">
        <v>761158</v>
      </c>
      <c r="AA35">
        <v>25338</v>
      </c>
      <c r="AP35">
        <v>14170</v>
      </c>
      <c r="AR35">
        <v>765190</v>
      </c>
      <c r="AT35">
        <v>10963</v>
      </c>
      <c r="AY35">
        <v>29298</v>
      </c>
      <c r="AZ35">
        <v>9043</v>
      </c>
      <c r="BC35">
        <v>34688</v>
      </c>
      <c r="BE35">
        <v>22600</v>
      </c>
      <c r="BK35">
        <v>35298</v>
      </c>
      <c r="BL35">
        <v>32263</v>
      </c>
      <c r="BO35">
        <v>29979</v>
      </c>
      <c r="BP35">
        <v>21703</v>
      </c>
      <c r="BV35">
        <v>37998</v>
      </c>
      <c r="CG35">
        <v>35520</v>
      </c>
      <c r="CL35">
        <v>17818</v>
      </c>
      <c r="CM35">
        <v>38669</v>
      </c>
      <c r="DA35">
        <v>12525</v>
      </c>
      <c r="DB35">
        <v>734760</v>
      </c>
      <c r="DC35">
        <v>34356</v>
      </c>
      <c r="DE35">
        <v>18578</v>
      </c>
      <c r="DG35">
        <v>36390</v>
      </c>
      <c r="DJ35">
        <v>33392</v>
      </c>
      <c r="DR35">
        <v>12674</v>
      </c>
      <c r="DS35">
        <v>11122</v>
      </c>
      <c r="DT35">
        <v>23141</v>
      </c>
      <c r="DV35">
        <v>131870</v>
      </c>
      <c r="ED35">
        <v>23860</v>
      </c>
      <c r="EF35">
        <v>32779</v>
      </c>
      <c r="EG35">
        <v>34552</v>
      </c>
      <c r="EK35">
        <v>34219</v>
      </c>
      <c r="EM35">
        <v>37085</v>
      </c>
      <c r="EN35">
        <v>22093</v>
      </c>
      <c r="ER35">
        <v>31494</v>
      </c>
      <c r="EU35">
        <v>26795</v>
      </c>
      <c r="EV35">
        <v>13426</v>
      </c>
      <c r="EY35">
        <v>36948</v>
      </c>
      <c r="EZ35">
        <v>25818</v>
      </c>
      <c r="FA35">
        <v>31803</v>
      </c>
      <c r="FH35">
        <v>31463</v>
      </c>
      <c r="FJ35">
        <v>32206</v>
      </c>
      <c r="FL35">
        <v>20656</v>
      </c>
    </row>
    <row r="36" spans="6:168" x14ac:dyDescent="0.25">
      <c r="F36">
        <v>20866</v>
      </c>
      <c r="H36">
        <v>110114</v>
      </c>
      <c r="I36">
        <v>17493</v>
      </c>
      <c r="J36">
        <v>19649</v>
      </c>
      <c r="L36">
        <v>17218</v>
      </c>
      <c r="Q36">
        <v>25279</v>
      </c>
      <c r="T36">
        <v>22439</v>
      </c>
      <c r="U36">
        <v>38022</v>
      </c>
      <c r="W36">
        <v>13376</v>
      </c>
      <c r="Z36">
        <v>761161</v>
      </c>
      <c r="AA36">
        <v>26821</v>
      </c>
      <c r="AP36">
        <v>14171</v>
      </c>
      <c r="AR36">
        <v>767374</v>
      </c>
      <c r="AT36">
        <v>10964</v>
      </c>
      <c r="AY36">
        <v>29625</v>
      </c>
      <c r="AZ36">
        <v>9279</v>
      </c>
      <c r="BC36">
        <v>34720</v>
      </c>
      <c r="BE36">
        <v>22668</v>
      </c>
      <c r="BK36">
        <v>35342</v>
      </c>
      <c r="BL36">
        <v>32434</v>
      </c>
      <c r="BO36">
        <v>29997</v>
      </c>
      <c r="BP36">
        <v>21865</v>
      </c>
      <c r="BV36">
        <v>704973</v>
      </c>
      <c r="CG36">
        <v>35851</v>
      </c>
      <c r="CL36">
        <v>18022</v>
      </c>
      <c r="DA36">
        <v>12673</v>
      </c>
      <c r="DB36">
        <v>741637</v>
      </c>
      <c r="DC36">
        <v>34361</v>
      </c>
      <c r="DE36">
        <v>18581</v>
      </c>
      <c r="DG36">
        <v>36391</v>
      </c>
      <c r="DJ36">
        <v>33981</v>
      </c>
      <c r="DR36">
        <v>12969</v>
      </c>
      <c r="DS36">
        <v>11244</v>
      </c>
      <c r="DT36">
        <v>23143</v>
      </c>
      <c r="DV36">
        <v>451153</v>
      </c>
      <c r="ED36">
        <v>23868</v>
      </c>
      <c r="EF36">
        <v>32853</v>
      </c>
      <c r="EG36">
        <v>34561</v>
      </c>
      <c r="EK36">
        <v>34449</v>
      </c>
      <c r="EM36">
        <v>37312</v>
      </c>
      <c r="EN36">
        <v>22271</v>
      </c>
      <c r="ER36">
        <v>31504</v>
      </c>
      <c r="EU36">
        <v>26797</v>
      </c>
      <c r="EV36">
        <v>13703</v>
      </c>
      <c r="EY36">
        <v>37037</v>
      </c>
      <c r="EZ36">
        <v>25819</v>
      </c>
      <c r="FA36">
        <v>31806</v>
      </c>
      <c r="FH36">
        <v>31464</v>
      </c>
      <c r="FJ36">
        <v>32210</v>
      </c>
      <c r="FL36">
        <v>21017</v>
      </c>
    </row>
    <row r="37" spans="6:168" x14ac:dyDescent="0.25">
      <c r="F37">
        <v>21146</v>
      </c>
      <c r="H37">
        <v>200782</v>
      </c>
      <c r="I37">
        <v>18121</v>
      </c>
      <c r="J37">
        <v>19830</v>
      </c>
      <c r="L37">
        <v>17219</v>
      </c>
      <c r="Q37">
        <v>26517</v>
      </c>
      <c r="T37">
        <v>22445</v>
      </c>
      <c r="U37">
        <v>38616</v>
      </c>
      <c r="W37">
        <v>13380</v>
      </c>
      <c r="Z37">
        <v>763661</v>
      </c>
      <c r="AA37">
        <v>27287</v>
      </c>
      <c r="AP37">
        <v>14172</v>
      </c>
      <c r="AR37">
        <v>768570</v>
      </c>
      <c r="AT37">
        <v>10965</v>
      </c>
      <c r="AY37">
        <v>30746</v>
      </c>
      <c r="AZ37">
        <v>10801</v>
      </c>
      <c r="BC37">
        <v>35837</v>
      </c>
      <c r="BE37">
        <v>22669</v>
      </c>
      <c r="BK37">
        <v>278416</v>
      </c>
      <c r="BL37">
        <v>32736</v>
      </c>
      <c r="BO37">
        <v>29998</v>
      </c>
      <c r="BP37">
        <v>22315</v>
      </c>
      <c r="BV37">
        <v>912485</v>
      </c>
      <c r="CG37">
        <v>36156</v>
      </c>
      <c r="CL37">
        <v>18276</v>
      </c>
      <c r="DA37">
        <v>12764</v>
      </c>
      <c r="DB37">
        <v>742535</v>
      </c>
      <c r="DC37">
        <v>35755</v>
      </c>
      <c r="DE37">
        <v>18582</v>
      </c>
      <c r="DG37">
        <v>36442</v>
      </c>
      <c r="DJ37">
        <v>34025</v>
      </c>
      <c r="DR37">
        <v>13069</v>
      </c>
      <c r="DS37">
        <v>11418</v>
      </c>
      <c r="DT37">
        <v>23144</v>
      </c>
      <c r="DV37">
        <v>451161</v>
      </c>
      <c r="ED37">
        <v>23871</v>
      </c>
      <c r="EF37">
        <v>34304</v>
      </c>
      <c r="EG37">
        <v>34611</v>
      </c>
      <c r="EK37">
        <v>34952</v>
      </c>
      <c r="EM37">
        <v>37487</v>
      </c>
      <c r="EN37">
        <v>23440</v>
      </c>
      <c r="ER37">
        <v>31642</v>
      </c>
      <c r="EU37">
        <v>26798</v>
      </c>
      <c r="EV37">
        <v>14600</v>
      </c>
      <c r="EY37">
        <v>37338</v>
      </c>
      <c r="EZ37">
        <v>28937</v>
      </c>
      <c r="FA37">
        <v>31807</v>
      </c>
      <c r="FH37">
        <v>31466</v>
      </c>
      <c r="FJ37">
        <v>32261</v>
      </c>
      <c r="FL37">
        <v>22091</v>
      </c>
    </row>
    <row r="38" spans="6:168" x14ac:dyDescent="0.25">
      <c r="F38">
        <v>21591</v>
      </c>
      <c r="H38">
        <v>216770</v>
      </c>
      <c r="I38">
        <v>18802</v>
      </c>
      <c r="J38">
        <v>19879</v>
      </c>
      <c r="L38">
        <v>17220</v>
      </c>
      <c r="Q38">
        <v>26757</v>
      </c>
      <c r="T38">
        <v>22446</v>
      </c>
      <c r="U38">
        <v>38708</v>
      </c>
      <c r="W38">
        <v>15210</v>
      </c>
      <c r="Z38">
        <v>767036</v>
      </c>
      <c r="AA38">
        <v>28892</v>
      </c>
      <c r="AP38">
        <v>14482</v>
      </c>
      <c r="AR38">
        <v>781821</v>
      </c>
      <c r="AT38">
        <v>10967</v>
      </c>
      <c r="AY38">
        <v>31315</v>
      </c>
      <c r="AZ38">
        <v>11094</v>
      </c>
      <c r="BC38">
        <v>38827</v>
      </c>
      <c r="BE38">
        <v>25772</v>
      </c>
      <c r="BK38">
        <v>284893</v>
      </c>
      <c r="BL38">
        <v>32738</v>
      </c>
      <c r="BO38">
        <v>30520</v>
      </c>
      <c r="BP38">
        <v>23891</v>
      </c>
      <c r="BV38">
        <v>913244</v>
      </c>
      <c r="CG38">
        <v>36783</v>
      </c>
      <c r="CL38">
        <v>18419</v>
      </c>
      <c r="DA38">
        <v>12957</v>
      </c>
      <c r="DB38">
        <v>768423</v>
      </c>
      <c r="DC38">
        <v>36878</v>
      </c>
      <c r="DE38">
        <v>18583</v>
      </c>
      <c r="DG38">
        <v>36838</v>
      </c>
      <c r="DJ38">
        <v>34113</v>
      </c>
      <c r="DR38">
        <v>13217</v>
      </c>
      <c r="DS38">
        <v>11500</v>
      </c>
      <c r="DT38">
        <v>23148</v>
      </c>
      <c r="DV38">
        <v>709279</v>
      </c>
      <c r="ED38">
        <v>28339</v>
      </c>
      <c r="EF38">
        <v>35941</v>
      </c>
      <c r="EG38">
        <v>34615</v>
      </c>
      <c r="EK38">
        <v>37002</v>
      </c>
      <c r="EM38">
        <v>37834</v>
      </c>
      <c r="EN38">
        <v>23441</v>
      </c>
      <c r="ER38">
        <v>31687</v>
      </c>
      <c r="EU38">
        <v>26799</v>
      </c>
      <c r="EV38">
        <v>14603</v>
      </c>
      <c r="EY38">
        <v>37342</v>
      </c>
      <c r="EZ38">
        <v>30541</v>
      </c>
      <c r="FA38">
        <v>31980</v>
      </c>
      <c r="FH38">
        <v>31631</v>
      </c>
      <c r="FJ38">
        <v>32272</v>
      </c>
      <c r="FL38">
        <v>22092</v>
      </c>
    </row>
    <row r="39" spans="6:168" x14ac:dyDescent="0.25">
      <c r="F39">
        <v>22252</v>
      </c>
      <c r="H39">
        <v>223453</v>
      </c>
      <c r="I39">
        <v>18803</v>
      </c>
      <c r="J39">
        <v>21199</v>
      </c>
      <c r="L39">
        <v>17485</v>
      </c>
      <c r="Q39">
        <v>26758</v>
      </c>
      <c r="T39">
        <v>22915</v>
      </c>
      <c r="U39">
        <v>39389</v>
      </c>
      <c r="W39">
        <v>15211</v>
      </c>
      <c r="Z39">
        <v>767774</v>
      </c>
      <c r="AA39">
        <v>28894</v>
      </c>
      <c r="AP39">
        <v>14565</v>
      </c>
      <c r="AR39">
        <v>793554</v>
      </c>
      <c r="AT39">
        <v>10968</v>
      </c>
      <c r="AY39">
        <v>33025</v>
      </c>
      <c r="AZ39">
        <v>11313</v>
      </c>
      <c r="BC39">
        <v>390930</v>
      </c>
      <c r="BE39">
        <v>25779</v>
      </c>
      <c r="BK39">
        <v>286187</v>
      </c>
      <c r="BL39">
        <v>33408</v>
      </c>
      <c r="BO39">
        <v>31108</v>
      </c>
      <c r="BP39">
        <v>23998</v>
      </c>
      <c r="BV39">
        <v>929174</v>
      </c>
      <c r="CG39">
        <v>38152</v>
      </c>
      <c r="CL39">
        <v>18420</v>
      </c>
      <c r="DA39">
        <v>13008</v>
      </c>
      <c r="DB39">
        <v>792459</v>
      </c>
      <c r="DC39">
        <v>37564</v>
      </c>
      <c r="DE39">
        <v>18584</v>
      </c>
      <c r="DG39">
        <v>37152</v>
      </c>
      <c r="DJ39">
        <v>34114</v>
      </c>
      <c r="DR39">
        <v>13613</v>
      </c>
      <c r="DS39">
        <v>11502</v>
      </c>
      <c r="DT39">
        <v>23741</v>
      </c>
      <c r="DV39">
        <v>718290</v>
      </c>
      <c r="ED39">
        <v>28361</v>
      </c>
      <c r="EF39">
        <v>37086</v>
      </c>
      <c r="EG39">
        <v>34742</v>
      </c>
      <c r="EK39">
        <v>37488</v>
      </c>
      <c r="EM39">
        <v>37876</v>
      </c>
      <c r="EN39">
        <v>23499</v>
      </c>
      <c r="ER39">
        <v>31747</v>
      </c>
      <c r="EU39">
        <v>26800</v>
      </c>
      <c r="EV39">
        <v>14802</v>
      </c>
      <c r="EY39">
        <v>37629</v>
      </c>
      <c r="EZ39">
        <v>30723</v>
      </c>
      <c r="FA39">
        <v>32068</v>
      </c>
      <c r="FH39">
        <v>31632</v>
      </c>
      <c r="FJ39">
        <v>33011</v>
      </c>
      <c r="FL39">
        <v>22096</v>
      </c>
    </row>
    <row r="40" spans="6:168" x14ac:dyDescent="0.25">
      <c r="F40">
        <v>22778</v>
      </c>
      <c r="H40">
        <v>242669</v>
      </c>
      <c r="I40">
        <v>18805</v>
      </c>
      <c r="J40">
        <v>22045</v>
      </c>
      <c r="L40">
        <v>17522</v>
      </c>
      <c r="Q40">
        <v>27608</v>
      </c>
      <c r="T40">
        <v>23899</v>
      </c>
      <c r="U40">
        <v>39390</v>
      </c>
      <c r="W40">
        <v>15403</v>
      </c>
      <c r="Z40">
        <v>768071</v>
      </c>
      <c r="AA40">
        <v>33725</v>
      </c>
      <c r="AP40">
        <v>14569</v>
      </c>
      <c r="AR40">
        <v>834846</v>
      </c>
      <c r="AT40">
        <v>11700</v>
      </c>
      <c r="AY40">
        <v>33895</v>
      </c>
      <c r="AZ40">
        <v>11319</v>
      </c>
      <c r="BC40">
        <v>897801</v>
      </c>
      <c r="BE40">
        <v>25781</v>
      </c>
      <c r="BK40">
        <v>336974</v>
      </c>
      <c r="BL40">
        <v>33409</v>
      </c>
      <c r="BO40">
        <v>31682</v>
      </c>
      <c r="BP40">
        <v>26459</v>
      </c>
      <c r="CG40">
        <v>38327</v>
      </c>
      <c r="CL40">
        <v>18617</v>
      </c>
      <c r="DA40">
        <v>13358</v>
      </c>
      <c r="DC40">
        <v>37642</v>
      </c>
      <c r="DE40">
        <v>18669</v>
      </c>
      <c r="DG40">
        <v>37154</v>
      </c>
      <c r="DJ40">
        <v>34116</v>
      </c>
      <c r="DR40">
        <v>13783</v>
      </c>
      <c r="DS40">
        <v>11777</v>
      </c>
      <c r="DT40">
        <v>23742</v>
      </c>
      <c r="DV40">
        <v>723677</v>
      </c>
      <c r="ED40">
        <v>28371</v>
      </c>
      <c r="EF40">
        <v>37320</v>
      </c>
      <c r="EG40">
        <v>34748</v>
      </c>
      <c r="EK40">
        <v>43364</v>
      </c>
      <c r="EM40">
        <v>38089</v>
      </c>
      <c r="EN40">
        <v>23666</v>
      </c>
      <c r="ER40">
        <v>31821</v>
      </c>
      <c r="EU40">
        <v>26802</v>
      </c>
      <c r="EV40">
        <v>15128</v>
      </c>
      <c r="EY40">
        <v>37630</v>
      </c>
      <c r="EZ40">
        <v>31115</v>
      </c>
      <c r="FA40">
        <v>32069</v>
      </c>
      <c r="FH40">
        <v>31633</v>
      </c>
      <c r="FJ40">
        <v>34518</v>
      </c>
      <c r="FL40">
        <v>22316</v>
      </c>
    </row>
    <row r="41" spans="6:168" x14ac:dyDescent="0.25">
      <c r="F41">
        <v>23943</v>
      </c>
      <c r="H41">
        <v>270363</v>
      </c>
      <c r="I41">
        <v>18806</v>
      </c>
      <c r="J41">
        <v>22155</v>
      </c>
      <c r="L41">
        <v>18060</v>
      </c>
      <c r="Q41">
        <v>28681</v>
      </c>
      <c r="T41">
        <v>23906</v>
      </c>
      <c r="U41">
        <v>39392</v>
      </c>
      <c r="W41">
        <v>16127</v>
      </c>
      <c r="Z41">
        <v>771124</v>
      </c>
      <c r="AA41">
        <v>34514</v>
      </c>
      <c r="AP41">
        <v>14653</v>
      </c>
      <c r="AR41">
        <v>853515</v>
      </c>
      <c r="AT41">
        <v>11702</v>
      </c>
      <c r="AY41">
        <v>33896</v>
      </c>
      <c r="AZ41">
        <v>11323</v>
      </c>
      <c r="BE41">
        <v>25785</v>
      </c>
      <c r="BK41">
        <v>337238</v>
      </c>
      <c r="BL41">
        <v>33410</v>
      </c>
      <c r="BO41">
        <v>33827</v>
      </c>
      <c r="BP41">
        <v>27337</v>
      </c>
      <c r="CG41">
        <v>39311</v>
      </c>
      <c r="CL41">
        <v>18656</v>
      </c>
      <c r="DA41">
        <v>13430</v>
      </c>
      <c r="DC41">
        <v>37649</v>
      </c>
      <c r="DE41">
        <v>18762</v>
      </c>
      <c r="DG41">
        <v>37256</v>
      </c>
      <c r="DJ41">
        <v>34299</v>
      </c>
      <c r="DR41">
        <v>14752</v>
      </c>
      <c r="DS41">
        <v>12418</v>
      </c>
      <c r="DT41">
        <v>24893</v>
      </c>
      <c r="DV41">
        <v>732124</v>
      </c>
      <c r="ED41">
        <v>28372</v>
      </c>
      <c r="EF41">
        <v>38238</v>
      </c>
      <c r="EG41">
        <v>34915</v>
      </c>
      <c r="EK41">
        <v>50823</v>
      </c>
      <c r="EM41">
        <v>38090</v>
      </c>
      <c r="EN41">
        <v>24860</v>
      </c>
      <c r="ER41">
        <v>32433</v>
      </c>
      <c r="EU41">
        <v>26829</v>
      </c>
      <c r="EV41">
        <v>15974</v>
      </c>
      <c r="EY41">
        <v>37631</v>
      </c>
      <c r="EZ41">
        <v>31552</v>
      </c>
      <c r="FA41">
        <v>32076</v>
      </c>
      <c r="FH41">
        <v>31634</v>
      </c>
      <c r="FJ41">
        <v>34519</v>
      </c>
      <c r="FL41">
        <v>22450</v>
      </c>
    </row>
    <row r="42" spans="6:168" x14ac:dyDescent="0.25">
      <c r="F42">
        <v>24318</v>
      </c>
      <c r="H42">
        <v>300673</v>
      </c>
      <c r="I42">
        <v>18807</v>
      </c>
      <c r="J42">
        <v>22169</v>
      </c>
      <c r="L42">
        <v>18080</v>
      </c>
      <c r="Q42">
        <v>29049</v>
      </c>
      <c r="T42">
        <v>23913</v>
      </c>
      <c r="U42">
        <v>39397</v>
      </c>
      <c r="W42">
        <v>16306</v>
      </c>
      <c r="Z42">
        <v>778593</v>
      </c>
      <c r="AA42">
        <v>34515</v>
      </c>
      <c r="AP42">
        <v>14977</v>
      </c>
      <c r="AT42">
        <v>11715</v>
      </c>
      <c r="AY42">
        <v>34512</v>
      </c>
      <c r="AZ42">
        <v>11328</v>
      </c>
      <c r="BE42">
        <v>25787</v>
      </c>
      <c r="BK42">
        <v>342428</v>
      </c>
      <c r="BL42">
        <v>33411</v>
      </c>
      <c r="BO42">
        <v>33828</v>
      </c>
      <c r="BP42">
        <v>28190</v>
      </c>
      <c r="CG42">
        <v>58222</v>
      </c>
      <c r="CL42">
        <v>18778</v>
      </c>
      <c r="DA42">
        <v>14060</v>
      </c>
      <c r="DC42">
        <v>37650</v>
      </c>
      <c r="DE42">
        <v>18909</v>
      </c>
      <c r="DG42">
        <v>37702</v>
      </c>
      <c r="DJ42">
        <v>34724</v>
      </c>
      <c r="DR42">
        <v>14912</v>
      </c>
      <c r="DS42">
        <v>12616</v>
      </c>
      <c r="DT42">
        <v>25256</v>
      </c>
      <c r="DV42">
        <v>732126</v>
      </c>
      <c r="ED42">
        <v>28374</v>
      </c>
      <c r="EF42">
        <v>38348</v>
      </c>
      <c r="EG42">
        <v>34917</v>
      </c>
      <c r="EK42">
        <v>207431</v>
      </c>
      <c r="EM42">
        <v>38091</v>
      </c>
      <c r="EN42">
        <v>25489</v>
      </c>
      <c r="ER42">
        <v>32437</v>
      </c>
      <c r="EU42">
        <v>26884</v>
      </c>
      <c r="EV42">
        <v>16245</v>
      </c>
      <c r="EY42">
        <v>37670</v>
      </c>
      <c r="EZ42">
        <v>31704</v>
      </c>
      <c r="FA42">
        <v>32084</v>
      </c>
      <c r="FH42">
        <v>31886</v>
      </c>
      <c r="FJ42">
        <v>35548</v>
      </c>
      <c r="FL42">
        <v>22457</v>
      </c>
    </row>
    <row r="43" spans="6:168" x14ac:dyDescent="0.25">
      <c r="F43">
        <v>24320</v>
      </c>
      <c r="H43">
        <v>337675</v>
      </c>
      <c r="I43">
        <v>18808</v>
      </c>
      <c r="J43">
        <v>22499</v>
      </c>
      <c r="L43">
        <v>18326</v>
      </c>
      <c r="Q43">
        <v>29050</v>
      </c>
      <c r="T43">
        <v>24223</v>
      </c>
      <c r="W43">
        <v>16675</v>
      </c>
      <c r="Z43">
        <v>779689</v>
      </c>
      <c r="AA43">
        <v>34955</v>
      </c>
      <c r="AP43">
        <v>15405</v>
      </c>
      <c r="AT43">
        <v>11716</v>
      </c>
      <c r="AY43">
        <v>35476</v>
      </c>
      <c r="AZ43">
        <v>12179</v>
      </c>
      <c r="BE43">
        <v>26378</v>
      </c>
      <c r="BK43">
        <v>350843</v>
      </c>
      <c r="BL43">
        <v>33412</v>
      </c>
      <c r="BO43">
        <v>35629</v>
      </c>
      <c r="BP43">
        <v>30794</v>
      </c>
      <c r="CG43">
        <v>79046</v>
      </c>
      <c r="CL43">
        <v>18903</v>
      </c>
      <c r="DA43">
        <v>14288</v>
      </c>
      <c r="DC43">
        <v>37832</v>
      </c>
      <c r="DE43">
        <v>19051</v>
      </c>
      <c r="DG43">
        <v>37716</v>
      </c>
      <c r="DJ43">
        <v>34807</v>
      </c>
      <c r="DR43">
        <v>15555</v>
      </c>
      <c r="DS43">
        <v>12626</v>
      </c>
      <c r="DT43">
        <v>25726</v>
      </c>
      <c r="DV43">
        <v>755777</v>
      </c>
      <c r="ED43">
        <v>28375</v>
      </c>
      <c r="EF43">
        <v>39342</v>
      </c>
      <c r="EG43">
        <v>34918</v>
      </c>
      <c r="EK43">
        <v>224501</v>
      </c>
      <c r="EM43">
        <v>38093</v>
      </c>
      <c r="EN43">
        <v>25771</v>
      </c>
      <c r="ER43">
        <v>32440</v>
      </c>
      <c r="EU43">
        <v>27706</v>
      </c>
      <c r="EV43">
        <v>16865</v>
      </c>
      <c r="EY43">
        <v>37700</v>
      </c>
      <c r="EZ43">
        <v>31706</v>
      </c>
      <c r="FA43">
        <v>32099</v>
      </c>
      <c r="FH43">
        <v>32786</v>
      </c>
      <c r="FJ43">
        <v>37648</v>
      </c>
      <c r="FL43">
        <v>24414</v>
      </c>
    </row>
    <row r="44" spans="6:168" x14ac:dyDescent="0.25">
      <c r="F44">
        <v>25313</v>
      </c>
      <c r="H44">
        <v>360552</v>
      </c>
      <c r="I44">
        <v>19374</v>
      </c>
      <c r="J44">
        <v>22500</v>
      </c>
      <c r="L44">
        <v>18341</v>
      </c>
      <c r="Q44">
        <v>29316</v>
      </c>
      <c r="T44">
        <v>25102</v>
      </c>
      <c r="W44">
        <v>17104</v>
      </c>
      <c r="Z44">
        <v>789897</v>
      </c>
      <c r="AA44">
        <v>35505</v>
      </c>
      <c r="AP44">
        <v>15951</v>
      </c>
      <c r="AT44">
        <v>11717</v>
      </c>
      <c r="AY44">
        <v>38602</v>
      </c>
      <c r="AZ44">
        <v>12180</v>
      </c>
      <c r="BE44">
        <v>26407</v>
      </c>
      <c r="BK44">
        <v>395129</v>
      </c>
      <c r="BL44">
        <v>33417</v>
      </c>
      <c r="BO44">
        <v>36138</v>
      </c>
      <c r="BP44">
        <v>30919</v>
      </c>
      <c r="CG44">
        <v>127027</v>
      </c>
      <c r="CL44">
        <v>19031</v>
      </c>
      <c r="DA44">
        <v>14316</v>
      </c>
      <c r="DC44">
        <v>37907</v>
      </c>
      <c r="DE44">
        <v>19165</v>
      </c>
      <c r="DG44">
        <v>37839</v>
      </c>
      <c r="DJ44">
        <v>34809</v>
      </c>
      <c r="DR44">
        <v>15956</v>
      </c>
      <c r="DS44">
        <v>12935</v>
      </c>
      <c r="DT44">
        <v>25730</v>
      </c>
      <c r="DV44">
        <v>808887</v>
      </c>
      <c r="ED44">
        <v>28395</v>
      </c>
      <c r="EF44">
        <v>39361</v>
      </c>
      <c r="EG44">
        <v>34951</v>
      </c>
      <c r="EK44">
        <v>312660</v>
      </c>
      <c r="EM44">
        <v>38656</v>
      </c>
      <c r="EN44">
        <v>26376</v>
      </c>
      <c r="ER44">
        <v>32793</v>
      </c>
      <c r="EU44">
        <v>27736</v>
      </c>
      <c r="EV44">
        <v>17018</v>
      </c>
      <c r="EY44">
        <v>38073</v>
      </c>
      <c r="EZ44">
        <v>31713</v>
      </c>
      <c r="FA44">
        <v>33063</v>
      </c>
      <c r="FH44">
        <v>32789</v>
      </c>
      <c r="FJ44">
        <v>435727</v>
      </c>
      <c r="FL44">
        <v>24415</v>
      </c>
    </row>
    <row r="45" spans="6:168" x14ac:dyDescent="0.25">
      <c r="F45">
        <v>26531</v>
      </c>
      <c r="H45">
        <v>478776</v>
      </c>
      <c r="I45">
        <v>19376</v>
      </c>
      <c r="J45">
        <v>22594</v>
      </c>
      <c r="L45">
        <v>18387</v>
      </c>
      <c r="Q45">
        <v>29329</v>
      </c>
      <c r="T45">
        <v>25708</v>
      </c>
      <c r="W45">
        <v>17174</v>
      </c>
      <c r="Z45">
        <v>791183</v>
      </c>
      <c r="AA45">
        <v>38084</v>
      </c>
      <c r="AP45">
        <v>16557</v>
      </c>
      <c r="AT45">
        <v>12269</v>
      </c>
      <c r="AY45">
        <v>38610</v>
      </c>
      <c r="AZ45">
        <v>12181</v>
      </c>
      <c r="BE45">
        <v>26927</v>
      </c>
      <c r="BK45">
        <v>427088</v>
      </c>
      <c r="BL45">
        <v>33418</v>
      </c>
      <c r="BO45">
        <v>36173</v>
      </c>
      <c r="BP45">
        <v>33233</v>
      </c>
      <c r="CG45">
        <v>153882</v>
      </c>
      <c r="CL45">
        <v>19217</v>
      </c>
      <c r="DA45">
        <v>15046</v>
      </c>
      <c r="DC45">
        <v>37909</v>
      </c>
      <c r="DE45">
        <v>19216</v>
      </c>
      <c r="DG45">
        <v>37844</v>
      </c>
      <c r="DJ45">
        <v>36437</v>
      </c>
      <c r="DR45">
        <v>15989</v>
      </c>
      <c r="DS45">
        <v>13082</v>
      </c>
      <c r="DT45">
        <v>25788</v>
      </c>
      <c r="ED45">
        <v>28396</v>
      </c>
      <c r="EF45">
        <v>46763</v>
      </c>
      <c r="EG45">
        <v>35187</v>
      </c>
      <c r="EK45">
        <v>585414</v>
      </c>
      <c r="EM45">
        <v>38658</v>
      </c>
      <c r="EN45">
        <v>26433</v>
      </c>
      <c r="ER45">
        <v>32794</v>
      </c>
      <c r="EU45">
        <v>27741</v>
      </c>
      <c r="EV45">
        <v>17436</v>
      </c>
      <c r="EY45">
        <v>38555</v>
      </c>
      <c r="EZ45">
        <v>32852</v>
      </c>
      <c r="FA45">
        <v>33695</v>
      </c>
      <c r="FH45">
        <v>32862</v>
      </c>
      <c r="FJ45">
        <v>509018</v>
      </c>
      <c r="FL45">
        <v>24834</v>
      </c>
    </row>
    <row r="46" spans="6:168" x14ac:dyDescent="0.25">
      <c r="F46">
        <v>26570</v>
      </c>
      <c r="H46">
        <v>503490</v>
      </c>
      <c r="I46">
        <v>19777</v>
      </c>
      <c r="J46">
        <v>22597</v>
      </c>
      <c r="L46">
        <v>18390</v>
      </c>
      <c r="Q46">
        <v>30016</v>
      </c>
      <c r="T46">
        <v>25776</v>
      </c>
      <c r="W46">
        <v>17175</v>
      </c>
      <c r="Z46">
        <v>903914</v>
      </c>
      <c r="AA46">
        <v>38086</v>
      </c>
      <c r="AP46">
        <v>17098</v>
      </c>
      <c r="AT46">
        <v>12270</v>
      </c>
      <c r="AY46">
        <v>126144</v>
      </c>
      <c r="AZ46">
        <v>12182</v>
      </c>
      <c r="BE46">
        <v>26953</v>
      </c>
      <c r="BK46">
        <v>433912</v>
      </c>
      <c r="BL46">
        <v>33427</v>
      </c>
      <c r="BO46">
        <v>36175</v>
      </c>
      <c r="BP46">
        <v>33344</v>
      </c>
      <c r="CG46">
        <v>175430</v>
      </c>
      <c r="CL46">
        <v>19828</v>
      </c>
      <c r="DA46">
        <v>15051</v>
      </c>
      <c r="DC46">
        <v>37913</v>
      </c>
      <c r="DE46">
        <v>19382</v>
      </c>
      <c r="DG46">
        <v>37846</v>
      </c>
      <c r="DJ46">
        <v>36460</v>
      </c>
      <c r="DR46">
        <v>16290</v>
      </c>
      <c r="DS46">
        <v>13222</v>
      </c>
      <c r="DT46">
        <v>26095</v>
      </c>
      <c r="ED46">
        <v>28397</v>
      </c>
      <c r="EF46">
        <v>123349</v>
      </c>
      <c r="EG46">
        <v>35188</v>
      </c>
      <c r="EK46">
        <v>586677</v>
      </c>
      <c r="EM46">
        <v>39133</v>
      </c>
      <c r="EN46">
        <v>26499</v>
      </c>
      <c r="ER46">
        <v>32796</v>
      </c>
      <c r="EU46">
        <v>27742</v>
      </c>
      <c r="EV46">
        <v>17927</v>
      </c>
      <c r="EY46">
        <v>38709</v>
      </c>
      <c r="EZ46">
        <v>34722</v>
      </c>
      <c r="FA46">
        <v>33701</v>
      </c>
      <c r="FH46">
        <v>32863</v>
      </c>
      <c r="FJ46">
        <v>764706</v>
      </c>
      <c r="FL46">
        <v>24857</v>
      </c>
    </row>
    <row r="47" spans="6:168" x14ac:dyDescent="0.25">
      <c r="F47">
        <v>26614</v>
      </c>
      <c r="H47">
        <v>537399</v>
      </c>
      <c r="I47">
        <v>20881</v>
      </c>
      <c r="J47">
        <v>22817</v>
      </c>
      <c r="L47">
        <v>19369</v>
      </c>
      <c r="Q47">
        <v>31345</v>
      </c>
      <c r="T47">
        <v>27632</v>
      </c>
      <c r="W47">
        <v>17393</v>
      </c>
      <c r="Z47">
        <v>908210</v>
      </c>
      <c r="AA47">
        <v>39371</v>
      </c>
      <c r="AP47">
        <v>17264</v>
      </c>
      <c r="AT47">
        <v>12973</v>
      </c>
      <c r="AY47">
        <v>126151</v>
      </c>
      <c r="AZ47">
        <v>12183</v>
      </c>
      <c r="BE47">
        <v>27285</v>
      </c>
      <c r="BK47">
        <v>433920</v>
      </c>
      <c r="BL47">
        <v>33440</v>
      </c>
      <c r="BO47">
        <v>36919</v>
      </c>
      <c r="BP47">
        <v>33464</v>
      </c>
      <c r="CG47">
        <v>182642</v>
      </c>
      <c r="CL47">
        <v>20629</v>
      </c>
      <c r="DA47">
        <v>15401</v>
      </c>
      <c r="DC47">
        <v>38056</v>
      </c>
      <c r="DE47">
        <v>19434</v>
      </c>
      <c r="DG47">
        <v>38500</v>
      </c>
      <c r="DJ47">
        <v>36461</v>
      </c>
      <c r="DR47">
        <v>16292</v>
      </c>
      <c r="DS47">
        <v>13354</v>
      </c>
      <c r="DT47">
        <v>26097</v>
      </c>
      <c r="ED47">
        <v>28398</v>
      </c>
      <c r="EF47">
        <v>145433</v>
      </c>
      <c r="EG47">
        <v>35189</v>
      </c>
      <c r="EK47">
        <v>606269</v>
      </c>
      <c r="EM47">
        <v>39146</v>
      </c>
      <c r="EN47">
        <v>26681</v>
      </c>
      <c r="ER47">
        <v>33037</v>
      </c>
      <c r="EU47">
        <v>27743</v>
      </c>
      <c r="EV47">
        <v>18405</v>
      </c>
      <c r="EY47">
        <v>38957</v>
      </c>
      <c r="EZ47">
        <v>34723</v>
      </c>
      <c r="FA47">
        <v>34021</v>
      </c>
      <c r="FH47">
        <v>33075</v>
      </c>
      <c r="FJ47">
        <v>770976</v>
      </c>
      <c r="FL47">
        <v>25182</v>
      </c>
    </row>
    <row r="48" spans="6:168" x14ac:dyDescent="0.25">
      <c r="F48">
        <v>27286</v>
      </c>
      <c r="H48">
        <v>537597</v>
      </c>
      <c r="I48">
        <v>21774</v>
      </c>
      <c r="J48">
        <v>22862</v>
      </c>
      <c r="L48">
        <v>19370</v>
      </c>
      <c r="Q48">
        <v>31363</v>
      </c>
      <c r="T48">
        <v>28943</v>
      </c>
      <c r="W48">
        <v>18507</v>
      </c>
      <c r="AA48">
        <v>39373</v>
      </c>
      <c r="AP48">
        <v>17354</v>
      </c>
      <c r="AT48">
        <v>13036</v>
      </c>
      <c r="AY48">
        <v>270926</v>
      </c>
      <c r="AZ48">
        <v>12185</v>
      </c>
      <c r="BE48">
        <v>27537</v>
      </c>
      <c r="BK48">
        <v>465849</v>
      </c>
      <c r="BL48">
        <v>33506</v>
      </c>
      <c r="BO48">
        <v>37293</v>
      </c>
      <c r="BP48">
        <v>33702</v>
      </c>
      <c r="CG48">
        <v>288670</v>
      </c>
      <c r="CL48">
        <v>20921</v>
      </c>
      <c r="DA48">
        <v>15451</v>
      </c>
      <c r="DC48">
        <v>38098</v>
      </c>
      <c r="DE48">
        <v>19820</v>
      </c>
      <c r="DG48">
        <v>38873</v>
      </c>
      <c r="DJ48">
        <v>36462</v>
      </c>
      <c r="DR48">
        <v>16462</v>
      </c>
      <c r="DS48">
        <v>13565</v>
      </c>
      <c r="DT48">
        <v>26245</v>
      </c>
      <c r="ED48">
        <v>31219</v>
      </c>
      <c r="EF48">
        <v>262337</v>
      </c>
      <c r="EG48">
        <v>35202</v>
      </c>
      <c r="EK48">
        <v>606285</v>
      </c>
      <c r="EN48">
        <v>26698</v>
      </c>
      <c r="ER48">
        <v>33039</v>
      </c>
      <c r="EU48">
        <v>27744</v>
      </c>
      <c r="EV48">
        <v>18547</v>
      </c>
      <c r="EY48">
        <v>38978</v>
      </c>
      <c r="EZ48">
        <v>34786</v>
      </c>
      <c r="FA48">
        <v>34179</v>
      </c>
      <c r="FH48">
        <v>33077</v>
      </c>
      <c r="FJ48">
        <v>776695</v>
      </c>
      <c r="FL48">
        <v>25184</v>
      </c>
    </row>
    <row r="49" spans="6:168" x14ac:dyDescent="0.25">
      <c r="F49">
        <v>33018</v>
      </c>
      <c r="H49">
        <v>567537</v>
      </c>
      <c r="I49">
        <v>23809</v>
      </c>
      <c r="J49">
        <v>22940</v>
      </c>
      <c r="L49">
        <v>19784</v>
      </c>
      <c r="Q49">
        <v>31512</v>
      </c>
      <c r="T49">
        <v>28944</v>
      </c>
      <c r="W49">
        <v>18641</v>
      </c>
      <c r="AP49">
        <v>17372</v>
      </c>
      <c r="AT49">
        <v>13264</v>
      </c>
      <c r="AY49">
        <v>316570</v>
      </c>
      <c r="AZ49">
        <v>12186</v>
      </c>
      <c r="BE49">
        <v>27765</v>
      </c>
      <c r="BK49">
        <v>465856</v>
      </c>
      <c r="BL49">
        <v>33510</v>
      </c>
      <c r="BO49">
        <v>37500</v>
      </c>
      <c r="BP49">
        <v>34318</v>
      </c>
      <c r="CG49">
        <v>301507</v>
      </c>
      <c r="CL49">
        <v>21210</v>
      </c>
      <c r="DA49">
        <v>15975</v>
      </c>
      <c r="DC49">
        <v>38104</v>
      </c>
      <c r="DE49">
        <v>19945</v>
      </c>
      <c r="DG49">
        <v>38875</v>
      </c>
      <c r="DJ49">
        <v>37334</v>
      </c>
      <c r="DR49">
        <v>16695</v>
      </c>
      <c r="DS49">
        <v>13583</v>
      </c>
      <c r="DT49">
        <v>26860</v>
      </c>
      <c r="ED49">
        <v>31227</v>
      </c>
      <c r="EF49">
        <v>283853</v>
      </c>
      <c r="EG49">
        <v>35218</v>
      </c>
      <c r="EK49">
        <v>619486</v>
      </c>
      <c r="EN49">
        <v>27655</v>
      </c>
      <c r="ER49">
        <v>33403</v>
      </c>
      <c r="EU49">
        <v>27745</v>
      </c>
      <c r="EV49">
        <v>18828</v>
      </c>
      <c r="EZ49">
        <v>34857</v>
      </c>
      <c r="FA49">
        <v>34180</v>
      </c>
      <c r="FH49">
        <v>33118</v>
      </c>
      <c r="FJ49">
        <v>783783</v>
      </c>
      <c r="FL49">
        <v>25339</v>
      </c>
    </row>
    <row r="50" spans="6:168" x14ac:dyDescent="0.25">
      <c r="F50">
        <v>35503</v>
      </c>
      <c r="H50">
        <v>580977</v>
      </c>
      <c r="I50">
        <v>23931</v>
      </c>
      <c r="J50">
        <v>23091</v>
      </c>
      <c r="L50">
        <v>19797</v>
      </c>
      <c r="Q50">
        <v>32279</v>
      </c>
      <c r="T50">
        <v>29027</v>
      </c>
      <c r="W50">
        <v>19046</v>
      </c>
      <c r="AP50">
        <v>17572</v>
      </c>
      <c r="AT50">
        <v>13790</v>
      </c>
      <c r="AY50">
        <v>326728</v>
      </c>
      <c r="AZ50">
        <v>12324</v>
      </c>
      <c r="BE50">
        <v>28626</v>
      </c>
      <c r="BK50">
        <v>492710</v>
      </c>
      <c r="BL50">
        <v>33511</v>
      </c>
      <c r="BO50">
        <v>37501</v>
      </c>
      <c r="BP50">
        <v>34516</v>
      </c>
      <c r="CG50">
        <v>312801</v>
      </c>
      <c r="CL50">
        <v>21296</v>
      </c>
      <c r="DA50">
        <v>16095</v>
      </c>
      <c r="DC50">
        <v>39422</v>
      </c>
      <c r="DE50">
        <v>19947</v>
      </c>
      <c r="DG50">
        <v>39184</v>
      </c>
      <c r="DR50">
        <v>17224</v>
      </c>
      <c r="DS50">
        <v>13856</v>
      </c>
      <c r="DT50">
        <v>27675</v>
      </c>
      <c r="ED50">
        <v>31228</v>
      </c>
      <c r="EF50">
        <v>439166</v>
      </c>
      <c r="EG50">
        <v>35219</v>
      </c>
      <c r="EK50">
        <v>632083</v>
      </c>
      <c r="EN50">
        <v>28286</v>
      </c>
      <c r="ER50">
        <v>33593</v>
      </c>
      <c r="EU50">
        <v>27747</v>
      </c>
      <c r="EV50">
        <v>18921</v>
      </c>
      <c r="EZ50">
        <v>34879</v>
      </c>
      <c r="FA50">
        <v>35059</v>
      </c>
      <c r="FH50">
        <v>33468</v>
      </c>
      <c r="FJ50">
        <v>783785</v>
      </c>
      <c r="FL50">
        <v>25416</v>
      </c>
    </row>
    <row r="51" spans="6:168" x14ac:dyDescent="0.25">
      <c r="F51">
        <v>36176</v>
      </c>
      <c r="H51">
        <v>710681</v>
      </c>
      <c r="I51">
        <v>24483</v>
      </c>
      <c r="J51">
        <v>23092</v>
      </c>
      <c r="L51">
        <v>19893</v>
      </c>
      <c r="Q51">
        <v>34154</v>
      </c>
      <c r="T51">
        <v>30542</v>
      </c>
      <c r="W51">
        <v>19500</v>
      </c>
      <c r="AP51">
        <v>18377</v>
      </c>
      <c r="AT51">
        <v>13791</v>
      </c>
      <c r="AY51">
        <v>377770</v>
      </c>
      <c r="AZ51">
        <v>12357</v>
      </c>
      <c r="BE51">
        <v>29543</v>
      </c>
      <c r="BK51">
        <v>562892</v>
      </c>
      <c r="BL51">
        <v>33531</v>
      </c>
      <c r="BO51">
        <v>37729</v>
      </c>
      <c r="BP51">
        <v>35013</v>
      </c>
      <c r="CG51">
        <v>341875</v>
      </c>
      <c r="CL51">
        <v>22792</v>
      </c>
      <c r="DA51">
        <v>16233</v>
      </c>
      <c r="DC51">
        <v>65649</v>
      </c>
      <c r="DE51">
        <v>20212</v>
      </c>
      <c r="DG51">
        <v>39225</v>
      </c>
      <c r="DR51">
        <v>17280</v>
      </c>
      <c r="DS51">
        <v>14253</v>
      </c>
      <c r="DT51">
        <v>28454</v>
      </c>
      <c r="ED51">
        <v>31229</v>
      </c>
      <c r="EF51">
        <v>443010</v>
      </c>
      <c r="EG51">
        <v>35228</v>
      </c>
      <c r="EK51">
        <v>681403</v>
      </c>
      <c r="EN51">
        <v>28539</v>
      </c>
      <c r="ER51">
        <v>34163</v>
      </c>
      <c r="EU51">
        <v>27749</v>
      </c>
      <c r="EV51">
        <v>19339</v>
      </c>
      <c r="EZ51">
        <v>35213</v>
      </c>
      <c r="FA51">
        <v>36817</v>
      </c>
      <c r="FH51">
        <v>33485</v>
      </c>
      <c r="FJ51">
        <v>791289</v>
      </c>
      <c r="FL51">
        <v>25417</v>
      </c>
    </row>
    <row r="52" spans="6:168" x14ac:dyDescent="0.25">
      <c r="F52">
        <v>37664</v>
      </c>
      <c r="H52">
        <v>758118</v>
      </c>
      <c r="I52">
        <v>24588</v>
      </c>
      <c r="J52">
        <v>23093</v>
      </c>
      <c r="L52">
        <v>19896</v>
      </c>
      <c r="Q52">
        <v>34155</v>
      </c>
      <c r="T52">
        <v>31460</v>
      </c>
      <c r="W52">
        <v>21008</v>
      </c>
      <c r="AP52">
        <v>19026</v>
      </c>
      <c r="AT52">
        <v>14156</v>
      </c>
      <c r="AY52">
        <v>391854</v>
      </c>
      <c r="AZ52">
        <v>12358</v>
      </c>
      <c r="BE52">
        <v>29547</v>
      </c>
      <c r="BK52">
        <v>578641</v>
      </c>
      <c r="BL52">
        <v>33687</v>
      </c>
      <c r="BO52">
        <v>38566</v>
      </c>
      <c r="BP52">
        <v>35570</v>
      </c>
      <c r="CG52">
        <v>403220</v>
      </c>
      <c r="CL52">
        <v>22995</v>
      </c>
      <c r="DA52">
        <v>16761</v>
      </c>
      <c r="DC52">
        <v>120733</v>
      </c>
      <c r="DE52">
        <v>20291</v>
      </c>
      <c r="DR52">
        <v>18161</v>
      </c>
      <c r="DS52">
        <v>14255</v>
      </c>
      <c r="DT52">
        <v>28471</v>
      </c>
      <c r="ED52">
        <v>31233</v>
      </c>
      <c r="EF52">
        <v>443044</v>
      </c>
      <c r="EG52">
        <v>35313</v>
      </c>
      <c r="EK52">
        <v>681411</v>
      </c>
      <c r="EN52">
        <v>28893</v>
      </c>
      <c r="ER52">
        <v>34378</v>
      </c>
      <c r="EU52">
        <v>27750</v>
      </c>
      <c r="EV52">
        <v>19416</v>
      </c>
      <c r="EZ52">
        <v>35574</v>
      </c>
      <c r="FA52">
        <v>36833</v>
      </c>
      <c r="FH52">
        <v>33487</v>
      </c>
      <c r="FJ52">
        <v>791290</v>
      </c>
      <c r="FL52">
        <v>25422</v>
      </c>
    </row>
    <row r="53" spans="6:168" x14ac:dyDescent="0.25">
      <c r="F53">
        <v>123489</v>
      </c>
      <c r="H53">
        <v>775029</v>
      </c>
      <c r="I53">
        <v>24827</v>
      </c>
      <c r="J53">
        <v>24631</v>
      </c>
      <c r="L53">
        <v>20160</v>
      </c>
      <c r="Q53">
        <v>34156</v>
      </c>
      <c r="T53">
        <v>33068</v>
      </c>
      <c r="W53">
        <v>21378</v>
      </c>
      <c r="AP53">
        <v>19447</v>
      </c>
      <c r="AT53">
        <v>14157</v>
      </c>
      <c r="AY53">
        <v>430546</v>
      </c>
      <c r="AZ53">
        <v>12534</v>
      </c>
      <c r="BE53">
        <v>29865</v>
      </c>
      <c r="BL53">
        <v>33688</v>
      </c>
      <c r="BO53">
        <v>38762</v>
      </c>
      <c r="BP53">
        <v>35846</v>
      </c>
      <c r="CG53">
        <v>414680</v>
      </c>
      <c r="CL53">
        <v>22996</v>
      </c>
      <c r="DA53">
        <v>16824</v>
      </c>
      <c r="DC53">
        <v>225615</v>
      </c>
      <c r="DE53">
        <v>20313</v>
      </c>
      <c r="DR53">
        <v>18495</v>
      </c>
      <c r="DS53">
        <v>14310</v>
      </c>
      <c r="DT53">
        <v>28475</v>
      </c>
      <c r="ED53">
        <v>31234</v>
      </c>
      <c r="EF53">
        <v>549642</v>
      </c>
      <c r="EG53">
        <v>35315</v>
      </c>
      <c r="EK53">
        <v>718626</v>
      </c>
      <c r="EN53">
        <v>28916</v>
      </c>
      <c r="ER53">
        <v>34379</v>
      </c>
      <c r="EU53">
        <v>27751</v>
      </c>
      <c r="EV53">
        <v>21159</v>
      </c>
      <c r="EZ53">
        <v>36095</v>
      </c>
      <c r="FA53">
        <v>37795</v>
      </c>
      <c r="FH53">
        <v>33488</v>
      </c>
      <c r="FJ53">
        <v>791563</v>
      </c>
      <c r="FL53">
        <v>25928</v>
      </c>
    </row>
    <row r="54" spans="6:168" x14ac:dyDescent="0.25">
      <c r="F54">
        <v>171371</v>
      </c>
      <c r="H54">
        <v>784105</v>
      </c>
      <c r="I54">
        <v>25793</v>
      </c>
      <c r="J54">
        <v>24645</v>
      </c>
      <c r="L54">
        <v>20162</v>
      </c>
      <c r="Q54">
        <v>34221</v>
      </c>
      <c r="T54">
        <v>33150</v>
      </c>
      <c r="W54">
        <v>21800</v>
      </c>
      <c r="AP54">
        <v>19570</v>
      </c>
      <c r="AT54">
        <v>14244</v>
      </c>
      <c r="AY54">
        <v>446062</v>
      </c>
      <c r="AZ54">
        <v>12609</v>
      </c>
      <c r="BE54">
        <v>30010</v>
      </c>
      <c r="BL54">
        <v>33812</v>
      </c>
      <c r="BO54">
        <v>38763</v>
      </c>
      <c r="BP54">
        <v>36348</v>
      </c>
      <c r="CG54">
        <v>469924</v>
      </c>
      <c r="CL54">
        <v>23068</v>
      </c>
      <c r="DA54">
        <v>16874</v>
      </c>
      <c r="DC54">
        <v>225904</v>
      </c>
      <c r="DE54">
        <v>20403</v>
      </c>
      <c r="DR54">
        <v>18513</v>
      </c>
      <c r="DS54">
        <v>14473</v>
      </c>
      <c r="DT54">
        <v>29177</v>
      </c>
      <c r="ED54">
        <v>31236</v>
      </c>
      <c r="EF54">
        <v>603837</v>
      </c>
      <c r="EG54">
        <v>35321</v>
      </c>
      <c r="EK54">
        <v>718629</v>
      </c>
      <c r="EN54">
        <v>29081</v>
      </c>
      <c r="ER54">
        <v>34380</v>
      </c>
      <c r="EU54">
        <v>27752</v>
      </c>
      <c r="EV54">
        <v>21429</v>
      </c>
      <c r="EZ54">
        <v>36692</v>
      </c>
      <c r="FA54">
        <v>38002</v>
      </c>
      <c r="FH54">
        <v>33512</v>
      </c>
      <c r="FJ54">
        <v>795786</v>
      </c>
      <c r="FL54">
        <v>25940</v>
      </c>
    </row>
    <row r="55" spans="6:168" x14ac:dyDescent="0.25">
      <c r="F55">
        <v>568576</v>
      </c>
      <c r="H55">
        <v>845909</v>
      </c>
      <c r="I55">
        <v>26446</v>
      </c>
      <c r="J55">
        <v>25706</v>
      </c>
      <c r="L55">
        <v>20348</v>
      </c>
      <c r="Q55">
        <v>34222</v>
      </c>
      <c r="T55">
        <v>33250</v>
      </c>
      <c r="W55">
        <v>22279</v>
      </c>
      <c r="AP55">
        <v>20318</v>
      </c>
      <c r="AT55">
        <v>14407</v>
      </c>
      <c r="AY55">
        <v>504241</v>
      </c>
      <c r="AZ55">
        <v>12872</v>
      </c>
      <c r="BE55">
        <v>31919</v>
      </c>
      <c r="BL55">
        <v>33817</v>
      </c>
      <c r="BO55">
        <v>38771</v>
      </c>
      <c r="BP55">
        <v>36942</v>
      </c>
      <c r="CG55">
        <v>490284</v>
      </c>
      <c r="CL55">
        <v>24132</v>
      </c>
      <c r="DA55">
        <v>17233</v>
      </c>
      <c r="DC55">
        <v>397984</v>
      </c>
      <c r="DE55">
        <v>20406</v>
      </c>
      <c r="DR55">
        <v>18928</v>
      </c>
      <c r="DS55">
        <v>14474</v>
      </c>
      <c r="DT55">
        <v>29179</v>
      </c>
      <c r="ED55">
        <v>31237</v>
      </c>
      <c r="EF55">
        <v>631291</v>
      </c>
      <c r="EG55">
        <v>35380</v>
      </c>
      <c r="EK55">
        <v>718636</v>
      </c>
      <c r="EN55">
        <v>29082</v>
      </c>
      <c r="ER55">
        <v>34382</v>
      </c>
      <c r="EU55">
        <v>27756</v>
      </c>
      <c r="EV55">
        <v>21846</v>
      </c>
      <c r="EZ55">
        <v>38171</v>
      </c>
      <c r="FA55">
        <v>38071</v>
      </c>
      <c r="FH55">
        <v>33516</v>
      </c>
      <c r="FL55">
        <v>26173</v>
      </c>
    </row>
    <row r="56" spans="6:168" x14ac:dyDescent="0.25">
      <c r="F56">
        <v>612713</v>
      </c>
      <c r="H56">
        <v>888149</v>
      </c>
      <c r="I56">
        <v>28091</v>
      </c>
      <c r="J56">
        <v>25886</v>
      </c>
      <c r="L56">
        <v>20797</v>
      </c>
      <c r="Q56">
        <v>34517</v>
      </c>
      <c r="T56">
        <v>34020</v>
      </c>
      <c r="W56">
        <v>22558</v>
      </c>
      <c r="AP56">
        <v>20319</v>
      </c>
      <c r="AT56">
        <v>14564</v>
      </c>
      <c r="AY56">
        <v>585745</v>
      </c>
      <c r="AZ56">
        <v>13136</v>
      </c>
      <c r="BE56">
        <v>31995</v>
      </c>
      <c r="BL56">
        <v>33826</v>
      </c>
      <c r="BO56">
        <v>38772</v>
      </c>
      <c r="BP56">
        <v>37862</v>
      </c>
      <c r="CG56">
        <v>494393</v>
      </c>
      <c r="CL56">
        <v>24139</v>
      </c>
      <c r="DA56">
        <v>17452</v>
      </c>
      <c r="DC56">
        <v>668947</v>
      </c>
      <c r="DE56">
        <v>20694</v>
      </c>
      <c r="DR56">
        <v>18953</v>
      </c>
      <c r="DS56">
        <v>14540</v>
      </c>
      <c r="DT56">
        <v>29258</v>
      </c>
      <c r="ED56">
        <v>31238</v>
      </c>
      <c r="EF56">
        <v>715029</v>
      </c>
      <c r="EG56">
        <v>35381</v>
      </c>
      <c r="EK56">
        <v>718638</v>
      </c>
      <c r="EN56">
        <v>29372</v>
      </c>
      <c r="ER56">
        <v>34384</v>
      </c>
      <c r="EU56">
        <v>27758</v>
      </c>
      <c r="EV56">
        <v>21998</v>
      </c>
      <c r="EZ56">
        <v>38178</v>
      </c>
      <c r="FA56">
        <v>38345</v>
      </c>
      <c r="FH56">
        <v>33518</v>
      </c>
      <c r="FL56">
        <v>26190</v>
      </c>
    </row>
    <row r="57" spans="6:168" x14ac:dyDescent="0.25">
      <c r="F57">
        <v>675207</v>
      </c>
      <c r="I57">
        <v>28108</v>
      </c>
      <c r="J57">
        <v>26239</v>
      </c>
      <c r="L57">
        <v>21243</v>
      </c>
      <c r="Q57">
        <v>34800</v>
      </c>
      <c r="T57">
        <v>34034</v>
      </c>
      <c r="W57">
        <v>22735</v>
      </c>
      <c r="AP57">
        <v>21023</v>
      </c>
      <c r="AT57">
        <v>14999</v>
      </c>
      <c r="AY57">
        <v>585760</v>
      </c>
      <c r="AZ57">
        <v>13365</v>
      </c>
      <c r="BE57">
        <v>32009</v>
      </c>
      <c r="BL57">
        <v>36288</v>
      </c>
      <c r="BO57">
        <v>39132</v>
      </c>
      <c r="BP57">
        <v>39045</v>
      </c>
      <c r="CG57">
        <v>540021</v>
      </c>
      <c r="CL57">
        <v>24923</v>
      </c>
      <c r="DA57">
        <v>17978</v>
      </c>
      <c r="DC57">
        <v>818031</v>
      </c>
      <c r="DE57">
        <v>21041</v>
      </c>
      <c r="DR57">
        <v>19084</v>
      </c>
      <c r="DS57">
        <v>14837</v>
      </c>
      <c r="DT57">
        <v>29690</v>
      </c>
      <c r="ED57">
        <v>31239</v>
      </c>
      <c r="EF57">
        <v>715032</v>
      </c>
      <c r="EG57">
        <v>35475</v>
      </c>
      <c r="EK57">
        <v>720073</v>
      </c>
      <c r="EN57">
        <v>29689</v>
      </c>
      <c r="ER57">
        <v>34385</v>
      </c>
      <c r="EU57">
        <v>27759</v>
      </c>
      <c r="EV57">
        <v>22244</v>
      </c>
      <c r="EZ57">
        <v>39187</v>
      </c>
      <c r="FA57">
        <v>38346</v>
      </c>
      <c r="FH57">
        <v>33523</v>
      </c>
      <c r="FL57">
        <v>26191</v>
      </c>
    </row>
    <row r="58" spans="6:168" x14ac:dyDescent="0.25">
      <c r="F58">
        <v>745448</v>
      </c>
      <c r="I58">
        <v>28111</v>
      </c>
      <c r="J58">
        <v>26693</v>
      </c>
      <c r="L58">
        <v>21421</v>
      </c>
      <c r="Q58">
        <v>35156</v>
      </c>
      <c r="T58">
        <v>34302</v>
      </c>
      <c r="W58">
        <v>22924</v>
      </c>
      <c r="AP58">
        <v>21166</v>
      </c>
      <c r="AT58">
        <v>15164</v>
      </c>
      <c r="AY58">
        <v>598128</v>
      </c>
      <c r="AZ58">
        <v>13758</v>
      </c>
      <c r="BE58">
        <v>37758</v>
      </c>
      <c r="BL58">
        <v>36289</v>
      </c>
      <c r="BO58">
        <v>539817</v>
      </c>
      <c r="BP58">
        <v>69229</v>
      </c>
      <c r="CG58">
        <v>566844</v>
      </c>
      <c r="CL58">
        <v>25447</v>
      </c>
      <c r="DA58">
        <v>18058</v>
      </c>
      <c r="DC58">
        <v>843052</v>
      </c>
      <c r="DE58">
        <v>21080</v>
      </c>
      <c r="DR58">
        <v>19481</v>
      </c>
      <c r="DS58">
        <v>15096</v>
      </c>
      <c r="DT58">
        <v>29725</v>
      </c>
      <c r="ED58">
        <v>31240</v>
      </c>
      <c r="EF58">
        <v>857227</v>
      </c>
      <c r="EG58">
        <v>35631</v>
      </c>
      <c r="EK58">
        <v>722218</v>
      </c>
      <c r="EN58">
        <v>29691</v>
      </c>
      <c r="ER58">
        <v>34394</v>
      </c>
      <c r="EU58">
        <v>27760</v>
      </c>
      <c r="EV58">
        <v>22889</v>
      </c>
      <c r="EZ58">
        <v>39386</v>
      </c>
      <c r="FA58">
        <v>38347</v>
      </c>
      <c r="FH58">
        <v>33528</v>
      </c>
      <c r="FL58">
        <v>26259</v>
      </c>
    </row>
    <row r="59" spans="6:168" x14ac:dyDescent="0.25">
      <c r="F59">
        <v>994616</v>
      </c>
      <c r="I59">
        <v>28112</v>
      </c>
      <c r="J59">
        <v>26863</v>
      </c>
      <c r="L59">
        <v>21422</v>
      </c>
      <c r="Q59">
        <v>36671</v>
      </c>
      <c r="T59">
        <v>35507</v>
      </c>
      <c r="W59">
        <v>23023</v>
      </c>
      <c r="AP59">
        <v>21859</v>
      </c>
      <c r="AT59">
        <v>15178</v>
      </c>
      <c r="AY59">
        <v>616433</v>
      </c>
      <c r="AZ59">
        <v>13759</v>
      </c>
      <c r="BE59">
        <v>70813</v>
      </c>
      <c r="BL59">
        <v>36291</v>
      </c>
      <c r="BO59">
        <v>553735</v>
      </c>
      <c r="BP59">
        <v>105742</v>
      </c>
      <c r="CG59">
        <v>569434</v>
      </c>
      <c r="CL59">
        <v>25524</v>
      </c>
      <c r="DA59">
        <v>18167</v>
      </c>
      <c r="DE59">
        <v>21224</v>
      </c>
      <c r="DR59">
        <v>19966</v>
      </c>
      <c r="DS59">
        <v>15490</v>
      </c>
      <c r="DT59">
        <v>31316</v>
      </c>
      <c r="ED59">
        <v>31241</v>
      </c>
      <c r="EF59">
        <v>886846</v>
      </c>
      <c r="EG59">
        <v>36097</v>
      </c>
      <c r="EK59">
        <v>726070</v>
      </c>
      <c r="EN59">
        <v>29693</v>
      </c>
      <c r="ER59">
        <v>34407</v>
      </c>
      <c r="EU59">
        <v>27761</v>
      </c>
      <c r="EV59">
        <v>22993</v>
      </c>
      <c r="EZ59">
        <v>99218</v>
      </c>
      <c r="FA59">
        <v>38349</v>
      </c>
      <c r="FH59">
        <v>33532</v>
      </c>
      <c r="FL59">
        <v>26265</v>
      </c>
    </row>
    <row r="60" spans="6:168" x14ac:dyDescent="0.25">
      <c r="I60">
        <v>28113</v>
      </c>
      <c r="J60">
        <v>27633</v>
      </c>
      <c r="L60">
        <v>21423</v>
      </c>
      <c r="Q60">
        <v>36961</v>
      </c>
      <c r="T60">
        <v>37573</v>
      </c>
      <c r="W60">
        <v>23295</v>
      </c>
      <c r="AP60">
        <v>22302</v>
      </c>
      <c r="AT60">
        <v>15198</v>
      </c>
      <c r="AY60">
        <v>639658</v>
      </c>
      <c r="AZ60">
        <v>13789</v>
      </c>
      <c r="BE60">
        <v>72041</v>
      </c>
      <c r="BL60">
        <v>36341</v>
      </c>
      <c r="BO60">
        <v>553743</v>
      </c>
      <c r="BP60">
        <v>108704</v>
      </c>
      <c r="CG60">
        <v>660597</v>
      </c>
      <c r="CL60">
        <v>25697</v>
      </c>
      <c r="DA60">
        <v>18338</v>
      </c>
      <c r="DE60">
        <v>21323</v>
      </c>
      <c r="DR60">
        <v>20166</v>
      </c>
      <c r="DS60">
        <v>15939</v>
      </c>
      <c r="DT60">
        <v>31788</v>
      </c>
      <c r="ED60">
        <v>31242</v>
      </c>
      <c r="EG60">
        <v>36161</v>
      </c>
      <c r="EK60">
        <v>726071</v>
      </c>
      <c r="EN60">
        <v>29695</v>
      </c>
      <c r="ER60">
        <v>34690</v>
      </c>
      <c r="EU60">
        <v>27762</v>
      </c>
      <c r="EV60">
        <v>23095</v>
      </c>
      <c r="EZ60">
        <v>164129</v>
      </c>
      <c r="FA60">
        <v>38663</v>
      </c>
      <c r="FH60">
        <v>33534</v>
      </c>
      <c r="FL60">
        <v>26375</v>
      </c>
    </row>
    <row r="61" spans="6:168" x14ac:dyDescent="0.25">
      <c r="I61">
        <v>28977</v>
      </c>
      <c r="J61">
        <v>28504</v>
      </c>
      <c r="L61">
        <v>22295</v>
      </c>
      <c r="Q61">
        <v>37008</v>
      </c>
      <c r="T61">
        <v>37574</v>
      </c>
      <c r="W61">
        <v>23637</v>
      </c>
      <c r="AP61">
        <v>22593</v>
      </c>
      <c r="AT61">
        <v>15244</v>
      </c>
      <c r="AY61">
        <v>713434</v>
      </c>
      <c r="AZ61">
        <v>13800</v>
      </c>
      <c r="BE61">
        <v>96065</v>
      </c>
      <c r="BL61">
        <v>36957</v>
      </c>
      <c r="BO61">
        <v>840009</v>
      </c>
      <c r="BP61">
        <v>123133</v>
      </c>
      <c r="CG61">
        <v>667394</v>
      </c>
      <c r="CL61">
        <v>25751</v>
      </c>
      <c r="DA61">
        <v>19632</v>
      </c>
      <c r="DE61">
        <v>21505</v>
      </c>
      <c r="DR61">
        <v>20167</v>
      </c>
      <c r="DS61">
        <v>16033</v>
      </c>
      <c r="DT61">
        <v>32202</v>
      </c>
      <c r="ED61">
        <v>31247</v>
      </c>
      <c r="EG61">
        <v>37521</v>
      </c>
      <c r="EK61">
        <v>729850</v>
      </c>
      <c r="EN61">
        <v>29759</v>
      </c>
      <c r="ER61">
        <v>34691</v>
      </c>
      <c r="EU61">
        <v>27764</v>
      </c>
      <c r="EV61">
        <v>24298</v>
      </c>
      <c r="EZ61">
        <v>188920</v>
      </c>
      <c r="FA61">
        <v>38952</v>
      </c>
      <c r="FH61">
        <v>33538</v>
      </c>
      <c r="FL61">
        <v>26728</v>
      </c>
    </row>
    <row r="62" spans="6:168" x14ac:dyDescent="0.25">
      <c r="I62">
        <v>29592</v>
      </c>
      <c r="J62">
        <v>28687</v>
      </c>
      <c r="L62">
        <v>22978</v>
      </c>
      <c r="Q62">
        <v>37300</v>
      </c>
      <c r="T62">
        <v>37590</v>
      </c>
      <c r="W62">
        <v>23991</v>
      </c>
      <c r="AP62">
        <v>22704</v>
      </c>
      <c r="AT62">
        <v>15508</v>
      </c>
      <c r="AY62">
        <v>715714</v>
      </c>
      <c r="AZ62">
        <v>13872</v>
      </c>
      <c r="BE62">
        <v>115774</v>
      </c>
      <c r="BL62">
        <v>37304</v>
      </c>
      <c r="BO62">
        <v>861443</v>
      </c>
      <c r="BP62">
        <v>177808</v>
      </c>
      <c r="CG62">
        <v>721783</v>
      </c>
      <c r="CL62">
        <v>25960</v>
      </c>
      <c r="DA62">
        <v>20174</v>
      </c>
      <c r="DE62">
        <v>21716</v>
      </c>
      <c r="DR62">
        <v>20362</v>
      </c>
      <c r="DS62">
        <v>16102</v>
      </c>
      <c r="DT62">
        <v>32788</v>
      </c>
      <c r="ED62">
        <v>35841</v>
      </c>
      <c r="EG62">
        <v>37543</v>
      </c>
      <c r="EK62">
        <v>733540</v>
      </c>
      <c r="EN62">
        <v>30026</v>
      </c>
      <c r="ER62">
        <v>35551</v>
      </c>
      <c r="EU62">
        <v>27766</v>
      </c>
      <c r="EV62">
        <v>25062</v>
      </c>
      <c r="EZ62">
        <v>398826</v>
      </c>
      <c r="FA62">
        <v>38968</v>
      </c>
      <c r="FH62">
        <v>33545</v>
      </c>
      <c r="FL62">
        <v>27680</v>
      </c>
    </row>
    <row r="63" spans="6:168" x14ac:dyDescent="0.25">
      <c r="I63">
        <v>29624</v>
      </c>
      <c r="J63">
        <v>30445</v>
      </c>
      <c r="L63">
        <v>23049</v>
      </c>
      <c r="Q63">
        <v>37422</v>
      </c>
      <c r="T63">
        <v>37596</v>
      </c>
      <c r="W63">
        <v>24302</v>
      </c>
      <c r="AP63">
        <v>23366</v>
      </c>
      <c r="AT63">
        <v>15693</v>
      </c>
      <c r="AY63">
        <v>722252</v>
      </c>
      <c r="AZ63">
        <v>14195</v>
      </c>
      <c r="BE63">
        <v>148459</v>
      </c>
      <c r="BL63">
        <v>37928</v>
      </c>
      <c r="BP63">
        <v>195651</v>
      </c>
      <c r="CG63">
        <v>745967</v>
      </c>
      <c r="CL63">
        <v>26185</v>
      </c>
      <c r="DA63">
        <v>20447</v>
      </c>
      <c r="DE63">
        <v>23283</v>
      </c>
      <c r="DR63">
        <v>20364</v>
      </c>
      <c r="DS63">
        <v>16163</v>
      </c>
      <c r="DT63">
        <v>32993</v>
      </c>
      <c r="ED63">
        <v>35864</v>
      </c>
      <c r="EG63">
        <v>37626</v>
      </c>
      <c r="EK63">
        <v>740723</v>
      </c>
      <c r="EN63">
        <v>30225</v>
      </c>
      <c r="ER63">
        <v>36103</v>
      </c>
      <c r="EU63">
        <v>27779</v>
      </c>
      <c r="EV63">
        <v>25270</v>
      </c>
      <c r="EZ63">
        <v>444190</v>
      </c>
      <c r="FH63">
        <v>33546</v>
      </c>
      <c r="FL63">
        <v>28159</v>
      </c>
    </row>
    <row r="64" spans="6:168" x14ac:dyDescent="0.25">
      <c r="I64">
        <v>29627</v>
      </c>
      <c r="J64">
        <v>32913</v>
      </c>
      <c r="L64">
        <v>23050</v>
      </c>
      <c r="Q64">
        <v>37889</v>
      </c>
      <c r="T64">
        <v>37599</v>
      </c>
      <c r="W64">
        <v>24431</v>
      </c>
      <c r="AP64">
        <v>23945</v>
      </c>
      <c r="AT64">
        <v>15982</v>
      </c>
      <c r="AZ64">
        <v>14865</v>
      </c>
      <c r="BE64">
        <v>211623</v>
      </c>
      <c r="BL64">
        <v>37929</v>
      </c>
      <c r="BP64">
        <v>200436</v>
      </c>
      <c r="CG64">
        <v>803361</v>
      </c>
      <c r="CL64">
        <v>29069</v>
      </c>
      <c r="DA64">
        <v>20711</v>
      </c>
      <c r="DE64">
        <v>23956</v>
      </c>
      <c r="DR64">
        <v>20484</v>
      </c>
      <c r="DS64">
        <v>16205</v>
      </c>
      <c r="DT64">
        <v>34197</v>
      </c>
      <c r="ED64">
        <v>35866</v>
      </c>
      <c r="EG64">
        <v>37850</v>
      </c>
      <c r="EK64">
        <v>742971</v>
      </c>
      <c r="EN64">
        <v>30227</v>
      </c>
      <c r="ER64">
        <v>36812</v>
      </c>
      <c r="EU64">
        <v>27782</v>
      </c>
      <c r="EV64">
        <v>25275</v>
      </c>
      <c r="EZ64">
        <v>746883</v>
      </c>
      <c r="FH64">
        <v>33549</v>
      </c>
      <c r="FL64">
        <v>28161</v>
      </c>
    </row>
    <row r="65" spans="9:168" x14ac:dyDescent="0.25">
      <c r="I65">
        <v>29647</v>
      </c>
      <c r="J65">
        <v>32914</v>
      </c>
      <c r="L65">
        <v>23149</v>
      </c>
      <c r="Q65">
        <v>37890</v>
      </c>
      <c r="T65">
        <v>38192</v>
      </c>
      <c r="W65">
        <v>24859</v>
      </c>
      <c r="AP65">
        <v>24430</v>
      </c>
      <c r="AT65">
        <v>16015</v>
      </c>
      <c r="AZ65">
        <v>14868</v>
      </c>
      <c r="BE65">
        <v>218644</v>
      </c>
      <c r="BL65">
        <v>37931</v>
      </c>
      <c r="BP65">
        <v>277954</v>
      </c>
      <c r="CG65">
        <v>820605</v>
      </c>
      <c r="CL65">
        <v>29290</v>
      </c>
      <c r="DA65">
        <v>21882</v>
      </c>
      <c r="DE65">
        <v>23957</v>
      </c>
      <c r="DR65">
        <v>20700</v>
      </c>
      <c r="DS65">
        <v>16579</v>
      </c>
      <c r="DT65">
        <v>34540</v>
      </c>
      <c r="ED65">
        <v>35867</v>
      </c>
      <c r="EG65">
        <v>37854</v>
      </c>
      <c r="EK65">
        <v>767389</v>
      </c>
      <c r="EN65">
        <v>30229</v>
      </c>
      <c r="ER65">
        <v>37119</v>
      </c>
      <c r="EU65">
        <v>27790</v>
      </c>
      <c r="EV65">
        <v>25281</v>
      </c>
      <c r="FH65">
        <v>33551</v>
      </c>
      <c r="FL65">
        <v>28162</v>
      </c>
    </row>
    <row r="66" spans="9:168" x14ac:dyDescent="0.25">
      <c r="I66">
        <v>29731</v>
      </c>
      <c r="J66">
        <v>33065</v>
      </c>
      <c r="L66">
        <v>23575</v>
      </c>
      <c r="Q66">
        <v>37906</v>
      </c>
      <c r="T66">
        <v>38527</v>
      </c>
      <c r="W66">
        <v>25569</v>
      </c>
      <c r="AP66">
        <v>24622</v>
      </c>
      <c r="AT66">
        <v>16117</v>
      </c>
      <c r="AZ66">
        <v>15136</v>
      </c>
      <c r="BE66">
        <v>223552</v>
      </c>
      <c r="BL66">
        <v>37935</v>
      </c>
      <c r="BP66">
        <v>326223</v>
      </c>
      <c r="CG66">
        <v>867077</v>
      </c>
      <c r="CL66">
        <v>29332</v>
      </c>
      <c r="DA66">
        <v>22033</v>
      </c>
      <c r="DE66">
        <v>24367</v>
      </c>
      <c r="DR66">
        <v>21407</v>
      </c>
      <c r="DS66">
        <v>16769</v>
      </c>
      <c r="DT66">
        <v>34541</v>
      </c>
      <c r="ED66">
        <v>35868</v>
      </c>
      <c r="EG66">
        <v>38419</v>
      </c>
      <c r="EK66">
        <v>800565</v>
      </c>
      <c r="EN66">
        <v>30716</v>
      </c>
      <c r="ER66">
        <v>37446</v>
      </c>
      <c r="EU66">
        <v>27791</v>
      </c>
      <c r="EV66">
        <v>25325</v>
      </c>
      <c r="FH66">
        <v>33554</v>
      </c>
      <c r="FL66">
        <v>28321</v>
      </c>
    </row>
    <row r="67" spans="9:168" x14ac:dyDescent="0.25">
      <c r="I67">
        <v>29809</v>
      </c>
      <c r="J67">
        <v>33775</v>
      </c>
      <c r="L67">
        <v>23668</v>
      </c>
      <c r="Q67">
        <v>38163</v>
      </c>
      <c r="T67">
        <v>45898</v>
      </c>
      <c r="W67">
        <v>25760</v>
      </c>
      <c r="AP67">
        <v>24702</v>
      </c>
      <c r="AT67">
        <v>16394</v>
      </c>
      <c r="AZ67">
        <v>15141</v>
      </c>
      <c r="BE67">
        <v>275586</v>
      </c>
      <c r="BL67">
        <v>37937</v>
      </c>
      <c r="BP67">
        <v>390260</v>
      </c>
      <c r="CG67">
        <v>956896</v>
      </c>
      <c r="CL67">
        <v>29439</v>
      </c>
      <c r="DA67">
        <v>22034</v>
      </c>
      <c r="DE67">
        <v>24368</v>
      </c>
      <c r="DR67">
        <v>21408</v>
      </c>
      <c r="DS67">
        <v>16840</v>
      </c>
      <c r="DT67">
        <v>34543</v>
      </c>
      <c r="ED67">
        <v>35869</v>
      </c>
      <c r="EG67">
        <v>38613</v>
      </c>
      <c r="EK67">
        <v>910000</v>
      </c>
      <c r="EN67">
        <v>30790</v>
      </c>
      <c r="ER67">
        <v>37742</v>
      </c>
      <c r="EU67">
        <v>27803</v>
      </c>
      <c r="EV67">
        <v>25691</v>
      </c>
      <c r="FH67">
        <v>33870</v>
      </c>
      <c r="FL67">
        <v>28323</v>
      </c>
    </row>
    <row r="68" spans="9:168" x14ac:dyDescent="0.25">
      <c r="I68">
        <v>30705</v>
      </c>
      <c r="J68">
        <v>34030</v>
      </c>
      <c r="L68">
        <v>23669</v>
      </c>
      <c r="Q68">
        <v>38418</v>
      </c>
      <c r="T68">
        <v>53546</v>
      </c>
      <c r="W68">
        <v>26134</v>
      </c>
      <c r="AP68">
        <v>24886</v>
      </c>
      <c r="AT68">
        <v>16545</v>
      </c>
      <c r="AZ68">
        <v>15147</v>
      </c>
      <c r="BE68">
        <v>280644</v>
      </c>
      <c r="BL68">
        <v>37941</v>
      </c>
      <c r="BP68">
        <v>410310</v>
      </c>
      <c r="CL68">
        <v>29445</v>
      </c>
      <c r="DA68">
        <v>22115</v>
      </c>
      <c r="DE68">
        <v>24369</v>
      </c>
      <c r="DR68">
        <v>21430</v>
      </c>
      <c r="DS68">
        <v>17097</v>
      </c>
      <c r="DT68">
        <v>35630</v>
      </c>
      <c r="ED68">
        <v>35870</v>
      </c>
      <c r="EG68">
        <v>38628</v>
      </c>
      <c r="EK68">
        <v>927574</v>
      </c>
      <c r="EN68">
        <v>32213</v>
      </c>
      <c r="ER68">
        <v>37756</v>
      </c>
      <c r="EU68">
        <v>27808</v>
      </c>
      <c r="EV68">
        <v>25774</v>
      </c>
      <c r="FH68">
        <v>34064</v>
      </c>
      <c r="FL68">
        <v>28326</v>
      </c>
    </row>
    <row r="69" spans="9:168" x14ac:dyDescent="0.25">
      <c r="I69">
        <v>31248</v>
      </c>
      <c r="J69">
        <v>34033</v>
      </c>
      <c r="L69">
        <v>24573</v>
      </c>
      <c r="Q69">
        <v>39000</v>
      </c>
      <c r="T69">
        <v>57075</v>
      </c>
      <c r="W69">
        <v>26203</v>
      </c>
      <c r="AP69">
        <v>24931</v>
      </c>
      <c r="AT69">
        <v>16759</v>
      </c>
      <c r="AZ69">
        <v>15529</v>
      </c>
      <c r="BE69">
        <v>285767</v>
      </c>
      <c r="BL69">
        <v>37948</v>
      </c>
      <c r="BP69">
        <v>410415</v>
      </c>
      <c r="CL69">
        <v>29449</v>
      </c>
      <c r="DA69">
        <v>22184</v>
      </c>
      <c r="DE69">
        <v>24370</v>
      </c>
      <c r="DR69">
        <v>22623</v>
      </c>
      <c r="DS69">
        <v>17278</v>
      </c>
      <c r="DT69">
        <v>35632</v>
      </c>
      <c r="ED69">
        <v>35872</v>
      </c>
      <c r="EG69">
        <v>38632</v>
      </c>
      <c r="EN69">
        <v>32833</v>
      </c>
      <c r="ER69">
        <v>38998</v>
      </c>
      <c r="EU69">
        <v>27810</v>
      </c>
      <c r="EV69">
        <v>26324</v>
      </c>
      <c r="FH69">
        <v>34067</v>
      </c>
      <c r="FL69">
        <v>29062</v>
      </c>
    </row>
    <row r="70" spans="9:168" x14ac:dyDescent="0.25">
      <c r="I70">
        <v>31858</v>
      </c>
      <c r="J70">
        <v>34772</v>
      </c>
      <c r="L70">
        <v>24574</v>
      </c>
      <c r="Q70">
        <v>155051</v>
      </c>
      <c r="T70">
        <v>72009</v>
      </c>
      <c r="W70">
        <v>26417</v>
      </c>
      <c r="AP70">
        <v>25116</v>
      </c>
      <c r="AT70">
        <v>18490</v>
      </c>
      <c r="AZ70">
        <v>16002</v>
      </c>
      <c r="BE70">
        <v>308460</v>
      </c>
      <c r="BL70">
        <v>38773</v>
      </c>
      <c r="BP70">
        <v>466854</v>
      </c>
      <c r="CL70">
        <v>29593</v>
      </c>
      <c r="DA70">
        <v>22261</v>
      </c>
      <c r="DE70">
        <v>24371</v>
      </c>
      <c r="DR70">
        <v>22773</v>
      </c>
      <c r="DS70">
        <v>17279</v>
      </c>
      <c r="DT70">
        <v>36767</v>
      </c>
      <c r="ED70">
        <v>35873</v>
      </c>
      <c r="EG70">
        <v>38650</v>
      </c>
      <c r="EN70">
        <v>32849</v>
      </c>
      <c r="ER70">
        <v>39006</v>
      </c>
      <c r="EU70">
        <v>27822</v>
      </c>
      <c r="EV70">
        <v>26462</v>
      </c>
      <c r="FH70">
        <v>34077</v>
      </c>
      <c r="FL70">
        <v>29614</v>
      </c>
    </row>
    <row r="71" spans="9:168" x14ac:dyDescent="0.25">
      <c r="I71">
        <v>31859</v>
      </c>
      <c r="J71">
        <v>36734</v>
      </c>
      <c r="L71">
        <v>24946</v>
      </c>
      <c r="Q71">
        <v>257170</v>
      </c>
      <c r="T71">
        <v>84202</v>
      </c>
      <c r="W71">
        <v>26439</v>
      </c>
      <c r="AP71">
        <v>25258</v>
      </c>
      <c r="AT71">
        <v>18590</v>
      </c>
      <c r="AZ71">
        <v>16115</v>
      </c>
      <c r="BE71">
        <v>318667</v>
      </c>
      <c r="BL71">
        <v>38962</v>
      </c>
      <c r="BP71">
        <v>524090</v>
      </c>
      <c r="CL71">
        <v>29740</v>
      </c>
      <c r="DA71">
        <v>22280</v>
      </c>
      <c r="DE71">
        <v>24372</v>
      </c>
      <c r="DR71">
        <v>22905</v>
      </c>
      <c r="DS71">
        <v>17395</v>
      </c>
      <c r="DT71">
        <v>36842</v>
      </c>
      <c r="ED71">
        <v>35885</v>
      </c>
      <c r="EG71">
        <v>38751</v>
      </c>
      <c r="EN71">
        <v>34160</v>
      </c>
      <c r="ER71">
        <v>39299</v>
      </c>
      <c r="EU71">
        <v>27823</v>
      </c>
      <c r="EV71">
        <v>26682</v>
      </c>
      <c r="FH71">
        <v>34421</v>
      </c>
      <c r="FL71">
        <v>29743</v>
      </c>
    </row>
    <row r="72" spans="9:168" x14ac:dyDescent="0.25">
      <c r="I72">
        <v>31884</v>
      </c>
      <c r="J72">
        <v>37267</v>
      </c>
      <c r="L72">
        <v>25205</v>
      </c>
      <c r="Q72">
        <v>268771</v>
      </c>
      <c r="T72">
        <v>85811</v>
      </c>
      <c r="W72">
        <v>26526</v>
      </c>
      <c r="AP72">
        <v>26443</v>
      </c>
      <c r="AT72">
        <v>18644</v>
      </c>
      <c r="AZ72">
        <v>16124</v>
      </c>
      <c r="BE72">
        <v>321158</v>
      </c>
      <c r="BP72">
        <v>525261</v>
      </c>
      <c r="CL72">
        <v>29844</v>
      </c>
      <c r="DA72">
        <v>22422</v>
      </c>
      <c r="DE72">
        <v>25437</v>
      </c>
      <c r="DR72">
        <v>22988</v>
      </c>
      <c r="DS72">
        <v>17756</v>
      </c>
      <c r="DT72">
        <v>36843</v>
      </c>
      <c r="ED72">
        <v>35889</v>
      </c>
      <c r="EG72">
        <v>77275</v>
      </c>
      <c r="EN72">
        <v>34202</v>
      </c>
      <c r="EU72">
        <v>28006</v>
      </c>
      <c r="EV72">
        <v>26796</v>
      </c>
      <c r="FH72">
        <v>34422</v>
      </c>
      <c r="FL72">
        <v>29760</v>
      </c>
    </row>
    <row r="73" spans="9:168" x14ac:dyDescent="0.25">
      <c r="I73">
        <v>31907</v>
      </c>
      <c r="J73">
        <v>37848</v>
      </c>
      <c r="L73">
        <v>25208</v>
      </c>
      <c r="Q73">
        <v>285585</v>
      </c>
      <c r="T73">
        <v>112433</v>
      </c>
      <c r="W73">
        <v>26537</v>
      </c>
      <c r="AP73">
        <v>26520</v>
      </c>
      <c r="AT73">
        <v>18858</v>
      </c>
      <c r="AZ73">
        <v>16125</v>
      </c>
      <c r="BE73">
        <v>324459</v>
      </c>
      <c r="BP73">
        <v>550715</v>
      </c>
      <c r="CL73">
        <v>29846</v>
      </c>
      <c r="DA73">
        <v>22424</v>
      </c>
      <c r="DE73">
        <v>25438</v>
      </c>
      <c r="DR73">
        <v>22989</v>
      </c>
      <c r="DS73">
        <v>17761</v>
      </c>
      <c r="DT73">
        <v>36844</v>
      </c>
      <c r="ED73">
        <v>35893</v>
      </c>
      <c r="EG73">
        <v>168773</v>
      </c>
      <c r="EN73">
        <v>34206</v>
      </c>
      <c r="EU73">
        <v>28106</v>
      </c>
      <c r="EV73">
        <v>26830</v>
      </c>
      <c r="FH73">
        <v>34549</v>
      </c>
      <c r="FL73">
        <v>29767</v>
      </c>
    </row>
    <row r="74" spans="9:168" x14ac:dyDescent="0.25">
      <c r="I74">
        <v>33070</v>
      </c>
      <c r="J74">
        <v>38161</v>
      </c>
      <c r="L74">
        <v>25337</v>
      </c>
      <c r="Q74">
        <v>317057</v>
      </c>
      <c r="T74">
        <v>113241</v>
      </c>
      <c r="W74">
        <v>26812</v>
      </c>
      <c r="AP74">
        <v>26832</v>
      </c>
      <c r="AT74">
        <v>18917</v>
      </c>
      <c r="AZ74">
        <v>16186</v>
      </c>
      <c r="BE74">
        <v>359257</v>
      </c>
      <c r="BP74">
        <v>551416</v>
      </c>
      <c r="CL74">
        <v>30284</v>
      </c>
      <c r="DA74">
        <v>22666</v>
      </c>
      <c r="DE74">
        <v>25442</v>
      </c>
      <c r="DR74">
        <v>23433</v>
      </c>
      <c r="DS74">
        <v>17790</v>
      </c>
      <c r="DT74">
        <v>36845</v>
      </c>
      <c r="ED74">
        <v>35895</v>
      </c>
      <c r="EG74">
        <v>749725</v>
      </c>
      <c r="EN74">
        <v>34907</v>
      </c>
      <c r="EU74">
        <v>28120</v>
      </c>
      <c r="EV74">
        <v>27659</v>
      </c>
      <c r="FH74">
        <v>34550</v>
      </c>
      <c r="FL74">
        <v>29770</v>
      </c>
    </row>
    <row r="75" spans="9:168" x14ac:dyDescent="0.25">
      <c r="I75">
        <v>33231</v>
      </c>
      <c r="J75">
        <v>39031</v>
      </c>
      <c r="L75">
        <v>25550</v>
      </c>
      <c r="Q75">
        <v>341602</v>
      </c>
      <c r="T75">
        <v>153379</v>
      </c>
      <c r="W75">
        <v>27235</v>
      </c>
      <c r="AP75">
        <v>26889</v>
      </c>
      <c r="AT75">
        <v>19578</v>
      </c>
      <c r="AZ75">
        <v>16356</v>
      </c>
      <c r="BE75">
        <v>396234</v>
      </c>
      <c r="BP75">
        <v>600999</v>
      </c>
      <c r="CL75">
        <v>30575</v>
      </c>
      <c r="DA75">
        <v>22771</v>
      </c>
      <c r="DE75">
        <v>25546</v>
      </c>
      <c r="DR75">
        <v>23434</v>
      </c>
      <c r="DS75">
        <v>17791</v>
      </c>
      <c r="DT75">
        <v>36846</v>
      </c>
      <c r="ED75">
        <v>35898</v>
      </c>
      <c r="EG75">
        <v>873117</v>
      </c>
      <c r="EN75">
        <v>35346</v>
      </c>
      <c r="EU75">
        <v>28424</v>
      </c>
      <c r="EV75">
        <v>27716</v>
      </c>
      <c r="FH75">
        <v>34554</v>
      </c>
      <c r="FL75">
        <v>30226</v>
      </c>
    </row>
    <row r="76" spans="9:168" x14ac:dyDescent="0.25">
      <c r="I76">
        <v>33237</v>
      </c>
      <c r="J76">
        <v>39126</v>
      </c>
      <c r="L76">
        <v>25631</v>
      </c>
      <c r="Q76">
        <v>353839</v>
      </c>
      <c r="T76">
        <v>179283</v>
      </c>
      <c r="W76">
        <v>28618</v>
      </c>
      <c r="AP76">
        <v>27428</v>
      </c>
      <c r="AT76">
        <v>19727</v>
      </c>
      <c r="AZ76">
        <v>16544</v>
      </c>
      <c r="BE76">
        <v>419317</v>
      </c>
      <c r="BP76">
        <v>625772</v>
      </c>
      <c r="CL76">
        <v>30823</v>
      </c>
      <c r="DA76">
        <v>24194</v>
      </c>
      <c r="DE76">
        <v>25961</v>
      </c>
      <c r="DR76">
        <v>23438</v>
      </c>
      <c r="DS76">
        <v>17922</v>
      </c>
      <c r="DT76">
        <v>36847</v>
      </c>
      <c r="ED76">
        <v>35901</v>
      </c>
      <c r="EN76">
        <v>35555</v>
      </c>
      <c r="EU76">
        <v>28616</v>
      </c>
      <c r="EV76">
        <v>27975</v>
      </c>
      <c r="FH76">
        <v>34558</v>
      </c>
      <c r="FL76">
        <v>30283</v>
      </c>
    </row>
    <row r="77" spans="9:168" x14ac:dyDescent="0.25">
      <c r="I77">
        <v>34211</v>
      </c>
      <c r="J77">
        <v>39137</v>
      </c>
      <c r="L77">
        <v>25639</v>
      </c>
      <c r="Q77">
        <v>360768</v>
      </c>
      <c r="T77">
        <v>271338</v>
      </c>
      <c r="W77">
        <v>28628</v>
      </c>
      <c r="AP77">
        <v>27455</v>
      </c>
      <c r="AT77">
        <v>20184</v>
      </c>
      <c r="AZ77">
        <v>16791</v>
      </c>
      <c r="BE77">
        <v>467944</v>
      </c>
      <c r="BP77">
        <v>741000</v>
      </c>
      <c r="CL77">
        <v>30920</v>
      </c>
      <c r="DA77">
        <v>24703</v>
      </c>
      <c r="DE77">
        <v>25962</v>
      </c>
      <c r="DR77">
        <v>23439</v>
      </c>
      <c r="DS77">
        <v>17955</v>
      </c>
      <c r="DT77">
        <v>36849</v>
      </c>
      <c r="ED77">
        <v>35917</v>
      </c>
      <c r="EN77">
        <v>35643</v>
      </c>
      <c r="EU77">
        <v>28619</v>
      </c>
      <c r="EV77">
        <v>28312</v>
      </c>
      <c r="FH77">
        <v>34562</v>
      </c>
      <c r="FL77">
        <v>30608</v>
      </c>
    </row>
    <row r="78" spans="9:168" x14ac:dyDescent="0.25">
      <c r="I78">
        <v>34213</v>
      </c>
      <c r="J78">
        <v>58032</v>
      </c>
      <c r="L78">
        <v>25757</v>
      </c>
      <c r="Q78">
        <v>376848</v>
      </c>
      <c r="T78">
        <v>316844</v>
      </c>
      <c r="W78">
        <v>29606</v>
      </c>
      <c r="AP78">
        <v>28683</v>
      </c>
      <c r="AT78">
        <v>20347</v>
      </c>
      <c r="AZ78">
        <v>17096</v>
      </c>
      <c r="BE78">
        <v>467951</v>
      </c>
      <c r="BP78">
        <v>742769</v>
      </c>
      <c r="CL78">
        <v>31299</v>
      </c>
      <c r="DA78">
        <v>24706</v>
      </c>
      <c r="DE78">
        <v>26081</v>
      </c>
      <c r="DR78">
        <v>23626</v>
      </c>
      <c r="DS78">
        <v>18123</v>
      </c>
      <c r="DT78">
        <v>36852</v>
      </c>
      <c r="ED78">
        <v>35918</v>
      </c>
      <c r="EN78">
        <v>35842</v>
      </c>
      <c r="EU78">
        <v>28625</v>
      </c>
      <c r="EV78">
        <v>28508</v>
      </c>
      <c r="FH78">
        <v>34564</v>
      </c>
      <c r="FL78">
        <v>31625</v>
      </c>
    </row>
    <row r="79" spans="9:168" x14ac:dyDescent="0.25">
      <c r="I79">
        <v>34215</v>
      </c>
      <c r="J79">
        <v>79889</v>
      </c>
      <c r="L79">
        <v>25938</v>
      </c>
      <c r="Q79">
        <v>376855</v>
      </c>
      <c r="T79">
        <v>361790</v>
      </c>
      <c r="W79">
        <v>29617</v>
      </c>
      <c r="AP79">
        <v>28842</v>
      </c>
      <c r="AT79">
        <v>20619</v>
      </c>
      <c r="AZ79">
        <v>17099</v>
      </c>
      <c r="BE79">
        <v>467969</v>
      </c>
      <c r="BP79">
        <v>745991</v>
      </c>
      <c r="CL79">
        <v>31300</v>
      </c>
      <c r="DA79">
        <v>24851</v>
      </c>
      <c r="DE79">
        <v>26137</v>
      </c>
      <c r="DR79">
        <v>23627</v>
      </c>
      <c r="DS79">
        <v>18144</v>
      </c>
      <c r="DT79">
        <v>36854</v>
      </c>
      <c r="ED79">
        <v>35919</v>
      </c>
      <c r="EN79">
        <v>36148</v>
      </c>
      <c r="EU79">
        <v>28630</v>
      </c>
      <c r="EV79">
        <v>29073</v>
      </c>
      <c r="FH79">
        <v>34565</v>
      </c>
      <c r="FL79">
        <v>31781</v>
      </c>
    </row>
    <row r="80" spans="9:168" x14ac:dyDescent="0.25">
      <c r="I80">
        <v>34217</v>
      </c>
      <c r="J80">
        <v>86124</v>
      </c>
      <c r="L80">
        <v>25950</v>
      </c>
      <c r="Q80">
        <v>392845</v>
      </c>
      <c r="T80">
        <v>398552</v>
      </c>
      <c r="W80">
        <v>29902</v>
      </c>
      <c r="AP80">
        <v>29034</v>
      </c>
      <c r="AT80">
        <v>20722</v>
      </c>
      <c r="AZ80">
        <v>17860</v>
      </c>
      <c r="BE80">
        <v>506725</v>
      </c>
      <c r="CL80">
        <v>31672</v>
      </c>
      <c r="DA80">
        <v>24888</v>
      </c>
      <c r="DE80">
        <v>26194</v>
      </c>
      <c r="DR80">
        <v>23757</v>
      </c>
      <c r="DS80">
        <v>18200</v>
      </c>
      <c r="DT80">
        <v>36857</v>
      </c>
      <c r="ED80">
        <v>35920</v>
      </c>
      <c r="EN80">
        <v>36201</v>
      </c>
      <c r="EU80">
        <v>28631</v>
      </c>
      <c r="EV80">
        <v>29283</v>
      </c>
      <c r="FH80">
        <v>34566</v>
      </c>
      <c r="FL80">
        <v>31784</v>
      </c>
    </row>
    <row r="81" spans="9:168" x14ac:dyDescent="0.25">
      <c r="I81">
        <v>34894</v>
      </c>
      <c r="J81">
        <v>95711</v>
      </c>
      <c r="L81">
        <v>26359</v>
      </c>
      <c r="Q81">
        <v>533026</v>
      </c>
      <c r="T81">
        <v>492520</v>
      </c>
      <c r="W81">
        <v>30027</v>
      </c>
      <c r="AP81">
        <v>29039</v>
      </c>
      <c r="AT81">
        <v>20723</v>
      </c>
      <c r="AZ81">
        <v>17919</v>
      </c>
      <c r="BE81">
        <v>512970</v>
      </c>
      <c r="CL81">
        <v>31676</v>
      </c>
      <c r="DA81">
        <v>25047</v>
      </c>
      <c r="DE81">
        <v>26353</v>
      </c>
      <c r="DR81">
        <v>24248</v>
      </c>
      <c r="DS81">
        <v>18337</v>
      </c>
      <c r="DT81">
        <v>36859</v>
      </c>
      <c r="ED81">
        <v>35925</v>
      </c>
      <c r="EN81">
        <v>37279</v>
      </c>
      <c r="EU81">
        <v>28632</v>
      </c>
      <c r="EV81">
        <v>29373</v>
      </c>
      <c r="FH81">
        <v>34567</v>
      </c>
      <c r="FL81">
        <v>31912</v>
      </c>
    </row>
    <row r="82" spans="9:168" x14ac:dyDescent="0.25">
      <c r="I82">
        <v>34896</v>
      </c>
      <c r="J82">
        <v>223669</v>
      </c>
      <c r="L82">
        <v>27544</v>
      </c>
      <c r="Q82">
        <v>541003</v>
      </c>
      <c r="T82">
        <v>567859</v>
      </c>
      <c r="W82">
        <v>30390</v>
      </c>
      <c r="AP82">
        <v>29420</v>
      </c>
      <c r="AT82">
        <v>20960</v>
      </c>
      <c r="AZ82">
        <v>17965</v>
      </c>
      <c r="BE82">
        <v>512988</v>
      </c>
      <c r="CL82">
        <v>33463</v>
      </c>
      <c r="DA82">
        <v>25048</v>
      </c>
      <c r="DE82">
        <v>26615</v>
      </c>
      <c r="DR82">
        <v>25276</v>
      </c>
      <c r="DS82">
        <v>18521</v>
      </c>
      <c r="DT82">
        <v>36860</v>
      </c>
      <c r="EN82">
        <v>37572</v>
      </c>
      <c r="EU82">
        <v>28636</v>
      </c>
      <c r="EV82">
        <v>29374</v>
      </c>
      <c r="FH82">
        <v>34569</v>
      </c>
      <c r="FL82">
        <v>32698</v>
      </c>
    </row>
    <row r="83" spans="9:168" x14ac:dyDescent="0.25">
      <c r="I83">
        <v>34899</v>
      </c>
      <c r="J83">
        <v>243725</v>
      </c>
      <c r="L83">
        <v>27547</v>
      </c>
      <c r="Q83">
        <v>564674</v>
      </c>
      <c r="T83">
        <v>582973</v>
      </c>
      <c r="W83">
        <v>30392</v>
      </c>
      <c r="AP83">
        <v>29574</v>
      </c>
      <c r="AT83">
        <v>21021</v>
      </c>
      <c r="AZ83">
        <v>18023</v>
      </c>
      <c r="BE83">
        <v>549329</v>
      </c>
      <c r="CL83">
        <v>33711</v>
      </c>
      <c r="DA83">
        <v>25049</v>
      </c>
      <c r="DE83">
        <v>28825</v>
      </c>
      <c r="DR83">
        <v>25476</v>
      </c>
      <c r="DS83">
        <v>18541</v>
      </c>
      <c r="DT83">
        <v>36864</v>
      </c>
      <c r="EN83">
        <v>37617</v>
      </c>
      <c r="EU83">
        <v>28637</v>
      </c>
      <c r="EV83">
        <v>29375</v>
      </c>
      <c r="FH83">
        <v>34570</v>
      </c>
      <c r="FL83">
        <v>33216</v>
      </c>
    </row>
    <row r="84" spans="9:168" x14ac:dyDescent="0.25">
      <c r="I84">
        <v>35032</v>
      </c>
      <c r="J84">
        <v>295287</v>
      </c>
      <c r="L84">
        <v>27598</v>
      </c>
      <c r="Q84">
        <v>566836</v>
      </c>
      <c r="T84">
        <v>637058</v>
      </c>
      <c r="W84">
        <v>30398</v>
      </c>
      <c r="AP84">
        <v>29815</v>
      </c>
      <c r="AT84">
        <v>21022</v>
      </c>
      <c r="AZ84">
        <v>18202</v>
      </c>
      <c r="BE84">
        <v>549337</v>
      </c>
      <c r="CL84">
        <v>33712</v>
      </c>
      <c r="DA84">
        <v>25109</v>
      </c>
      <c r="DE84">
        <v>29315</v>
      </c>
      <c r="DR84">
        <v>25716</v>
      </c>
      <c r="DS84">
        <v>18546</v>
      </c>
      <c r="DT84">
        <v>37001</v>
      </c>
      <c r="EN84">
        <v>38139</v>
      </c>
      <c r="EU84">
        <v>28650</v>
      </c>
      <c r="EV84">
        <v>29414</v>
      </c>
      <c r="FH84">
        <v>34571</v>
      </c>
      <c r="FL84">
        <v>33217</v>
      </c>
    </row>
    <row r="85" spans="9:168" x14ac:dyDescent="0.25">
      <c r="I85">
        <v>35036</v>
      </c>
      <c r="J85">
        <v>374769</v>
      </c>
      <c r="L85">
        <v>27982</v>
      </c>
      <c r="Q85">
        <v>713110</v>
      </c>
      <c r="T85">
        <v>710311</v>
      </c>
      <c r="W85">
        <v>30692</v>
      </c>
      <c r="AP85">
        <v>30353</v>
      </c>
      <c r="AT85">
        <v>21097</v>
      </c>
      <c r="AZ85">
        <v>19000</v>
      </c>
      <c r="BE85">
        <v>549469</v>
      </c>
      <c r="CL85">
        <v>33727</v>
      </c>
      <c r="DA85">
        <v>25131</v>
      </c>
      <c r="DE85">
        <v>29319</v>
      </c>
      <c r="DR85">
        <v>25762</v>
      </c>
      <c r="DS85">
        <v>18664</v>
      </c>
      <c r="DT85">
        <v>37561</v>
      </c>
      <c r="EN85">
        <v>38308</v>
      </c>
      <c r="EU85">
        <v>28658</v>
      </c>
      <c r="EV85">
        <v>29474</v>
      </c>
      <c r="FH85">
        <v>34573</v>
      </c>
      <c r="FL85">
        <v>33401</v>
      </c>
    </row>
    <row r="86" spans="9:168" x14ac:dyDescent="0.25">
      <c r="I86">
        <v>35169</v>
      </c>
      <c r="J86">
        <v>497206</v>
      </c>
      <c r="L86">
        <v>28096</v>
      </c>
      <c r="Q86">
        <v>764068</v>
      </c>
      <c r="T86">
        <v>772285</v>
      </c>
      <c r="W86">
        <v>31478</v>
      </c>
      <c r="AP86">
        <v>30364</v>
      </c>
      <c r="AT86">
        <v>21229</v>
      </c>
      <c r="AZ86">
        <v>19110</v>
      </c>
      <c r="BE86">
        <v>577080</v>
      </c>
      <c r="CL86">
        <v>33731</v>
      </c>
      <c r="DA86">
        <v>25133</v>
      </c>
      <c r="DE86">
        <v>29326</v>
      </c>
      <c r="DR86">
        <v>26083</v>
      </c>
      <c r="DS86">
        <v>18834</v>
      </c>
      <c r="DT86">
        <v>37563</v>
      </c>
      <c r="EN86">
        <v>38533</v>
      </c>
      <c r="EU86">
        <v>28662</v>
      </c>
      <c r="EV86">
        <v>29487</v>
      </c>
      <c r="FH86">
        <v>34575</v>
      </c>
      <c r="FL86">
        <v>33428</v>
      </c>
    </row>
    <row r="87" spans="9:168" x14ac:dyDescent="0.25">
      <c r="I87">
        <v>35295</v>
      </c>
      <c r="J87">
        <v>663187</v>
      </c>
      <c r="L87">
        <v>28115</v>
      </c>
      <c r="Q87">
        <v>768113</v>
      </c>
      <c r="T87">
        <v>772475</v>
      </c>
      <c r="W87">
        <v>33221</v>
      </c>
      <c r="AP87">
        <v>30551</v>
      </c>
      <c r="AT87">
        <v>21238</v>
      </c>
      <c r="AZ87">
        <v>19455</v>
      </c>
      <c r="BE87">
        <v>716890</v>
      </c>
      <c r="CL87">
        <v>33851</v>
      </c>
      <c r="DA87">
        <v>26803</v>
      </c>
      <c r="DE87">
        <v>29328</v>
      </c>
      <c r="DR87">
        <v>26328</v>
      </c>
      <c r="DS87">
        <v>18874</v>
      </c>
      <c r="DT87">
        <v>37691</v>
      </c>
      <c r="EN87">
        <v>38541</v>
      </c>
      <c r="EU87">
        <v>28663</v>
      </c>
      <c r="EV87">
        <v>29530</v>
      </c>
      <c r="FH87">
        <v>35109</v>
      </c>
      <c r="FL87">
        <v>33431</v>
      </c>
    </row>
    <row r="88" spans="9:168" x14ac:dyDescent="0.25">
      <c r="I88">
        <v>35345</v>
      </c>
      <c r="J88">
        <v>714884</v>
      </c>
      <c r="L88">
        <v>28137</v>
      </c>
      <c r="T88">
        <v>829473</v>
      </c>
      <c r="W88">
        <v>33869</v>
      </c>
      <c r="AP88">
        <v>30645</v>
      </c>
      <c r="AT88">
        <v>21303</v>
      </c>
      <c r="AZ88">
        <v>19938</v>
      </c>
      <c r="BE88">
        <v>729994</v>
      </c>
      <c r="CL88">
        <v>33862</v>
      </c>
      <c r="DA88">
        <v>27517</v>
      </c>
      <c r="DE88">
        <v>29330</v>
      </c>
      <c r="DR88">
        <v>26878</v>
      </c>
      <c r="DS88">
        <v>18923</v>
      </c>
      <c r="DT88">
        <v>38692</v>
      </c>
      <c r="EN88">
        <v>43083</v>
      </c>
      <c r="EU88">
        <v>28743</v>
      </c>
      <c r="EV88">
        <v>29719</v>
      </c>
      <c r="FH88">
        <v>35112</v>
      </c>
      <c r="FL88">
        <v>33435</v>
      </c>
    </row>
    <row r="89" spans="9:168" x14ac:dyDescent="0.25">
      <c r="I89">
        <v>35553</v>
      </c>
      <c r="J89">
        <v>722757</v>
      </c>
      <c r="L89">
        <v>28634</v>
      </c>
      <c r="W89">
        <v>33889</v>
      </c>
      <c r="AP89">
        <v>30827</v>
      </c>
      <c r="AT89">
        <v>21350</v>
      </c>
      <c r="AZ89">
        <v>20038</v>
      </c>
      <c r="BE89">
        <v>734471</v>
      </c>
      <c r="CL89">
        <v>33979</v>
      </c>
      <c r="DA89">
        <v>27532</v>
      </c>
      <c r="DE89">
        <v>29930</v>
      </c>
      <c r="DR89">
        <v>26909</v>
      </c>
      <c r="DS89">
        <v>19496</v>
      </c>
      <c r="DT89">
        <v>63099</v>
      </c>
      <c r="EN89">
        <v>108357</v>
      </c>
      <c r="EU89">
        <v>28744</v>
      </c>
      <c r="EV89">
        <v>30304</v>
      </c>
      <c r="FH89">
        <v>35123</v>
      </c>
      <c r="FL89">
        <v>33436</v>
      </c>
    </row>
    <row r="90" spans="9:168" x14ac:dyDescent="0.25">
      <c r="I90">
        <v>35854</v>
      </c>
      <c r="J90">
        <v>769141</v>
      </c>
      <c r="L90">
        <v>28694</v>
      </c>
      <c r="W90">
        <v>34234</v>
      </c>
      <c r="AP90">
        <v>31844</v>
      </c>
      <c r="AT90">
        <v>21354</v>
      </c>
      <c r="AZ90">
        <v>20039</v>
      </c>
      <c r="BE90">
        <v>734472</v>
      </c>
      <c r="CL90">
        <v>33980</v>
      </c>
      <c r="DA90">
        <v>27542</v>
      </c>
      <c r="DE90">
        <v>29931</v>
      </c>
      <c r="DR90">
        <v>27309</v>
      </c>
      <c r="DS90">
        <v>19498</v>
      </c>
      <c r="DT90">
        <v>66605</v>
      </c>
      <c r="EN90">
        <v>110221</v>
      </c>
      <c r="EU90">
        <v>28745</v>
      </c>
      <c r="EV90">
        <v>30452</v>
      </c>
      <c r="FH90">
        <v>35132</v>
      </c>
      <c r="FL90">
        <v>33437</v>
      </c>
    </row>
    <row r="91" spans="9:168" x14ac:dyDescent="0.25">
      <c r="I91">
        <v>35915</v>
      </c>
      <c r="J91">
        <v>801209</v>
      </c>
      <c r="L91">
        <v>28939</v>
      </c>
      <c r="W91">
        <v>34235</v>
      </c>
      <c r="AP91">
        <v>31930</v>
      </c>
      <c r="AT91">
        <v>21357</v>
      </c>
      <c r="AZ91">
        <v>20044</v>
      </c>
      <c r="BE91">
        <v>739242</v>
      </c>
      <c r="CL91">
        <v>34273</v>
      </c>
      <c r="DA91">
        <v>27594</v>
      </c>
      <c r="DE91">
        <v>29939</v>
      </c>
      <c r="DR91">
        <v>28527</v>
      </c>
      <c r="DS91">
        <v>19590</v>
      </c>
      <c r="DT91">
        <v>236992</v>
      </c>
      <c r="EN91">
        <v>116038</v>
      </c>
      <c r="EU91">
        <v>28748</v>
      </c>
      <c r="EV91">
        <v>30483</v>
      </c>
      <c r="FH91">
        <v>35154</v>
      </c>
      <c r="FL91">
        <v>33458</v>
      </c>
    </row>
    <row r="92" spans="9:168" x14ac:dyDescent="0.25">
      <c r="I92">
        <v>35916</v>
      </c>
      <c r="J92">
        <v>878702</v>
      </c>
      <c r="L92">
        <v>29026</v>
      </c>
      <c r="W92">
        <v>34238</v>
      </c>
      <c r="AP92">
        <v>32268</v>
      </c>
      <c r="AT92">
        <v>21361</v>
      </c>
      <c r="AZ92">
        <v>20539</v>
      </c>
      <c r="BE92">
        <v>739243</v>
      </c>
      <c r="CL92">
        <v>34275</v>
      </c>
      <c r="DA92">
        <v>27710</v>
      </c>
      <c r="DE92">
        <v>29940</v>
      </c>
      <c r="DR92">
        <v>28603</v>
      </c>
      <c r="DS92">
        <v>19592</v>
      </c>
      <c r="DT92">
        <v>447904</v>
      </c>
      <c r="EN92">
        <v>290403</v>
      </c>
      <c r="EU92">
        <v>28750</v>
      </c>
      <c r="EV92">
        <v>30519</v>
      </c>
      <c r="FH92">
        <v>35198</v>
      </c>
      <c r="FL92">
        <v>33460</v>
      </c>
    </row>
    <row r="93" spans="9:168" x14ac:dyDescent="0.25">
      <c r="I93">
        <v>36319</v>
      </c>
      <c r="J93">
        <v>889584</v>
      </c>
      <c r="L93">
        <v>29119</v>
      </c>
      <c r="W93">
        <v>34637</v>
      </c>
      <c r="AP93">
        <v>32957</v>
      </c>
      <c r="AT93">
        <v>21374</v>
      </c>
      <c r="AZ93">
        <v>21225</v>
      </c>
      <c r="BE93">
        <v>739244</v>
      </c>
      <c r="CL93">
        <v>34281</v>
      </c>
      <c r="DA93">
        <v>27836</v>
      </c>
      <c r="DE93">
        <v>30251</v>
      </c>
      <c r="DR93">
        <v>28691</v>
      </c>
      <c r="DS93">
        <v>19593</v>
      </c>
      <c r="DT93">
        <v>478065</v>
      </c>
      <c r="EN93">
        <v>309088</v>
      </c>
      <c r="EU93">
        <v>28751</v>
      </c>
      <c r="EV93">
        <v>30568</v>
      </c>
      <c r="FH93">
        <v>35284</v>
      </c>
      <c r="FL93">
        <v>33820</v>
      </c>
    </row>
    <row r="94" spans="9:168" x14ac:dyDescent="0.25">
      <c r="I94">
        <v>36478</v>
      </c>
      <c r="L94">
        <v>29278</v>
      </c>
      <c r="W94">
        <v>34771</v>
      </c>
      <c r="AP94">
        <v>33819</v>
      </c>
      <c r="AT94">
        <v>21379</v>
      </c>
      <c r="AZ94">
        <v>21380</v>
      </c>
      <c r="BE94">
        <v>742149</v>
      </c>
      <c r="CL94">
        <v>34284</v>
      </c>
      <c r="DA94">
        <v>27926</v>
      </c>
      <c r="DE94">
        <v>30253</v>
      </c>
      <c r="DR94">
        <v>28886</v>
      </c>
      <c r="DS94">
        <v>19616</v>
      </c>
      <c r="EN94">
        <v>322537</v>
      </c>
      <c r="EU94">
        <v>28753</v>
      </c>
      <c r="EV94">
        <v>30877</v>
      </c>
      <c r="FH94">
        <v>35285</v>
      </c>
      <c r="FL94">
        <v>33821</v>
      </c>
    </row>
    <row r="95" spans="9:168" x14ac:dyDescent="0.25">
      <c r="I95">
        <v>36479</v>
      </c>
      <c r="L95">
        <v>29569</v>
      </c>
      <c r="W95">
        <v>34773</v>
      </c>
      <c r="AP95">
        <v>34044</v>
      </c>
      <c r="AT95">
        <v>21414</v>
      </c>
      <c r="AZ95">
        <v>21609</v>
      </c>
      <c r="BE95">
        <v>744269</v>
      </c>
      <c r="CL95">
        <v>34287</v>
      </c>
      <c r="DA95">
        <v>28413</v>
      </c>
      <c r="DE95">
        <v>30428</v>
      </c>
      <c r="DR95">
        <v>30485</v>
      </c>
      <c r="DS95">
        <v>19668</v>
      </c>
      <c r="EN95">
        <v>384453</v>
      </c>
      <c r="EU95">
        <v>28755</v>
      </c>
      <c r="EV95">
        <v>30936</v>
      </c>
      <c r="FH95">
        <v>35286</v>
      </c>
      <c r="FL95">
        <v>33823</v>
      </c>
    </row>
    <row r="96" spans="9:168" x14ac:dyDescent="0.25">
      <c r="I96">
        <v>36508</v>
      </c>
      <c r="L96">
        <v>29679</v>
      </c>
      <c r="W96">
        <v>35220</v>
      </c>
      <c r="AP96">
        <v>34073</v>
      </c>
      <c r="AT96">
        <v>21539</v>
      </c>
      <c r="AZ96">
        <v>22392</v>
      </c>
      <c r="BE96">
        <v>747556</v>
      </c>
      <c r="CL96">
        <v>34469</v>
      </c>
      <c r="DA96">
        <v>28779</v>
      </c>
      <c r="DE96">
        <v>31025</v>
      </c>
      <c r="DR96">
        <v>30603</v>
      </c>
      <c r="DS96">
        <v>19768</v>
      </c>
      <c r="EN96">
        <v>518670</v>
      </c>
      <c r="EU96">
        <v>28862</v>
      </c>
      <c r="EV96">
        <v>31385</v>
      </c>
      <c r="FH96">
        <v>35287</v>
      </c>
      <c r="FL96">
        <v>33825</v>
      </c>
    </row>
    <row r="97" spans="9:168" x14ac:dyDescent="0.25">
      <c r="I97">
        <v>36605</v>
      </c>
      <c r="L97">
        <v>29813</v>
      </c>
      <c r="W97">
        <v>35639</v>
      </c>
      <c r="AP97">
        <v>34520</v>
      </c>
      <c r="AT97">
        <v>21701</v>
      </c>
      <c r="AZ97">
        <v>22394</v>
      </c>
      <c r="BE97">
        <v>752376</v>
      </c>
      <c r="CL97">
        <v>34647</v>
      </c>
      <c r="DA97">
        <v>28780</v>
      </c>
      <c r="DE97">
        <v>31048</v>
      </c>
      <c r="DR97">
        <v>30644</v>
      </c>
      <c r="DS97">
        <v>19788</v>
      </c>
      <c r="EN97">
        <v>518688</v>
      </c>
      <c r="EU97">
        <v>28864</v>
      </c>
      <c r="EV97">
        <v>31393</v>
      </c>
      <c r="FH97">
        <v>35290</v>
      </c>
      <c r="FL97">
        <v>33915</v>
      </c>
    </row>
    <row r="98" spans="9:168" x14ac:dyDescent="0.25">
      <c r="I98">
        <v>36877</v>
      </c>
      <c r="L98">
        <v>29814</v>
      </c>
      <c r="W98">
        <v>35911</v>
      </c>
      <c r="AP98">
        <v>34815</v>
      </c>
      <c r="AT98">
        <v>21702</v>
      </c>
      <c r="AZ98">
        <v>22420</v>
      </c>
      <c r="BE98">
        <v>757857</v>
      </c>
      <c r="CL98">
        <v>34727</v>
      </c>
      <c r="DA98">
        <v>28782</v>
      </c>
      <c r="DE98">
        <v>31050</v>
      </c>
      <c r="DR98">
        <v>30908</v>
      </c>
      <c r="DS98">
        <v>20173</v>
      </c>
      <c r="EN98">
        <v>520700</v>
      </c>
      <c r="EU98">
        <v>29074</v>
      </c>
      <c r="EV98">
        <v>31394</v>
      </c>
      <c r="FH98">
        <v>35291</v>
      </c>
      <c r="FL98">
        <v>34255</v>
      </c>
    </row>
    <row r="99" spans="9:168" x14ac:dyDescent="0.25">
      <c r="I99">
        <v>36965</v>
      </c>
      <c r="L99">
        <v>29816</v>
      </c>
      <c r="W99">
        <v>36322</v>
      </c>
      <c r="AP99">
        <v>34817</v>
      </c>
      <c r="AT99">
        <v>22278</v>
      </c>
      <c r="AZ99">
        <v>22421</v>
      </c>
      <c r="BE99">
        <v>760593</v>
      </c>
      <c r="CL99">
        <v>34941</v>
      </c>
      <c r="DA99">
        <v>28834</v>
      </c>
      <c r="DE99">
        <v>31545</v>
      </c>
      <c r="DR99">
        <v>31112</v>
      </c>
      <c r="DS99">
        <v>20214</v>
      </c>
      <c r="EN99">
        <v>520718</v>
      </c>
      <c r="EU99">
        <v>29075</v>
      </c>
      <c r="EV99">
        <v>31410</v>
      </c>
      <c r="FH99">
        <v>35292</v>
      </c>
      <c r="FL99">
        <v>34263</v>
      </c>
    </row>
    <row r="100" spans="9:168" x14ac:dyDescent="0.25">
      <c r="I100">
        <v>37657</v>
      </c>
      <c r="L100">
        <v>29817</v>
      </c>
      <c r="W100">
        <v>36327</v>
      </c>
      <c r="AP100">
        <v>35372</v>
      </c>
      <c r="AT100">
        <v>22580</v>
      </c>
      <c r="AZ100">
        <v>22578</v>
      </c>
      <c r="BE100">
        <v>761574</v>
      </c>
      <c r="CL100">
        <v>34948</v>
      </c>
      <c r="DA100">
        <v>28843</v>
      </c>
      <c r="DE100">
        <v>31548</v>
      </c>
      <c r="DR100">
        <v>31538</v>
      </c>
      <c r="DS100">
        <v>20379</v>
      </c>
      <c r="EN100">
        <v>557108</v>
      </c>
      <c r="EU100">
        <v>29076</v>
      </c>
      <c r="EV100">
        <v>31433</v>
      </c>
      <c r="FH100">
        <v>35524</v>
      </c>
      <c r="FL100">
        <v>34319</v>
      </c>
    </row>
    <row r="101" spans="9:168" x14ac:dyDescent="0.25">
      <c r="I101">
        <v>37698</v>
      </c>
      <c r="L101">
        <v>30710</v>
      </c>
      <c r="W101">
        <v>36331</v>
      </c>
      <c r="AP101">
        <v>35388</v>
      </c>
      <c r="AT101">
        <v>22609</v>
      </c>
      <c r="AZ101">
        <v>22640</v>
      </c>
      <c r="BE101">
        <v>761576</v>
      </c>
      <c r="CL101">
        <v>34988</v>
      </c>
      <c r="DA101">
        <v>28859</v>
      </c>
      <c r="DE101">
        <v>31550</v>
      </c>
      <c r="DR101">
        <v>31540</v>
      </c>
      <c r="DS101">
        <v>20380</v>
      </c>
      <c r="EN101">
        <v>583468</v>
      </c>
      <c r="EU101">
        <v>29077</v>
      </c>
      <c r="EV101">
        <v>31436</v>
      </c>
      <c r="FH101">
        <v>35525</v>
      </c>
      <c r="FL101">
        <v>34486</v>
      </c>
    </row>
    <row r="102" spans="9:168" x14ac:dyDescent="0.25">
      <c r="I102">
        <v>37915</v>
      </c>
      <c r="L102">
        <v>31322</v>
      </c>
      <c r="W102">
        <v>36758</v>
      </c>
      <c r="AP102">
        <v>35406</v>
      </c>
      <c r="AT102">
        <v>22739</v>
      </c>
      <c r="AZ102">
        <v>23201</v>
      </c>
      <c r="BE102">
        <v>767874</v>
      </c>
      <c r="CL102">
        <v>35210</v>
      </c>
      <c r="DA102">
        <v>29032</v>
      </c>
      <c r="DE102">
        <v>31838</v>
      </c>
      <c r="DR102">
        <v>31864</v>
      </c>
      <c r="DS102">
        <v>20478</v>
      </c>
      <c r="EN102">
        <v>623678</v>
      </c>
      <c r="EU102">
        <v>29078</v>
      </c>
      <c r="EV102">
        <v>31491</v>
      </c>
      <c r="FH102">
        <v>35526</v>
      </c>
      <c r="FL102">
        <v>34617</v>
      </c>
    </row>
    <row r="103" spans="9:168" x14ac:dyDescent="0.25">
      <c r="I103">
        <v>37917</v>
      </c>
      <c r="L103">
        <v>31343</v>
      </c>
      <c r="W103">
        <v>37331</v>
      </c>
      <c r="AP103">
        <v>35411</v>
      </c>
      <c r="AT103">
        <v>23187</v>
      </c>
      <c r="AZ103">
        <v>23300</v>
      </c>
      <c r="BE103">
        <v>768323</v>
      </c>
      <c r="CL103">
        <v>35214</v>
      </c>
      <c r="DA103">
        <v>29043</v>
      </c>
      <c r="DE103">
        <v>31967</v>
      </c>
      <c r="DR103">
        <v>32275</v>
      </c>
      <c r="DS103">
        <v>20495</v>
      </c>
      <c r="EN103">
        <v>770907</v>
      </c>
      <c r="EU103">
        <v>29389</v>
      </c>
      <c r="EV103">
        <v>31537</v>
      </c>
      <c r="FH103">
        <v>35528</v>
      </c>
      <c r="FL103">
        <v>34618</v>
      </c>
    </row>
    <row r="104" spans="9:168" x14ac:dyDescent="0.25">
      <c r="I104">
        <v>37974</v>
      </c>
      <c r="L104">
        <v>31347</v>
      </c>
      <c r="W104">
        <v>37644</v>
      </c>
      <c r="AP104">
        <v>35830</v>
      </c>
      <c r="AT104">
        <v>23700</v>
      </c>
      <c r="AZ104">
        <v>23316</v>
      </c>
      <c r="BE104">
        <v>770296</v>
      </c>
      <c r="CL104">
        <v>35510</v>
      </c>
      <c r="DA104">
        <v>29044</v>
      </c>
      <c r="DE104">
        <v>32868</v>
      </c>
      <c r="DR104">
        <v>33021</v>
      </c>
      <c r="DS104">
        <v>20796</v>
      </c>
      <c r="EN104">
        <v>888412</v>
      </c>
      <c r="EU104">
        <v>29390</v>
      </c>
      <c r="EV104">
        <v>31744</v>
      </c>
      <c r="FH104">
        <v>35529</v>
      </c>
      <c r="FL104">
        <v>34620</v>
      </c>
    </row>
    <row r="105" spans="9:168" x14ac:dyDescent="0.25">
      <c r="I105">
        <v>38110</v>
      </c>
      <c r="L105">
        <v>31352</v>
      </c>
      <c r="W105">
        <v>37683</v>
      </c>
      <c r="AP105">
        <v>35835</v>
      </c>
      <c r="AT105">
        <v>23706</v>
      </c>
      <c r="AZ105">
        <v>23889</v>
      </c>
      <c r="BE105">
        <v>771197</v>
      </c>
      <c r="CL105">
        <v>35523</v>
      </c>
      <c r="DA105">
        <v>29489</v>
      </c>
      <c r="DE105">
        <v>32872</v>
      </c>
      <c r="DR105">
        <v>33369</v>
      </c>
      <c r="DS105">
        <v>20956</v>
      </c>
      <c r="EN105">
        <v>888503</v>
      </c>
      <c r="EU105">
        <v>29410</v>
      </c>
      <c r="EV105">
        <v>31817</v>
      </c>
      <c r="FH105">
        <v>35634</v>
      </c>
      <c r="FL105">
        <v>34623</v>
      </c>
    </row>
    <row r="106" spans="9:168" x14ac:dyDescent="0.25">
      <c r="I106">
        <v>38662</v>
      </c>
      <c r="L106">
        <v>31354</v>
      </c>
      <c r="W106">
        <v>37686</v>
      </c>
      <c r="AP106">
        <v>35875</v>
      </c>
      <c r="AT106">
        <v>23802</v>
      </c>
      <c r="AZ106">
        <v>23898</v>
      </c>
      <c r="BE106">
        <v>775155</v>
      </c>
      <c r="CL106">
        <v>35824</v>
      </c>
      <c r="DA106">
        <v>29598</v>
      </c>
      <c r="DE106">
        <v>32873</v>
      </c>
      <c r="DR106">
        <v>33622</v>
      </c>
      <c r="DS106">
        <v>21001</v>
      </c>
      <c r="EN106">
        <v>895300</v>
      </c>
      <c r="EU106">
        <v>29412</v>
      </c>
      <c r="EV106">
        <v>31819</v>
      </c>
      <c r="FH106">
        <v>35636</v>
      </c>
      <c r="FL106">
        <v>34624</v>
      </c>
    </row>
    <row r="107" spans="9:168" x14ac:dyDescent="0.25">
      <c r="I107">
        <v>39125</v>
      </c>
      <c r="L107">
        <v>31357</v>
      </c>
      <c r="W107">
        <v>37733</v>
      </c>
      <c r="AP107">
        <v>36474</v>
      </c>
      <c r="AT107">
        <v>23897</v>
      </c>
      <c r="AZ107">
        <v>23909</v>
      </c>
      <c r="BE107">
        <v>775193</v>
      </c>
      <c r="CL107">
        <v>36735</v>
      </c>
      <c r="DA107">
        <v>29818</v>
      </c>
      <c r="DE107">
        <v>33371</v>
      </c>
      <c r="DR107">
        <v>34092</v>
      </c>
      <c r="DS107">
        <v>21330</v>
      </c>
      <c r="EN107">
        <v>896811</v>
      </c>
      <c r="EU107">
        <v>29413</v>
      </c>
      <c r="EV107">
        <v>31823</v>
      </c>
      <c r="FH107">
        <v>35637</v>
      </c>
      <c r="FL107">
        <v>34629</v>
      </c>
    </row>
    <row r="108" spans="9:168" x14ac:dyDescent="0.25">
      <c r="I108">
        <v>39129</v>
      </c>
      <c r="L108">
        <v>31360</v>
      </c>
      <c r="W108">
        <v>38829</v>
      </c>
      <c r="AP108">
        <v>37694</v>
      </c>
      <c r="AT108">
        <v>24558</v>
      </c>
      <c r="AZ108">
        <v>23910</v>
      </c>
      <c r="BE108">
        <v>775808</v>
      </c>
      <c r="CL108">
        <v>36834</v>
      </c>
      <c r="DA108">
        <v>29819</v>
      </c>
      <c r="DE108">
        <v>33373</v>
      </c>
      <c r="DR108">
        <v>34168</v>
      </c>
      <c r="DS108">
        <v>21331</v>
      </c>
      <c r="EU108">
        <v>29415</v>
      </c>
      <c r="EV108">
        <v>31825</v>
      </c>
      <c r="FH108">
        <v>35638</v>
      </c>
      <c r="FL108">
        <v>35368</v>
      </c>
    </row>
    <row r="109" spans="9:168" x14ac:dyDescent="0.25">
      <c r="I109">
        <v>47407</v>
      </c>
      <c r="L109">
        <v>31367</v>
      </c>
      <c r="W109">
        <v>52050</v>
      </c>
      <c r="AP109">
        <v>37744</v>
      </c>
      <c r="AT109">
        <v>24783</v>
      </c>
      <c r="AZ109">
        <v>23911</v>
      </c>
      <c r="BE109">
        <v>775809</v>
      </c>
      <c r="CL109">
        <v>37003</v>
      </c>
      <c r="DA109">
        <v>29821</v>
      </c>
      <c r="DE109">
        <v>33380</v>
      </c>
      <c r="DR109">
        <v>34369</v>
      </c>
      <c r="DS109">
        <v>21332</v>
      </c>
      <c r="EU109">
        <v>29426</v>
      </c>
      <c r="EV109">
        <v>31835</v>
      </c>
      <c r="FH109">
        <v>35801</v>
      </c>
      <c r="FL109">
        <v>35369</v>
      </c>
    </row>
    <row r="110" spans="9:168" x14ac:dyDescent="0.25">
      <c r="I110">
        <v>53017</v>
      </c>
      <c r="L110">
        <v>31506</v>
      </c>
      <c r="W110">
        <v>53082</v>
      </c>
      <c r="AP110">
        <v>40196</v>
      </c>
      <c r="AT110">
        <v>24785</v>
      </c>
      <c r="AZ110">
        <v>23912</v>
      </c>
      <c r="BE110">
        <v>776470</v>
      </c>
      <c r="CL110">
        <v>37074</v>
      </c>
      <c r="DA110">
        <v>29831</v>
      </c>
      <c r="DE110">
        <v>33383</v>
      </c>
      <c r="DR110">
        <v>34511</v>
      </c>
      <c r="DS110">
        <v>21335</v>
      </c>
      <c r="EU110">
        <v>29486</v>
      </c>
      <c r="EV110">
        <v>31865</v>
      </c>
      <c r="FH110">
        <v>35805</v>
      </c>
      <c r="FL110">
        <v>35370</v>
      </c>
    </row>
    <row r="111" spans="9:168" x14ac:dyDescent="0.25">
      <c r="I111">
        <v>78493</v>
      </c>
      <c r="L111">
        <v>31675</v>
      </c>
      <c r="W111">
        <v>54213</v>
      </c>
      <c r="AP111">
        <v>43703</v>
      </c>
      <c r="AT111">
        <v>24890</v>
      </c>
      <c r="AZ111">
        <v>24790</v>
      </c>
      <c r="BE111">
        <v>776656</v>
      </c>
      <c r="CL111">
        <v>37078</v>
      </c>
      <c r="DA111">
        <v>29832</v>
      </c>
      <c r="DE111">
        <v>33444</v>
      </c>
      <c r="DR111">
        <v>34716</v>
      </c>
      <c r="DS111">
        <v>21336</v>
      </c>
      <c r="EU111">
        <v>29579</v>
      </c>
      <c r="EV111">
        <v>31923</v>
      </c>
      <c r="FH111">
        <v>35807</v>
      </c>
      <c r="FL111">
        <v>35371</v>
      </c>
    </row>
    <row r="112" spans="9:168" x14ac:dyDescent="0.25">
      <c r="I112">
        <v>80788</v>
      </c>
      <c r="L112">
        <v>31718</v>
      </c>
      <c r="W112">
        <v>103747</v>
      </c>
      <c r="AP112">
        <v>49726</v>
      </c>
      <c r="AT112">
        <v>25327</v>
      </c>
      <c r="AZ112">
        <v>25069</v>
      </c>
      <c r="BE112">
        <v>783527</v>
      </c>
      <c r="CL112">
        <v>37079</v>
      </c>
      <c r="DA112">
        <v>30209</v>
      </c>
      <c r="DE112">
        <v>33594</v>
      </c>
      <c r="DR112">
        <v>34717</v>
      </c>
      <c r="DS112">
        <v>21338</v>
      </c>
      <c r="EU112">
        <v>29583</v>
      </c>
      <c r="EV112">
        <v>31925</v>
      </c>
      <c r="FH112">
        <v>36167</v>
      </c>
      <c r="FL112">
        <v>35544</v>
      </c>
    </row>
    <row r="113" spans="9:168" x14ac:dyDescent="0.25">
      <c r="I113">
        <v>102909</v>
      </c>
      <c r="L113">
        <v>32877</v>
      </c>
      <c r="W113">
        <v>126466</v>
      </c>
      <c r="AP113">
        <v>58404</v>
      </c>
      <c r="AT113">
        <v>25328</v>
      </c>
      <c r="AZ113">
        <v>25092</v>
      </c>
      <c r="BE113">
        <v>786825</v>
      </c>
      <c r="CL113">
        <v>37114</v>
      </c>
      <c r="DA113">
        <v>30556</v>
      </c>
      <c r="DE113">
        <v>33597</v>
      </c>
      <c r="DR113">
        <v>35391</v>
      </c>
      <c r="DS113">
        <v>21752</v>
      </c>
      <c r="EU113">
        <v>29587</v>
      </c>
      <c r="EV113">
        <v>32270</v>
      </c>
      <c r="FH113">
        <v>36169</v>
      </c>
      <c r="FL113">
        <v>35572</v>
      </c>
    </row>
    <row r="114" spans="9:168" x14ac:dyDescent="0.25">
      <c r="I114">
        <v>102910</v>
      </c>
      <c r="L114">
        <v>32899</v>
      </c>
      <c r="W114">
        <v>135210</v>
      </c>
      <c r="AP114">
        <v>82636</v>
      </c>
      <c r="AT114">
        <v>25814</v>
      </c>
      <c r="AZ114">
        <v>25126</v>
      </c>
      <c r="BE114">
        <v>788039</v>
      </c>
      <c r="CL114">
        <v>37115</v>
      </c>
      <c r="DA114">
        <v>30653</v>
      </c>
      <c r="DE114">
        <v>33720</v>
      </c>
      <c r="DR114">
        <v>35914</v>
      </c>
      <c r="DS114">
        <v>21753</v>
      </c>
      <c r="EU114">
        <v>29588</v>
      </c>
      <c r="EV114">
        <v>32552</v>
      </c>
      <c r="FH114">
        <v>36171</v>
      </c>
      <c r="FL114">
        <v>36093</v>
      </c>
    </row>
    <row r="115" spans="9:168" x14ac:dyDescent="0.25">
      <c r="I115">
        <v>103044</v>
      </c>
      <c r="L115">
        <v>32900</v>
      </c>
      <c r="W115">
        <v>143040</v>
      </c>
      <c r="AP115">
        <v>105601</v>
      </c>
      <c r="AT115">
        <v>26527</v>
      </c>
      <c r="AZ115">
        <v>25127</v>
      </c>
      <c r="BE115">
        <v>788503</v>
      </c>
      <c r="CL115">
        <v>37428</v>
      </c>
      <c r="DA115">
        <v>30660</v>
      </c>
      <c r="DE115">
        <v>33789</v>
      </c>
      <c r="DR115">
        <v>36787</v>
      </c>
      <c r="DS115">
        <v>21900</v>
      </c>
      <c r="EU115">
        <v>29589</v>
      </c>
      <c r="EV115">
        <v>32776</v>
      </c>
      <c r="FH115">
        <v>36174</v>
      </c>
      <c r="FL115">
        <v>36108</v>
      </c>
    </row>
    <row r="116" spans="9:168" x14ac:dyDescent="0.25">
      <c r="I116">
        <v>106179</v>
      </c>
      <c r="L116">
        <v>33060</v>
      </c>
      <c r="W116">
        <v>204560</v>
      </c>
      <c r="AP116">
        <v>121160</v>
      </c>
      <c r="AT116">
        <v>26761</v>
      </c>
      <c r="AZ116">
        <v>25139</v>
      </c>
      <c r="BE116">
        <v>788564</v>
      </c>
      <c r="CL116">
        <v>37726</v>
      </c>
      <c r="DA116">
        <v>30816</v>
      </c>
      <c r="DE116">
        <v>33791</v>
      </c>
      <c r="DR116">
        <v>36964</v>
      </c>
      <c r="DS116">
        <v>21903</v>
      </c>
      <c r="EU116">
        <v>29590</v>
      </c>
      <c r="EV116">
        <v>32973</v>
      </c>
      <c r="FH116">
        <v>36177</v>
      </c>
      <c r="FL116">
        <v>36339</v>
      </c>
    </row>
    <row r="117" spans="9:168" x14ac:dyDescent="0.25">
      <c r="I117">
        <v>106765</v>
      </c>
      <c r="L117">
        <v>33243</v>
      </c>
      <c r="W117">
        <v>288563</v>
      </c>
      <c r="AP117">
        <v>123042</v>
      </c>
      <c r="AT117">
        <v>27333</v>
      </c>
      <c r="AZ117">
        <v>25493</v>
      </c>
      <c r="BE117">
        <v>789765</v>
      </c>
      <c r="CL117">
        <v>37874</v>
      </c>
      <c r="DA117">
        <v>31111</v>
      </c>
      <c r="DE117">
        <v>34062</v>
      </c>
      <c r="DR117">
        <v>37754</v>
      </c>
      <c r="DS117">
        <v>22056</v>
      </c>
      <c r="EU117">
        <v>29596</v>
      </c>
      <c r="EV117">
        <v>33010</v>
      </c>
      <c r="FH117">
        <v>36178</v>
      </c>
      <c r="FL117">
        <v>36340</v>
      </c>
    </row>
    <row r="118" spans="9:168" x14ac:dyDescent="0.25">
      <c r="I118">
        <v>108295</v>
      </c>
      <c r="L118">
        <v>34325</v>
      </c>
      <c r="W118">
        <v>326009</v>
      </c>
      <c r="AP118">
        <v>144899</v>
      </c>
      <c r="AT118">
        <v>28107</v>
      </c>
      <c r="AZ118">
        <v>25611</v>
      </c>
      <c r="BE118">
        <v>789884</v>
      </c>
      <c r="CL118">
        <v>37900</v>
      </c>
      <c r="DA118">
        <v>31361</v>
      </c>
      <c r="DE118">
        <v>34068</v>
      </c>
      <c r="DR118">
        <v>38092</v>
      </c>
      <c r="DS118">
        <v>22057</v>
      </c>
      <c r="EU118">
        <v>29600</v>
      </c>
      <c r="EV118">
        <v>33254</v>
      </c>
      <c r="FH118">
        <v>36179</v>
      </c>
      <c r="FL118">
        <v>36354</v>
      </c>
    </row>
    <row r="119" spans="9:168" x14ac:dyDescent="0.25">
      <c r="I119">
        <v>108688</v>
      </c>
      <c r="L119">
        <v>34330</v>
      </c>
      <c r="W119">
        <v>342089</v>
      </c>
      <c r="AP119">
        <v>157586</v>
      </c>
      <c r="AT119">
        <v>28373</v>
      </c>
      <c r="AZ119">
        <v>25614</v>
      </c>
      <c r="BE119">
        <v>791177</v>
      </c>
      <c r="CL119">
        <v>37902</v>
      </c>
      <c r="DA119">
        <v>31725</v>
      </c>
      <c r="DE119">
        <v>34069</v>
      </c>
      <c r="DR119">
        <v>39037</v>
      </c>
      <c r="DS119">
        <v>22076</v>
      </c>
      <c r="EU119">
        <v>29684</v>
      </c>
      <c r="EV119">
        <v>33261</v>
      </c>
      <c r="FH119">
        <v>36180</v>
      </c>
      <c r="FL119">
        <v>36355</v>
      </c>
    </row>
    <row r="120" spans="9:168" x14ac:dyDescent="0.25">
      <c r="I120">
        <v>118638</v>
      </c>
      <c r="L120">
        <v>34383</v>
      </c>
      <c r="W120">
        <v>350397</v>
      </c>
      <c r="AP120">
        <v>171074</v>
      </c>
      <c r="AT120">
        <v>28633</v>
      </c>
      <c r="AZ120">
        <v>25908</v>
      </c>
      <c r="BE120">
        <v>842815</v>
      </c>
      <c r="CL120">
        <v>37910</v>
      </c>
      <c r="DA120">
        <v>31777</v>
      </c>
      <c r="DE120">
        <v>34283</v>
      </c>
      <c r="DR120">
        <v>41384</v>
      </c>
      <c r="DS120">
        <v>22599</v>
      </c>
      <c r="EU120">
        <v>29747</v>
      </c>
      <c r="EV120">
        <v>33708</v>
      </c>
      <c r="FH120">
        <v>36181</v>
      </c>
      <c r="FL120">
        <v>36431</v>
      </c>
    </row>
    <row r="121" spans="9:168" x14ac:dyDescent="0.25">
      <c r="I121">
        <v>137687</v>
      </c>
      <c r="L121">
        <v>34396</v>
      </c>
      <c r="W121">
        <v>436436</v>
      </c>
      <c r="AP121">
        <v>182501</v>
      </c>
      <c r="AT121">
        <v>28642</v>
      </c>
      <c r="AZ121">
        <v>26281</v>
      </c>
      <c r="BE121">
        <v>883140</v>
      </c>
      <c r="CL121">
        <v>38114</v>
      </c>
      <c r="DA121">
        <v>31796</v>
      </c>
      <c r="DE121">
        <v>34362</v>
      </c>
      <c r="DR121">
        <v>43018</v>
      </c>
      <c r="DS121">
        <v>22675</v>
      </c>
      <c r="EU121">
        <v>29798</v>
      </c>
      <c r="EV121">
        <v>33909</v>
      </c>
      <c r="FH121">
        <v>36304</v>
      </c>
      <c r="FL121">
        <v>37241</v>
      </c>
    </row>
    <row r="122" spans="9:168" x14ac:dyDescent="0.25">
      <c r="I122">
        <v>164368</v>
      </c>
      <c r="L122">
        <v>34942</v>
      </c>
      <c r="W122">
        <v>447920</v>
      </c>
      <c r="AP122">
        <v>219790</v>
      </c>
      <c r="AT122">
        <v>30012</v>
      </c>
      <c r="AZ122">
        <v>26792</v>
      </c>
      <c r="BE122">
        <v>883322</v>
      </c>
      <c r="CL122">
        <v>38115</v>
      </c>
      <c r="DA122">
        <v>32165</v>
      </c>
      <c r="DE122">
        <v>34364</v>
      </c>
      <c r="DR122">
        <v>61408</v>
      </c>
      <c r="DS122">
        <v>22676</v>
      </c>
      <c r="EU122">
        <v>29806</v>
      </c>
      <c r="EV122">
        <v>34047</v>
      </c>
      <c r="FH122">
        <v>36358</v>
      </c>
      <c r="FL122">
        <v>38083</v>
      </c>
    </row>
    <row r="123" spans="9:168" x14ac:dyDescent="0.25">
      <c r="I123">
        <v>164616</v>
      </c>
      <c r="L123">
        <v>34943</v>
      </c>
      <c r="W123">
        <v>454462</v>
      </c>
      <c r="AP123">
        <v>223495</v>
      </c>
      <c r="AT123">
        <v>30207</v>
      </c>
      <c r="AZ123">
        <v>27641</v>
      </c>
      <c r="BE123">
        <v>883413</v>
      </c>
      <c r="CL123">
        <v>38116</v>
      </c>
      <c r="DA123">
        <v>32178</v>
      </c>
      <c r="DE123">
        <v>34366</v>
      </c>
      <c r="DR123">
        <v>71746</v>
      </c>
      <c r="DS123">
        <v>22770</v>
      </c>
      <c r="EU123">
        <v>29834</v>
      </c>
      <c r="EV123">
        <v>34246</v>
      </c>
      <c r="FH123">
        <v>36361</v>
      </c>
      <c r="FL123">
        <v>38102</v>
      </c>
    </row>
    <row r="124" spans="9:168" x14ac:dyDescent="0.25">
      <c r="I124">
        <v>188292</v>
      </c>
      <c r="L124">
        <v>34945</v>
      </c>
      <c r="W124">
        <v>481796</v>
      </c>
      <c r="AP124">
        <v>231571</v>
      </c>
      <c r="AT124">
        <v>30208</v>
      </c>
      <c r="AZ124">
        <v>27642</v>
      </c>
      <c r="BE124">
        <v>883504</v>
      </c>
      <c r="CL124">
        <v>38117</v>
      </c>
      <c r="DA124">
        <v>32181</v>
      </c>
      <c r="DE124">
        <v>34388</v>
      </c>
      <c r="DR124">
        <v>111526</v>
      </c>
      <c r="DS124">
        <v>22772</v>
      </c>
      <c r="EU124">
        <v>29992</v>
      </c>
      <c r="EV124">
        <v>34445</v>
      </c>
      <c r="FH124">
        <v>36364</v>
      </c>
      <c r="FL124">
        <v>38103</v>
      </c>
    </row>
    <row r="125" spans="9:168" x14ac:dyDescent="0.25">
      <c r="I125">
        <v>199927</v>
      </c>
      <c r="L125">
        <v>34958</v>
      </c>
      <c r="W125">
        <v>500231</v>
      </c>
      <c r="AP125">
        <v>257105</v>
      </c>
      <c r="AT125">
        <v>30210</v>
      </c>
      <c r="AZ125">
        <v>27644</v>
      </c>
      <c r="BE125">
        <v>924134</v>
      </c>
      <c r="CL125">
        <v>38123</v>
      </c>
      <c r="DA125">
        <v>32184</v>
      </c>
      <c r="DE125">
        <v>34726</v>
      </c>
      <c r="DR125">
        <v>117101</v>
      </c>
      <c r="DS125">
        <v>23427</v>
      </c>
      <c r="EU125">
        <v>29993</v>
      </c>
      <c r="EV125">
        <v>34448</v>
      </c>
      <c r="FH125">
        <v>36368</v>
      </c>
      <c r="FL125">
        <v>38164</v>
      </c>
    </row>
    <row r="126" spans="9:168" x14ac:dyDescent="0.25">
      <c r="I126">
        <v>244087</v>
      </c>
      <c r="L126">
        <v>34959</v>
      </c>
      <c r="W126">
        <v>503649</v>
      </c>
      <c r="AP126">
        <v>263640</v>
      </c>
      <c r="AT126">
        <v>30211</v>
      </c>
      <c r="AZ126">
        <v>27647</v>
      </c>
      <c r="CL126">
        <v>38150</v>
      </c>
      <c r="DA126">
        <v>32885</v>
      </c>
      <c r="DE126">
        <v>34919</v>
      </c>
      <c r="DR126">
        <v>119743</v>
      </c>
      <c r="DS126">
        <v>24172</v>
      </c>
      <c r="EU126">
        <v>30141</v>
      </c>
      <c r="EV126">
        <v>34721</v>
      </c>
      <c r="FH126">
        <v>36467</v>
      </c>
      <c r="FL126">
        <v>38165</v>
      </c>
    </row>
    <row r="127" spans="9:168" x14ac:dyDescent="0.25">
      <c r="I127">
        <v>251835</v>
      </c>
      <c r="L127">
        <v>34962</v>
      </c>
      <c r="W127">
        <v>714113</v>
      </c>
      <c r="AP127">
        <v>275925</v>
      </c>
      <c r="AT127">
        <v>30213</v>
      </c>
      <c r="AZ127">
        <v>27648</v>
      </c>
      <c r="CL127">
        <v>38151</v>
      </c>
      <c r="DA127">
        <v>32911</v>
      </c>
      <c r="DE127">
        <v>34935</v>
      </c>
      <c r="DR127">
        <v>144493</v>
      </c>
      <c r="DS127">
        <v>24561</v>
      </c>
      <c r="EU127">
        <v>30142</v>
      </c>
      <c r="EV127">
        <v>34797</v>
      </c>
      <c r="FH127">
        <v>36469</v>
      </c>
      <c r="FL127">
        <v>38193</v>
      </c>
    </row>
    <row r="128" spans="9:168" x14ac:dyDescent="0.25">
      <c r="I128">
        <v>303800</v>
      </c>
      <c r="L128">
        <v>34963</v>
      </c>
      <c r="W128">
        <v>729853</v>
      </c>
      <c r="AP128">
        <v>280461</v>
      </c>
      <c r="AT128">
        <v>30377</v>
      </c>
      <c r="AZ128">
        <v>27649</v>
      </c>
      <c r="CL128">
        <v>38162</v>
      </c>
      <c r="DA128">
        <v>32912</v>
      </c>
      <c r="DE128">
        <v>34938</v>
      </c>
      <c r="DR128">
        <v>189217</v>
      </c>
      <c r="DS128">
        <v>24563</v>
      </c>
      <c r="EU128">
        <v>30145</v>
      </c>
      <c r="EV128">
        <v>34801</v>
      </c>
      <c r="FH128">
        <v>36470</v>
      </c>
      <c r="FL128">
        <v>38200</v>
      </c>
    </row>
    <row r="129" spans="9:168" x14ac:dyDescent="0.25">
      <c r="I129">
        <v>308700</v>
      </c>
      <c r="L129">
        <v>34964</v>
      </c>
      <c r="W129">
        <v>893750</v>
      </c>
      <c r="AP129">
        <v>293068</v>
      </c>
      <c r="AT129">
        <v>30467</v>
      </c>
      <c r="AZ129">
        <v>27657</v>
      </c>
      <c r="CL129">
        <v>38302</v>
      </c>
      <c r="DA129">
        <v>33023</v>
      </c>
      <c r="DE129">
        <v>35478</v>
      </c>
      <c r="DR129">
        <v>198051</v>
      </c>
      <c r="DS129">
        <v>24566</v>
      </c>
      <c r="EU129">
        <v>30173</v>
      </c>
      <c r="EV129">
        <v>35236</v>
      </c>
      <c r="FH129">
        <v>36475</v>
      </c>
      <c r="FL129">
        <v>38774</v>
      </c>
    </row>
    <row r="130" spans="9:168" x14ac:dyDescent="0.25">
      <c r="I130">
        <v>321588</v>
      </c>
      <c r="L130">
        <v>34966</v>
      </c>
      <c r="W130">
        <v>893842</v>
      </c>
      <c r="AP130">
        <v>294199</v>
      </c>
      <c r="AT130">
        <v>30607</v>
      </c>
      <c r="AZ130">
        <v>27658</v>
      </c>
      <c r="CL130">
        <v>38372</v>
      </c>
      <c r="DA130">
        <v>33027</v>
      </c>
      <c r="DE130">
        <v>35479</v>
      </c>
      <c r="DR130">
        <v>200741</v>
      </c>
      <c r="DS130">
        <v>24671</v>
      </c>
      <c r="EU130">
        <v>30174</v>
      </c>
      <c r="EV130">
        <v>35422</v>
      </c>
      <c r="FH130">
        <v>36743</v>
      </c>
      <c r="FL130">
        <v>38776</v>
      </c>
    </row>
    <row r="131" spans="9:168" x14ac:dyDescent="0.25">
      <c r="I131">
        <v>321646</v>
      </c>
      <c r="L131">
        <v>34967</v>
      </c>
      <c r="AP131">
        <v>298505</v>
      </c>
      <c r="AT131">
        <v>30858</v>
      </c>
      <c r="AZ131">
        <v>27781</v>
      </c>
      <c r="CL131">
        <v>38604</v>
      </c>
      <c r="DA131">
        <v>33028</v>
      </c>
      <c r="DE131">
        <v>35480</v>
      </c>
      <c r="DR131">
        <v>214809</v>
      </c>
      <c r="DS131">
        <v>24674</v>
      </c>
      <c r="EU131">
        <v>30249</v>
      </c>
      <c r="EV131">
        <v>35474</v>
      </c>
      <c r="FH131">
        <v>36744</v>
      </c>
      <c r="FL131">
        <v>38779</v>
      </c>
    </row>
    <row r="132" spans="9:168" x14ac:dyDescent="0.25">
      <c r="I132">
        <v>322750</v>
      </c>
      <c r="L132">
        <v>34973</v>
      </c>
      <c r="AP132">
        <v>304469</v>
      </c>
      <c r="AT132">
        <v>30907</v>
      </c>
      <c r="AZ132">
        <v>28131</v>
      </c>
      <c r="CL132">
        <v>38660</v>
      </c>
      <c r="DA132">
        <v>33029</v>
      </c>
      <c r="DE132">
        <v>35481</v>
      </c>
      <c r="DR132">
        <v>215038</v>
      </c>
      <c r="DS132">
        <v>25249</v>
      </c>
      <c r="EU132">
        <v>30260</v>
      </c>
      <c r="EV132">
        <v>36316</v>
      </c>
      <c r="FH132">
        <v>36745</v>
      </c>
      <c r="FL132">
        <v>38787</v>
      </c>
    </row>
    <row r="133" spans="9:168" x14ac:dyDescent="0.25">
      <c r="I133">
        <v>322792</v>
      </c>
      <c r="L133">
        <v>34974</v>
      </c>
      <c r="AP133">
        <v>331496</v>
      </c>
      <c r="AT133">
        <v>31868</v>
      </c>
      <c r="AZ133">
        <v>28247</v>
      </c>
      <c r="CL133">
        <v>38661</v>
      </c>
      <c r="DA133">
        <v>33030</v>
      </c>
      <c r="DE133">
        <v>35482</v>
      </c>
      <c r="DR133">
        <v>239277</v>
      </c>
      <c r="DS133">
        <v>25254</v>
      </c>
      <c r="EU133">
        <v>30329</v>
      </c>
      <c r="EV133">
        <v>36494</v>
      </c>
      <c r="FH133">
        <v>36746</v>
      </c>
      <c r="FL133">
        <v>38788</v>
      </c>
    </row>
    <row r="134" spans="9:168" x14ac:dyDescent="0.25">
      <c r="I134">
        <v>361022</v>
      </c>
      <c r="L134">
        <v>34977</v>
      </c>
      <c r="AP134">
        <v>339358</v>
      </c>
      <c r="AT134">
        <v>31878</v>
      </c>
      <c r="AZ134">
        <v>28588</v>
      </c>
      <c r="CL134">
        <v>39262</v>
      </c>
      <c r="DA134">
        <v>33043</v>
      </c>
      <c r="DE134">
        <v>35485</v>
      </c>
      <c r="DR134">
        <v>247056</v>
      </c>
      <c r="DS134">
        <v>25285</v>
      </c>
      <c r="EU134">
        <v>30330</v>
      </c>
      <c r="EV134">
        <v>36601</v>
      </c>
      <c r="FH134">
        <v>36747</v>
      </c>
      <c r="FL134">
        <v>38828</v>
      </c>
    </row>
    <row r="135" spans="9:168" x14ac:dyDescent="0.25">
      <c r="I135">
        <v>361105</v>
      </c>
      <c r="L135">
        <v>34978</v>
      </c>
      <c r="AP135">
        <v>354779</v>
      </c>
      <c r="AT135">
        <v>31883</v>
      </c>
      <c r="AZ135">
        <v>28600</v>
      </c>
      <c r="CL135">
        <v>39276</v>
      </c>
      <c r="DA135">
        <v>33867</v>
      </c>
      <c r="DE135">
        <v>35539</v>
      </c>
      <c r="DR135">
        <v>252312</v>
      </c>
      <c r="DS135">
        <v>25311</v>
      </c>
      <c r="EU135">
        <v>30334</v>
      </c>
      <c r="EV135">
        <v>36602</v>
      </c>
      <c r="FH135">
        <v>36748</v>
      </c>
      <c r="FL135">
        <v>39062</v>
      </c>
    </row>
    <row r="136" spans="9:168" x14ac:dyDescent="0.25">
      <c r="I136">
        <v>426528</v>
      </c>
      <c r="L136">
        <v>34982</v>
      </c>
      <c r="AP136">
        <v>389056</v>
      </c>
      <c r="AT136">
        <v>31987</v>
      </c>
      <c r="AZ136">
        <v>28704</v>
      </c>
      <c r="CL136">
        <v>68791</v>
      </c>
      <c r="DA136">
        <v>33900</v>
      </c>
      <c r="DE136">
        <v>35614</v>
      </c>
      <c r="DR136">
        <v>253302</v>
      </c>
      <c r="DS136">
        <v>25508</v>
      </c>
      <c r="EU136">
        <v>30337</v>
      </c>
      <c r="EV136">
        <v>36750</v>
      </c>
      <c r="FH136">
        <v>36749</v>
      </c>
      <c r="FL136">
        <v>39063</v>
      </c>
    </row>
    <row r="137" spans="9:168" x14ac:dyDescent="0.25">
      <c r="I137">
        <v>436352</v>
      </c>
      <c r="L137">
        <v>34983</v>
      </c>
      <c r="AP137">
        <v>400747</v>
      </c>
      <c r="AT137">
        <v>32148</v>
      </c>
      <c r="AZ137">
        <v>28710</v>
      </c>
      <c r="CL137">
        <v>82934</v>
      </c>
      <c r="DA137">
        <v>33902</v>
      </c>
      <c r="DE137">
        <v>35732</v>
      </c>
      <c r="DR137">
        <v>329714</v>
      </c>
      <c r="DS137">
        <v>25744</v>
      </c>
      <c r="EU137">
        <v>30339</v>
      </c>
      <c r="EV137">
        <v>36883</v>
      </c>
      <c r="FH137">
        <v>36802</v>
      </c>
      <c r="FL137">
        <v>39064</v>
      </c>
    </row>
    <row r="138" spans="9:168" x14ac:dyDescent="0.25">
      <c r="I138">
        <v>436360</v>
      </c>
      <c r="L138">
        <v>34984</v>
      </c>
      <c r="AP138">
        <v>437772</v>
      </c>
      <c r="AT138">
        <v>32192</v>
      </c>
      <c r="AZ138">
        <v>28717</v>
      </c>
      <c r="CL138">
        <v>186510</v>
      </c>
      <c r="DA138">
        <v>34306</v>
      </c>
      <c r="DE138">
        <v>36013</v>
      </c>
      <c r="DR138">
        <v>336503</v>
      </c>
      <c r="DS138">
        <v>25775</v>
      </c>
      <c r="EU138">
        <v>30498</v>
      </c>
      <c r="EV138">
        <v>36884</v>
      </c>
      <c r="FH138">
        <v>36822</v>
      </c>
      <c r="FL138">
        <v>39065</v>
      </c>
    </row>
    <row r="139" spans="9:168" x14ac:dyDescent="0.25">
      <c r="I139">
        <v>508135</v>
      </c>
      <c r="L139">
        <v>34985</v>
      </c>
      <c r="AP139">
        <v>441428</v>
      </c>
      <c r="AT139">
        <v>32892</v>
      </c>
      <c r="AZ139">
        <v>29025</v>
      </c>
      <c r="CL139">
        <v>262626</v>
      </c>
      <c r="DA139">
        <v>34374</v>
      </c>
      <c r="DE139">
        <v>36016</v>
      </c>
      <c r="DR139">
        <v>336511</v>
      </c>
      <c r="DS139">
        <v>26268</v>
      </c>
      <c r="EU139">
        <v>30501</v>
      </c>
      <c r="EV139">
        <v>36885</v>
      </c>
      <c r="FH139">
        <v>36935</v>
      </c>
      <c r="FL139">
        <v>39066</v>
      </c>
    </row>
    <row r="140" spans="9:168" x14ac:dyDescent="0.25">
      <c r="I140">
        <v>541193</v>
      </c>
      <c r="L140">
        <v>35299</v>
      </c>
      <c r="AP140">
        <v>447953</v>
      </c>
      <c r="AT140">
        <v>32898</v>
      </c>
      <c r="AZ140">
        <v>29051</v>
      </c>
      <c r="CL140">
        <v>452854</v>
      </c>
      <c r="DA140">
        <v>34392</v>
      </c>
      <c r="DE140">
        <v>36330</v>
      </c>
      <c r="DR140">
        <v>340380</v>
      </c>
      <c r="DS140">
        <v>26277</v>
      </c>
      <c r="EU140">
        <v>30512</v>
      </c>
      <c r="EV140">
        <v>36886</v>
      </c>
      <c r="FH140">
        <v>36936</v>
      </c>
      <c r="FL140">
        <v>39239</v>
      </c>
    </row>
    <row r="141" spans="9:168" x14ac:dyDescent="0.25">
      <c r="I141">
        <v>558908</v>
      </c>
      <c r="L141">
        <v>35309</v>
      </c>
      <c r="AP141">
        <v>447961</v>
      </c>
      <c r="AT141">
        <v>33928</v>
      </c>
      <c r="AZ141">
        <v>29061</v>
      </c>
      <c r="CL141">
        <v>487223</v>
      </c>
      <c r="DA141">
        <v>34504</v>
      </c>
      <c r="DE141">
        <v>37349</v>
      </c>
      <c r="DR141">
        <v>340398</v>
      </c>
      <c r="DS141">
        <v>26278</v>
      </c>
      <c r="EU141">
        <v>30514</v>
      </c>
      <c r="EV141">
        <v>36962</v>
      </c>
      <c r="FH141">
        <v>36943</v>
      </c>
      <c r="FL141">
        <v>39255</v>
      </c>
    </row>
    <row r="142" spans="9:168" x14ac:dyDescent="0.25">
      <c r="I142">
        <v>576751</v>
      </c>
      <c r="L142">
        <v>35353</v>
      </c>
      <c r="AP142">
        <v>453084</v>
      </c>
      <c r="AT142">
        <v>34139</v>
      </c>
      <c r="AZ142">
        <v>29142</v>
      </c>
      <c r="CL142">
        <v>487256</v>
      </c>
      <c r="DA142">
        <v>34513</v>
      </c>
      <c r="DE142">
        <v>37432</v>
      </c>
      <c r="DR142">
        <v>342246</v>
      </c>
      <c r="DS142">
        <v>26917</v>
      </c>
      <c r="EU142">
        <v>30516</v>
      </c>
      <c r="EV142">
        <v>36966</v>
      </c>
      <c r="FH142">
        <v>36949</v>
      </c>
      <c r="FL142">
        <v>39281</v>
      </c>
    </row>
    <row r="143" spans="9:168" x14ac:dyDescent="0.25">
      <c r="I143">
        <v>617670</v>
      </c>
      <c r="L143">
        <v>35377</v>
      </c>
      <c r="AP143">
        <v>495291</v>
      </c>
      <c r="AT143">
        <v>34140</v>
      </c>
      <c r="AZ143">
        <v>29377</v>
      </c>
      <c r="CL143">
        <v>515643</v>
      </c>
      <c r="DA143">
        <v>34616</v>
      </c>
      <c r="DE143">
        <v>37542</v>
      </c>
      <c r="DR143">
        <v>346106</v>
      </c>
      <c r="DS143">
        <v>27281</v>
      </c>
      <c r="EU143">
        <v>30648</v>
      </c>
      <c r="EV143">
        <v>36967</v>
      </c>
      <c r="FH143">
        <v>36950</v>
      </c>
      <c r="FL143">
        <v>73809</v>
      </c>
    </row>
    <row r="144" spans="9:168" x14ac:dyDescent="0.25">
      <c r="I144">
        <v>617688</v>
      </c>
      <c r="L144">
        <v>35826</v>
      </c>
      <c r="AP144">
        <v>509695</v>
      </c>
      <c r="AT144">
        <v>34300</v>
      </c>
      <c r="AZ144">
        <v>29433</v>
      </c>
      <c r="CL144">
        <v>550764</v>
      </c>
      <c r="DA144">
        <v>34705</v>
      </c>
      <c r="DE144">
        <v>37545</v>
      </c>
      <c r="DR144">
        <v>364174</v>
      </c>
      <c r="DS144">
        <v>27663</v>
      </c>
      <c r="EU144">
        <v>30941</v>
      </c>
      <c r="EV144">
        <v>36968</v>
      </c>
      <c r="FH144">
        <v>36952</v>
      </c>
      <c r="FL144">
        <v>74591</v>
      </c>
    </row>
    <row r="145" spans="9:168" x14ac:dyDescent="0.25">
      <c r="I145">
        <v>617696</v>
      </c>
      <c r="L145">
        <v>36312</v>
      </c>
      <c r="AP145">
        <v>529156</v>
      </c>
      <c r="AT145">
        <v>34393</v>
      </c>
      <c r="AZ145">
        <v>29688</v>
      </c>
      <c r="CL145">
        <v>615674</v>
      </c>
      <c r="DA145">
        <v>34713</v>
      </c>
      <c r="DE145">
        <v>37547</v>
      </c>
      <c r="DR145">
        <v>367672</v>
      </c>
      <c r="DS145">
        <v>27826</v>
      </c>
      <c r="EU145">
        <v>30954</v>
      </c>
      <c r="EV145">
        <v>37221</v>
      </c>
      <c r="FH145">
        <v>36953</v>
      </c>
      <c r="FL145">
        <v>176909</v>
      </c>
    </row>
    <row r="146" spans="9:168" x14ac:dyDescent="0.25">
      <c r="I146">
        <v>634873</v>
      </c>
      <c r="L146">
        <v>36387</v>
      </c>
      <c r="AP146">
        <v>545772</v>
      </c>
      <c r="AT146">
        <v>34908</v>
      </c>
      <c r="AZ146">
        <v>30024</v>
      </c>
      <c r="CL146">
        <v>617720</v>
      </c>
      <c r="DA146">
        <v>34719</v>
      </c>
      <c r="DE146">
        <v>37635</v>
      </c>
      <c r="DR146">
        <v>377994</v>
      </c>
      <c r="DS146">
        <v>27828</v>
      </c>
      <c r="EU146">
        <v>31304</v>
      </c>
      <c r="EV146">
        <v>37316</v>
      </c>
      <c r="FH146">
        <v>36954</v>
      </c>
      <c r="FL146">
        <v>288365</v>
      </c>
    </row>
    <row r="147" spans="9:168" x14ac:dyDescent="0.25">
      <c r="I147">
        <v>789982</v>
      </c>
      <c r="L147">
        <v>36775</v>
      </c>
      <c r="AP147">
        <v>546655</v>
      </c>
      <c r="AT147">
        <v>34936</v>
      </c>
      <c r="AZ147">
        <v>30453</v>
      </c>
      <c r="CL147">
        <v>650879</v>
      </c>
      <c r="DA147">
        <v>34793</v>
      </c>
      <c r="DE147">
        <v>37636</v>
      </c>
      <c r="DR147">
        <v>379818</v>
      </c>
      <c r="DS147">
        <v>28439</v>
      </c>
      <c r="EU147">
        <v>31305</v>
      </c>
      <c r="EV147">
        <v>37528</v>
      </c>
      <c r="FH147">
        <v>36955</v>
      </c>
      <c r="FL147">
        <v>334276</v>
      </c>
    </row>
    <row r="148" spans="9:168" x14ac:dyDescent="0.25">
      <c r="I148">
        <v>893289</v>
      </c>
      <c r="L148">
        <v>36781</v>
      </c>
      <c r="AP148">
        <v>557256</v>
      </c>
      <c r="AT148">
        <v>35300</v>
      </c>
      <c r="AZ148">
        <v>31190</v>
      </c>
      <c r="CL148">
        <v>682930</v>
      </c>
      <c r="DA148">
        <v>35030</v>
      </c>
      <c r="DE148">
        <v>37637</v>
      </c>
      <c r="DR148">
        <v>382713</v>
      </c>
      <c r="DS148">
        <v>28450</v>
      </c>
      <c r="EU148">
        <v>31306</v>
      </c>
      <c r="EV148">
        <v>37541</v>
      </c>
      <c r="FH148">
        <v>36956</v>
      </c>
      <c r="FL148">
        <v>643189</v>
      </c>
    </row>
    <row r="149" spans="9:168" x14ac:dyDescent="0.25">
      <c r="I149">
        <v>982082</v>
      </c>
      <c r="L149">
        <v>36782</v>
      </c>
      <c r="AP149">
        <v>560474</v>
      </c>
      <c r="AT149">
        <v>35303</v>
      </c>
      <c r="AZ149">
        <v>31220</v>
      </c>
      <c r="CL149">
        <v>683847</v>
      </c>
      <c r="DA149">
        <v>35031</v>
      </c>
      <c r="DE149">
        <v>37695</v>
      </c>
      <c r="DR149">
        <v>387316</v>
      </c>
      <c r="DS149">
        <v>28461</v>
      </c>
      <c r="EU149">
        <v>31399</v>
      </c>
      <c r="EV149">
        <v>37843</v>
      </c>
      <c r="FH149">
        <v>36996</v>
      </c>
      <c r="FL149">
        <v>643239</v>
      </c>
    </row>
    <row r="150" spans="9:168" x14ac:dyDescent="0.25">
      <c r="L150">
        <v>37319</v>
      </c>
      <c r="AP150">
        <v>563338</v>
      </c>
      <c r="AT150">
        <v>35390</v>
      </c>
      <c r="AZ150">
        <v>31222</v>
      </c>
      <c r="CL150">
        <v>687251</v>
      </c>
      <c r="DA150">
        <v>35207</v>
      </c>
      <c r="DE150">
        <v>37696</v>
      </c>
      <c r="DR150">
        <v>413062</v>
      </c>
      <c r="DS150">
        <v>28605</v>
      </c>
      <c r="EU150">
        <v>31516</v>
      </c>
      <c r="EV150">
        <v>38087</v>
      </c>
      <c r="FH150">
        <v>36997</v>
      </c>
      <c r="FL150">
        <v>650390</v>
      </c>
    </row>
    <row r="151" spans="9:168" x14ac:dyDescent="0.25">
      <c r="L151">
        <v>37321</v>
      </c>
      <c r="AP151">
        <v>582023</v>
      </c>
      <c r="AT151">
        <v>36820</v>
      </c>
      <c r="AZ151">
        <v>32425</v>
      </c>
      <c r="CL151">
        <v>691097</v>
      </c>
      <c r="DA151">
        <v>35332</v>
      </c>
      <c r="DE151">
        <v>38159</v>
      </c>
      <c r="DR151">
        <v>413070</v>
      </c>
      <c r="DS151">
        <v>28671</v>
      </c>
      <c r="EU151">
        <v>31517</v>
      </c>
      <c r="EV151">
        <v>38235</v>
      </c>
      <c r="FH151">
        <v>36998</v>
      </c>
      <c r="FL151">
        <v>695064</v>
      </c>
    </row>
    <row r="152" spans="9:168" x14ac:dyDescent="0.25">
      <c r="L152">
        <v>37322</v>
      </c>
      <c r="AP152">
        <v>605063</v>
      </c>
      <c r="AT152">
        <v>36940</v>
      </c>
      <c r="AZ152">
        <v>32632</v>
      </c>
      <c r="CL152">
        <v>694257</v>
      </c>
      <c r="DA152">
        <v>35352</v>
      </c>
      <c r="DE152">
        <v>38234</v>
      </c>
      <c r="DR152">
        <v>460378</v>
      </c>
      <c r="DS152">
        <v>28747</v>
      </c>
      <c r="EU152">
        <v>31519</v>
      </c>
      <c r="EV152">
        <v>38351</v>
      </c>
      <c r="FH152">
        <v>36999</v>
      </c>
      <c r="FL152">
        <v>713114</v>
      </c>
    </row>
    <row r="153" spans="9:168" x14ac:dyDescent="0.25">
      <c r="L153">
        <v>37480</v>
      </c>
      <c r="AP153">
        <v>632919</v>
      </c>
      <c r="AT153">
        <v>37160</v>
      </c>
      <c r="AZ153">
        <v>32826</v>
      </c>
      <c r="CL153">
        <v>694323</v>
      </c>
      <c r="DA153">
        <v>35567</v>
      </c>
      <c r="DE153">
        <v>38258</v>
      </c>
      <c r="DR153">
        <v>469114</v>
      </c>
      <c r="DS153">
        <v>29369</v>
      </c>
      <c r="EU153">
        <v>31521</v>
      </c>
      <c r="EV153">
        <v>38397</v>
      </c>
      <c r="FH153">
        <v>37000</v>
      </c>
      <c r="FL153">
        <v>803304</v>
      </c>
    </row>
    <row r="154" spans="9:168" x14ac:dyDescent="0.25">
      <c r="L154">
        <v>37482</v>
      </c>
      <c r="AP154">
        <v>655613</v>
      </c>
      <c r="AT154">
        <v>37163</v>
      </c>
      <c r="AZ154">
        <v>32827</v>
      </c>
      <c r="CL154">
        <v>694588</v>
      </c>
      <c r="DA154">
        <v>35568</v>
      </c>
      <c r="DE154">
        <v>38262</v>
      </c>
      <c r="DR154">
        <v>480616</v>
      </c>
      <c r="DS154">
        <v>29370</v>
      </c>
      <c r="EU154">
        <v>31700</v>
      </c>
      <c r="EV154">
        <v>39019</v>
      </c>
      <c r="FH154">
        <v>37118</v>
      </c>
      <c r="FL154">
        <v>803395</v>
      </c>
    </row>
    <row r="155" spans="9:168" x14ac:dyDescent="0.25">
      <c r="L155">
        <v>37768</v>
      </c>
      <c r="AP155">
        <v>662841</v>
      </c>
      <c r="AT155">
        <v>37268</v>
      </c>
      <c r="AZ155">
        <v>32828</v>
      </c>
      <c r="CL155">
        <v>736339</v>
      </c>
      <c r="DA155">
        <v>35784</v>
      </c>
      <c r="DE155">
        <v>38334</v>
      </c>
      <c r="DR155">
        <v>480624</v>
      </c>
      <c r="DS155">
        <v>29371</v>
      </c>
      <c r="EU155">
        <v>31702</v>
      </c>
      <c r="EV155">
        <v>39103</v>
      </c>
      <c r="FH155">
        <v>37434</v>
      </c>
      <c r="FL155">
        <v>911404</v>
      </c>
    </row>
    <row r="156" spans="9:168" x14ac:dyDescent="0.25">
      <c r="L156">
        <v>38096</v>
      </c>
      <c r="AP156">
        <v>733615</v>
      </c>
      <c r="AT156">
        <v>37284</v>
      </c>
      <c r="AZ156">
        <v>33032</v>
      </c>
      <c r="CL156">
        <v>739125</v>
      </c>
      <c r="DA156">
        <v>35836</v>
      </c>
      <c r="DE156">
        <v>38336</v>
      </c>
      <c r="DR156">
        <v>501080</v>
      </c>
      <c r="DS156">
        <v>29440</v>
      </c>
      <c r="EU156">
        <v>31896</v>
      </c>
      <c r="EV156">
        <v>39327</v>
      </c>
      <c r="FH156">
        <v>37438</v>
      </c>
      <c r="FL156">
        <v>911412</v>
      </c>
    </row>
    <row r="157" spans="9:168" x14ac:dyDescent="0.25">
      <c r="L157">
        <v>38106</v>
      </c>
      <c r="AP157">
        <v>920272</v>
      </c>
      <c r="AT157">
        <v>37526</v>
      </c>
      <c r="AZ157">
        <v>33038</v>
      </c>
      <c r="CL157">
        <v>739162</v>
      </c>
      <c r="DA157">
        <v>35871</v>
      </c>
      <c r="DE157">
        <v>38591</v>
      </c>
      <c r="DR157">
        <v>517383</v>
      </c>
      <c r="DS157">
        <v>29594</v>
      </c>
      <c r="EU157">
        <v>31903</v>
      </c>
      <c r="EV157">
        <v>39328</v>
      </c>
      <c r="FH157">
        <v>37808</v>
      </c>
      <c r="FL157">
        <v>911420</v>
      </c>
    </row>
    <row r="158" spans="9:168" x14ac:dyDescent="0.25">
      <c r="L158">
        <v>38430</v>
      </c>
      <c r="AP158">
        <v>985812</v>
      </c>
      <c r="AT158">
        <v>37600</v>
      </c>
      <c r="AZ158">
        <v>33062</v>
      </c>
      <c r="CL158">
        <v>745765</v>
      </c>
      <c r="DA158">
        <v>36282</v>
      </c>
      <c r="DE158">
        <v>38723</v>
      </c>
      <c r="DR158">
        <v>530352</v>
      </c>
      <c r="DS158">
        <v>30460</v>
      </c>
      <c r="EU158">
        <v>31911</v>
      </c>
      <c r="EV158">
        <v>130153</v>
      </c>
      <c r="FH158">
        <v>37814</v>
      </c>
      <c r="FL158">
        <v>911453</v>
      </c>
    </row>
    <row r="159" spans="9:168" x14ac:dyDescent="0.25">
      <c r="L159">
        <v>38437</v>
      </c>
      <c r="AT159">
        <v>37675</v>
      </c>
      <c r="AZ159">
        <v>33340</v>
      </c>
      <c r="CL159">
        <v>749321</v>
      </c>
      <c r="DA159">
        <v>36284</v>
      </c>
      <c r="DE159">
        <v>38729</v>
      </c>
      <c r="DR159">
        <v>605923</v>
      </c>
      <c r="DS159">
        <v>30643</v>
      </c>
      <c r="EU159">
        <v>32006</v>
      </c>
      <c r="EV159">
        <v>152355</v>
      </c>
      <c r="FH159">
        <v>37817</v>
      </c>
    </row>
    <row r="160" spans="9:168" x14ac:dyDescent="0.25">
      <c r="L160">
        <v>40501</v>
      </c>
      <c r="AT160">
        <v>37812</v>
      </c>
      <c r="AZ160">
        <v>33343</v>
      </c>
      <c r="CL160">
        <v>757711</v>
      </c>
      <c r="DA160">
        <v>36286</v>
      </c>
      <c r="DE160">
        <v>38733</v>
      </c>
      <c r="DR160">
        <v>630913</v>
      </c>
      <c r="DS160">
        <v>30661</v>
      </c>
      <c r="EU160">
        <v>32107</v>
      </c>
      <c r="EV160">
        <v>156042</v>
      </c>
      <c r="FH160">
        <v>37826</v>
      </c>
    </row>
    <row r="161" spans="12:164" x14ac:dyDescent="0.25">
      <c r="L161">
        <v>48611</v>
      </c>
      <c r="AT161">
        <v>38070</v>
      </c>
      <c r="AZ161">
        <v>33733</v>
      </c>
      <c r="CL161">
        <v>757715</v>
      </c>
      <c r="DA161">
        <v>36287</v>
      </c>
      <c r="DE161">
        <v>38736</v>
      </c>
      <c r="DR161">
        <v>637504</v>
      </c>
      <c r="DS161">
        <v>31106</v>
      </c>
      <c r="EU161">
        <v>32199</v>
      </c>
      <c r="EV161">
        <v>167791</v>
      </c>
      <c r="FH161">
        <v>39067</v>
      </c>
    </row>
    <row r="162" spans="12:164" x14ac:dyDescent="0.25">
      <c r="L162">
        <v>99408</v>
      </c>
      <c r="AT162">
        <v>38107</v>
      </c>
      <c r="AZ162">
        <v>34124</v>
      </c>
      <c r="CL162">
        <v>762818</v>
      </c>
      <c r="DA162">
        <v>36337</v>
      </c>
      <c r="DE162">
        <v>38746</v>
      </c>
      <c r="DR162">
        <v>676775</v>
      </c>
      <c r="DS162">
        <v>31137</v>
      </c>
      <c r="EU162">
        <v>32201</v>
      </c>
      <c r="EV162">
        <v>180588</v>
      </c>
      <c r="FH162">
        <v>39071</v>
      </c>
    </row>
    <row r="163" spans="12:164" x14ac:dyDescent="0.25">
      <c r="L163">
        <v>100594</v>
      </c>
      <c r="AT163">
        <v>38157</v>
      </c>
      <c r="AZ163">
        <v>34182</v>
      </c>
      <c r="CL163">
        <v>764603</v>
      </c>
      <c r="DA163">
        <v>36517</v>
      </c>
      <c r="DE163">
        <v>67855</v>
      </c>
      <c r="DR163">
        <v>696864</v>
      </c>
      <c r="DS163">
        <v>31320</v>
      </c>
      <c r="EU163">
        <v>32380</v>
      </c>
      <c r="EV163">
        <v>192518</v>
      </c>
      <c r="FH163">
        <v>39073</v>
      </c>
    </row>
    <row r="164" spans="12:164" x14ac:dyDescent="0.25">
      <c r="L164">
        <v>101717</v>
      </c>
      <c r="AT164">
        <v>38702</v>
      </c>
      <c r="AZ164">
        <v>34191</v>
      </c>
      <c r="CL164">
        <v>766833</v>
      </c>
      <c r="DA164">
        <v>36694</v>
      </c>
      <c r="DE164">
        <v>71126</v>
      </c>
      <c r="DR164">
        <v>713005</v>
      </c>
      <c r="DS164">
        <v>31338</v>
      </c>
      <c r="EU164">
        <v>32575</v>
      </c>
      <c r="EV164">
        <v>195818</v>
      </c>
      <c r="FH164">
        <v>39092</v>
      </c>
    </row>
    <row r="165" spans="12:164" x14ac:dyDescent="0.25">
      <c r="L165">
        <v>128843</v>
      </c>
      <c r="AT165">
        <v>53140</v>
      </c>
      <c r="AZ165">
        <v>34192</v>
      </c>
      <c r="CL165">
        <v>767062</v>
      </c>
      <c r="DA165">
        <v>36879</v>
      </c>
      <c r="DE165">
        <v>119735</v>
      </c>
      <c r="DR165">
        <v>733112</v>
      </c>
      <c r="DS165">
        <v>31482</v>
      </c>
      <c r="EU165">
        <v>32717</v>
      </c>
      <c r="EV165">
        <v>214817</v>
      </c>
      <c r="FH165">
        <v>39105</v>
      </c>
    </row>
    <row r="166" spans="12:164" x14ac:dyDescent="0.25">
      <c r="L166">
        <v>142893</v>
      </c>
      <c r="AT166">
        <v>54841</v>
      </c>
      <c r="AZ166">
        <v>34696</v>
      </c>
      <c r="CL166">
        <v>767065</v>
      </c>
      <c r="DA166">
        <v>36963</v>
      </c>
      <c r="DE166">
        <v>156174</v>
      </c>
      <c r="DR166">
        <v>757016</v>
      </c>
      <c r="DS166">
        <v>31485</v>
      </c>
      <c r="EU166">
        <v>33041</v>
      </c>
      <c r="EV166">
        <v>259721</v>
      </c>
      <c r="FH166">
        <v>39109</v>
      </c>
    </row>
    <row r="167" spans="12:164" x14ac:dyDescent="0.25">
      <c r="L167">
        <v>142992</v>
      </c>
      <c r="AT167">
        <v>56440</v>
      </c>
      <c r="AZ167">
        <v>35033</v>
      </c>
      <c r="CL167">
        <v>900035</v>
      </c>
      <c r="DA167">
        <v>37024</v>
      </c>
      <c r="DE167">
        <v>304931</v>
      </c>
      <c r="DR167">
        <v>801572</v>
      </c>
      <c r="DS167">
        <v>31490</v>
      </c>
      <c r="EU167">
        <v>33045</v>
      </c>
      <c r="EV167">
        <v>280982</v>
      </c>
      <c r="FH167">
        <v>39120</v>
      </c>
    </row>
    <row r="168" spans="12:164" x14ac:dyDescent="0.25">
      <c r="L168">
        <v>143362</v>
      </c>
      <c r="AT168">
        <v>56622</v>
      </c>
      <c r="AZ168">
        <v>35312</v>
      </c>
      <c r="CL168">
        <v>900100</v>
      </c>
      <c r="DA168">
        <v>37031</v>
      </c>
      <c r="DE168">
        <v>337949</v>
      </c>
      <c r="DR168">
        <v>802108</v>
      </c>
      <c r="DS168">
        <v>31542</v>
      </c>
      <c r="EU168">
        <v>33047</v>
      </c>
      <c r="EV168">
        <v>299404</v>
      </c>
      <c r="FH168">
        <v>39121</v>
      </c>
    </row>
    <row r="169" spans="12:164" x14ac:dyDescent="0.25">
      <c r="L169">
        <v>190884</v>
      </c>
      <c r="AT169">
        <v>57893</v>
      </c>
      <c r="AZ169">
        <v>35562</v>
      </c>
      <c r="CL169">
        <v>900159</v>
      </c>
      <c r="DA169">
        <v>37179</v>
      </c>
      <c r="DE169">
        <v>415661</v>
      </c>
      <c r="DR169">
        <v>852921</v>
      </c>
      <c r="DS169">
        <v>31768</v>
      </c>
      <c r="EU169">
        <v>33226</v>
      </c>
      <c r="EV169">
        <v>327437</v>
      </c>
      <c r="FH169">
        <v>39127</v>
      </c>
    </row>
    <row r="170" spans="12:164" x14ac:dyDescent="0.25">
      <c r="L170">
        <v>192153</v>
      </c>
      <c r="AT170">
        <v>61564</v>
      </c>
      <c r="AZ170">
        <v>35642</v>
      </c>
      <c r="CL170">
        <v>900191</v>
      </c>
      <c r="DA170">
        <v>37651</v>
      </c>
      <c r="DE170">
        <v>463836</v>
      </c>
      <c r="DR170">
        <v>871418</v>
      </c>
      <c r="DS170">
        <v>31915</v>
      </c>
      <c r="EU170">
        <v>33239</v>
      </c>
      <c r="EV170">
        <v>340075</v>
      </c>
      <c r="FH170">
        <v>39152</v>
      </c>
    </row>
    <row r="171" spans="12:164" x14ac:dyDescent="0.25">
      <c r="L171">
        <v>193276</v>
      </c>
      <c r="AT171">
        <v>87015</v>
      </c>
      <c r="AZ171">
        <v>36080</v>
      </c>
      <c r="CL171">
        <v>900266</v>
      </c>
      <c r="DA171">
        <v>37654</v>
      </c>
      <c r="DE171">
        <v>531392</v>
      </c>
      <c r="DS171">
        <v>31938</v>
      </c>
      <c r="EU171">
        <v>33306</v>
      </c>
      <c r="EV171">
        <v>349498</v>
      </c>
      <c r="FH171">
        <v>39153</v>
      </c>
    </row>
    <row r="172" spans="12:164" x14ac:dyDescent="0.25">
      <c r="L172">
        <v>207852</v>
      </c>
      <c r="AT172">
        <v>93401</v>
      </c>
      <c r="AZ172">
        <v>36269</v>
      </c>
      <c r="CL172">
        <v>900308</v>
      </c>
      <c r="DA172">
        <v>37655</v>
      </c>
      <c r="DE172">
        <v>552554</v>
      </c>
      <c r="DS172">
        <v>34130</v>
      </c>
      <c r="EU172">
        <v>33309</v>
      </c>
      <c r="EV172">
        <v>358341</v>
      </c>
      <c r="FH172">
        <v>799950</v>
      </c>
    </row>
    <row r="173" spans="12:164" x14ac:dyDescent="0.25">
      <c r="L173">
        <v>207860</v>
      </c>
      <c r="AT173">
        <v>106377</v>
      </c>
      <c r="AZ173">
        <v>37302</v>
      </c>
      <c r="CL173">
        <v>900480</v>
      </c>
      <c r="DA173">
        <v>37656</v>
      </c>
      <c r="DE173">
        <v>685636</v>
      </c>
      <c r="DS173">
        <v>34214</v>
      </c>
      <c r="EU173">
        <v>33342</v>
      </c>
      <c r="EV173">
        <v>438119</v>
      </c>
      <c r="FH173">
        <v>799951</v>
      </c>
    </row>
    <row r="174" spans="12:164" x14ac:dyDescent="0.25">
      <c r="L174">
        <v>241919</v>
      </c>
      <c r="AT174">
        <v>110056</v>
      </c>
      <c r="AZ174">
        <v>37318</v>
      </c>
      <c r="CL174">
        <v>900528</v>
      </c>
      <c r="DA174">
        <v>37661</v>
      </c>
      <c r="DE174">
        <v>693093</v>
      </c>
      <c r="DS174">
        <v>34243</v>
      </c>
      <c r="EU174">
        <v>34026</v>
      </c>
      <c r="EV174">
        <v>442442</v>
      </c>
    </row>
    <row r="175" spans="12:164" x14ac:dyDescent="0.25">
      <c r="L175">
        <v>248153</v>
      </c>
      <c r="AT175">
        <v>110486</v>
      </c>
      <c r="AZ175">
        <v>37353</v>
      </c>
      <c r="CL175">
        <v>900529</v>
      </c>
      <c r="DA175">
        <v>37663</v>
      </c>
      <c r="DE175">
        <v>694554</v>
      </c>
      <c r="DS175">
        <v>34245</v>
      </c>
      <c r="EU175">
        <v>34028</v>
      </c>
      <c r="EV175">
        <v>448548</v>
      </c>
    </row>
    <row r="176" spans="12:164" x14ac:dyDescent="0.25">
      <c r="L176">
        <v>255513</v>
      </c>
      <c r="AT176">
        <v>112672</v>
      </c>
      <c r="AZ176">
        <v>37397</v>
      </c>
      <c r="CL176">
        <v>900531</v>
      </c>
      <c r="DA176">
        <v>37666</v>
      </c>
      <c r="DE176">
        <v>695106</v>
      </c>
      <c r="DS176">
        <v>34321</v>
      </c>
      <c r="EU176">
        <v>34029</v>
      </c>
      <c r="EV176">
        <v>455014</v>
      </c>
    </row>
    <row r="177" spans="12:152" x14ac:dyDescent="0.25">
      <c r="L177">
        <v>257972</v>
      </c>
      <c r="AT177">
        <v>135566</v>
      </c>
      <c r="AZ177">
        <v>37593</v>
      </c>
      <c r="CL177">
        <v>900532</v>
      </c>
      <c r="DA177">
        <v>37667</v>
      </c>
      <c r="DE177">
        <v>697888</v>
      </c>
      <c r="DS177">
        <v>34450</v>
      </c>
      <c r="EU177">
        <v>34031</v>
      </c>
      <c r="EV177">
        <v>455022</v>
      </c>
    </row>
    <row r="178" spans="12:152" x14ac:dyDescent="0.25">
      <c r="L178">
        <v>257998</v>
      </c>
      <c r="AT178">
        <v>183251</v>
      </c>
      <c r="AZ178">
        <v>37594</v>
      </c>
      <c r="CL178">
        <v>900533</v>
      </c>
      <c r="DA178">
        <v>37743</v>
      </c>
      <c r="DE178">
        <v>698100</v>
      </c>
      <c r="DS178">
        <v>34710</v>
      </c>
      <c r="EU178">
        <v>34205</v>
      </c>
      <c r="EV178">
        <v>486779</v>
      </c>
    </row>
    <row r="179" spans="12:152" x14ac:dyDescent="0.25">
      <c r="L179">
        <v>261099</v>
      </c>
      <c r="AT179">
        <v>189415</v>
      </c>
      <c r="AZ179">
        <v>37595</v>
      </c>
      <c r="CL179">
        <v>900548</v>
      </c>
      <c r="DA179">
        <v>37750</v>
      </c>
      <c r="DE179">
        <v>702754</v>
      </c>
      <c r="DS179">
        <v>34711</v>
      </c>
      <c r="EU179">
        <v>34207</v>
      </c>
      <c r="EV179">
        <v>491175</v>
      </c>
    </row>
    <row r="180" spans="12:152" x14ac:dyDescent="0.25">
      <c r="L180">
        <v>307371</v>
      </c>
      <c r="AT180">
        <v>209205</v>
      </c>
      <c r="AZ180">
        <v>37632</v>
      </c>
      <c r="CL180">
        <v>900670</v>
      </c>
      <c r="DA180">
        <v>38191</v>
      </c>
      <c r="DE180">
        <v>731893</v>
      </c>
      <c r="DS180">
        <v>34774</v>
      </c>
      <c r="EU180">
        <v>34208</v>
      </c>
      <c r="EV180">
        <v>493759</v>
      </c>
    </row>
    <row r="181" spans="12:152" x14ac:dyDescent="0.25">
      <c r="L181">
        <v>314906</v>
      </c>
      <c r="AT181">
        <v>219519</v>
      </c>
      <c r="AZ181">
        <v>37633</v>
      </c>
      <c r="CL181">
        <v>901157</v>
      </c>
      <c r="DA181">
        <v>38322</v>
      </c>
      <c r="DE181">
        <v>900118</v>
      </c>
      <c r="DS181">
        <v>35504</v>
      </c>
      <c r="EU181">
        <v>34210</v>
      </c>
      <c r="EV181">
        <v>493791</v>
      </c>
    </row>
    <row r="182" spans="12:152" x14ac:dyDescent="0.25">
      <c r="L182">
        <v>317560</v>
      </c>
      <c r="AT182">
        <v>230987</v>
      </c>
      <c r="AZ182">
        <v>38138</v>
      </c>
      <c r="CL182">
        <v>902619</v>
      </c>
      <c r="DA182">
        <v>38920</v>
      </c>
      <c r="DE182">
        <v>900134</v>
      </c>
      <c r="DS182">
        <v>35571</v>
      </c>
      <c r="EU182">
        <v>34218</v>
      </c>
      <c r="EV182">
        <v>507319</v>
      </c>
    </row>
    <row r="183" spans="12:152" x14ac:dyDescent="0.25">
      <c r="L183">
        <v>323444</v>
      </c>
      <c r="AT183">
        <v>257238</v>
      </c>
      <c r="AZ183">
        <v>38382</v>
      </c>
      <c r="CL183">
        <v>902627</v>
      </c>
      <c r="DA183">
        <v>39033</v>
      </c>
      <c r="DE183">
        <v>900365</v>
      </c>
      <c r="DS183">
        <v>35576</v>
      </c>
      <c r="EU183">
        <v>34247</v>
      </c>
      <c r="EV183">
        <v>535096</v>
      </c>
    </row>
    <row r="184" spans="12:152" x14ac:dyDescent="0.25">
      <c r="L184">
        <v>328518</v>
      </c>
      <c r="AT184">
        <v>265199</v>
      </c>
      <c r="AZ184">
        <v>38505</v>
      </c>
      <c r="CL184">
        <v>902635</v>
      </c>
      <c r="DA184">
        <v>52308</v>
      </c>
      <c r="DE184">
        <v>900621</v>
      </c>
      <c r="DS184">
        <v>35822</v>
      </c>
      <c r="EU184">
        <v>34399</v>
      </c>
      <c r="EV184">
        <v>558999</v>
      </c>
    </row>
    <row r="185" spans="12:152" x14ac:dyDescent="0.25">
      <c r="L185">
        <v>328534</v>
      </c>
      <c r="AT185">
        <v>293043</v>
      </c>
      <c r="AZ185">
        <v>42788</v>
      </c>
      <c r="CL185">
        <v>903179</v>
      </c>
      <c r="DA185">
        <v>53876</v>
      </c>
      <c r="DE185">
        <v>900779</v>
      </c>
      <c r="DS185">
        <v>35884</v>
      </c>
      <c r="EU185">
        <v>34403</v>
      </c>
      <c r="EV185">
        <v>566174</v>
      </c>
    </row>
    <row r="186" spans="12:152" x14ac:dyDescent="0.25">
      <c r="L186">
        <v>340364</v>
      </c>
      <c r="AT186">
        <v>308056</v>
      </c>
      <c r="AZ186">
        <v>51540</v>
      </c>
      <c r="CL186">
        <v>903187</v>
      </c>
      <c r="DA186">
        <v>69781</v>
      </c>
      <c r="DE186">
        <v>902445</v>
      </c>
      <c r="DS186">
        <v>35912</v>
      </c>
      <c r="EU186">
        <v>34427</v>
      </c>
      <c r="EV186">
        <v>596676</v>
      </c>
    </row>
    <row r="187" spans="12:152" x14ac:dyDescent="0.25">
      <c r="L187">
        <v>344119</v>
      </c>
      <c r="AT187">
        <v>308064</v>
      </c>
      <c r="AZ187">
        <v>54593</v>
      </c>
      <c r="CL187">
        <v>903294</v>
      </c>
      <c r="DA187">
        <v>76521</v>
      </c>
      <c r="DE187">
        <v>903393</v>
      </c>
      <c r="DS187">
        <v>36338</v>
      </c>
      <c r="EU187">
        <v>34431</v>
      </c>
      <c r="EV187">
        <v>602094</v>
      </c>
    </row>
    <row r="188" spans="12:152" x14ac:dyDescent="0.25">
      <c r="L188">
        <v>358028</v>
      </c>
      <c r="AT188">
        <v>312355</v>
      </c>
      <c r="AZ188">
        <v>68627</v>
      </c>
      <c r="CL188">
        <v>903351</v>
      </c>
      <c r="DA188">
        <v>93823</v>
      </c>
      <c r="DE188">
        <v>904144</v>
      </c>
      <c r="DS188">
        <v>36805</v>
      </c>
      <c r="EU188">
        <v>34433</v>
      </c>
      <c r="EV188">
        <v>723759</v>
      </c>
    </row>
    <row r="189" spans="12:152" x14ac:dyDescent="0.25">
      <c r="L189">
        <v>383711</v>
      </c>
      <c r="AT189">
        <v>323972</v>
      </c>
      <c r="AZ189">
        <v>74393</v>
      </c>
      <c r="CL189">
        <v>904052</v>
      </c>
      <c r="DA189">
        <v>118893</v>
      </c>
      <c r="DE189">
        <v>904375</v>
      </c>
      <c r="DS189">
        <v>36861</v>
      </c>
      <c r="EU189">
        <v>34522</v>
      </c>
      <c r="EV189">
        <v>723874</v>
      </c>
    </row>
    <row r="190" spans="12:152" x14ac:dyDescent="0.25">
      <c r="L190">
        <v>388413</v>
      </c>
      <c r="AT190">
        <v>335901</v>
      </c>
      <c r="AZ190">
        <v>96263</v>
      </c>
      <c r="CL190">
        <v>904318</v>
      </c>
      <c r="DA190">
        <v>119628</v>
      </c>
      <c r="DE190">
        <v>905844</v>
      </c>
      <c r="DS190">
        <v>37068</v>
      </c>
      <c r="EU190">
        <v>34523</v>
      </c>
      <c r="EV190">
        <v>723932</v>
      </c>
    </row>
    <row r="191" spans="12:152" x14ac:dyDescent="0.25">
      <c r="L191">
        <v>391987</v>
      </c>
      <c r="AT191">
        <v>337402</v>
      </c>
      <c r="AZ191">
        <v>111021</v>
      </c>
      <c r="CL191">
        <v>904334</v>
      </c>
      <c r="DA191">
        <v>122689</v>
      </c>
      <c r="DE191">
        <v>906560</v>
      </c>
      <c r="DS191">
        <v>37156</v>
      </c>
      <c r="EU191">
        <v>34525</v>
      </c>
      <c r="EV191">
        <v>737215</v>
      </c>
    </row>
    <row r="192" spans="12:152" x14ac:dyDescent="0.25">
      <c r="L192">
        <v>392027</v>
      </c>
      <c r="AT192">
        <v>342154</v>
      </c>
      <c r="AZ192">
        <v>114694</v>
      </c>
      <c r="CL192">
        <v>904664</v>
      </c>
      <c r="DA192">
        <v>142117</v>
      </c>
      <c r="DE192">
        <v>906578</v>
      </c>
      <c r="DS192">
        <v>37157</v>
      </c>
      <c r="EU192">
        <v>34528</v>
      </c>
      <c r="EV192">
        <v>745953</v>
      </c>
    </row>
    <row r="193" spans="12:152" x14ac:dyDescent="0.25">
      <c r="L193">
        <v>392225</v>
      </c>
      <c r="AT193">
        <v>342162</v>
      </c>
      <c r="AZ193">
        <v>133439</v>
      </c>
      <c r="CL193">
        <v>906313</v>
      </c>
      <c r="DA193">
        <v>145367</v>
      </c>
      <c r="DE193">
        <v>906586</v>
      </c>
      <c r="DS193">
        <v>37269</v>
      </c>
      <c r="EU193">
        <v>34532</v>
      </c>
      <c r="EV193">
        <v>848705</v>
      </c>
    </row>
    <row r="194" spans="12:152" x14ac:dyDescent="0.25">
      <c r="L194">
        <v>399410</v>
      </c>
      <c r="AT194">
        <v>368555</v>
      </c>
      <c r="AZ194">
        <v>144600</v>
      </c>
      <c r="CL194">
        <v>906339</v>
      </c>
      <c r="DA194">
        <v>161711</v>
      </c>
      <c r="DE194">
        <v>906628</v>
      </c>
      <c r="DS194">
        <v>37343</v>
      </c>
      <c r="EU194">
        <v>34537</v>
      </c>
      <c r="EV194">
        <v>867085</v>
      </c>
    </row>
    <row r="195" spans="12:152" x14ac:dyDescent="0.25">
      <c r="L195">
        <v>430827</v>
      </c>
      <c r="AT195">
        <v>436568</v>
      </c>
      <c r="AZ195">
        <v>183582</v>
      </c>
      <c r="CL195">
        <v>906354</v>
      </c>
      <c r="DA195">
        <v>163303</v>
      </c>
      <c r="DE195">
        <v>906644</v>
      </c>
      <c r="DS195">
        <v>37519</v>
      </c>
      <c r="EU195">
        <v>34538</v>
      </c>
    </row>
    <row r="196" spans="12:152" x14ac:dyDescent="0.25">
      <c r="L196">
        <v>430835</v>
      </c>
      <c r="AT196">
        <v>436675</v>
      </c>
      <c r="AZ196">
        <v>192732</v>
      </c>
      <c r="CL196">
        <v>908616</v>
      </c>
      <c r="DA196">
        <v>181388</v>
      </c>
      <c r="DE196">
        <v>911339</v>
      </c>
      <c r="DS196">
        <v>37527</v>
      </c>
      <c r="EU196">
        <v>34539</v>
      </c>
    </row>
    <row r="197" spans="12:152" x14ac:dyDescent="0.25">
      <c r="L197">
        <v>462606</v>
      </c>
      <c r="AT197">
        <v>443903</v>
      </c>
      <c r="AZ197">
        <v>193490</v>
      </c>
      <c r="CL197">
        <v>908624</v>
      </c>
      <c r="DA197">
        <v>182964</v>
      </c>
      <c r="DE197">
        <v>911669</v>
      </c>
      <c r="DS197">
        <v>37601</v>
      </c>
      <c r="EU197">
        <v>34667</v>
      </c>
    </row>
    <row r="198" spans="12:152" x14ac:dyDescent="0.25">
      <c r="L198">
        <v>492314</v>
      </c>
      <c r="AT198">
        <v>471870</v>
      </c>
      <c r="AZ198">
        <v>205575</v>
      </c>
      <c r="CL198">
        <v>908665</v>
      </c>
      <c r="DA198">
        <v>191239</v>
      </c>
      <c r="DE198">
        <v>912253</v>
      </c>
      <c r="DS198">
        <v>37612</v>
      </c>
      <c r="EU198">
        <v>34678</v>
      </c>
    </row>
    <row r="199" spans="12:152" x14ac:dyDescent="0.25">
      <c r="L199">
        <v>543876</v>
      </c>
      <c r="AT199">
        <v>477836</v>
      </c>
      <c r="AZ199">
        <v>207126</v>
      </c>
      <c r="CL199">
        <v>909523</v>
      </c>
      <c r="DA199">
        <v>201251</v>
      </c>
      <c r="DE199">
        <v>915132</v>
      </c>
      <c r="DS199">
        <v>37775</v>
      </c>
      <c r="EU199">
        <v>34680</v>
      </c>
    </row>
    <row r="200" spans="12:152" x14ac:dyDescent="0.25">
      <c r="L200">
        <v>543884</v>
      </c>
      <c r="AT200">
        <v>477844</v>
      </c>
      <c r="AZ200">
        <v>222885</v>
      </c>
      <c r="CL200">
        <v>910208</v>
      </c>
      <c r="DA200">
        <v>208405</v>
      </c>
      <c r="DE200">
        <v>917013</v>
      </c>
      <c r="DS200">
        <v>38169</v>
      </c>
      <c r="EU200">
        <v>34686</v>
      </c>
    </row>
    <row r="201" spans="12:152" x14ac:dyDescent="0.25">
      <c r="L201">
        <v>551085</v>
      </c>
      <c r="AT201">
        <v>477885</v>
      </c>
      <c r="AZ201">
        <v>238097</v>
      </c>
      <c r="CL201">
        <v>913541</v>
      </c>
      <c r="DA201">
        <v>213124</v>
      </c>
      <c r="DE201">
        <v>923318</v>
      </c>
      <c r="DS201">
        <v>38404</v>
      </c>
      <c r="EU201">
        <v>34689</v>
      </c>
    </row>
    <row r="202" spans="12:152" x14ac:dyDescent="0.25">
      <c r="L202">
        <v>558452</v>
      </c>
      <c r="AT202">
        <v>477893</v>
      </c>
      <c r="AZ202">
        <v>243824</v>
      </c>
      <c r="CL202">
        <v>919373</v>
      </c>
      <c r="DA202">
        <v>215483</v>
      </c>
      <c r="DE202">
        <v>927236</v>
      </c>
      <c r="DS202">
        <v>38405</v>
      </c>
      <c r="EU202">
        <v>34730</v>
      </c>
    </row>
    <row r="203" spans="12:152" x14ac:dyDescent="0.25">
      <c r="L203">
        <v>559302</v>
      </c>
      <c r="AT203">
        <v>478982</v>
      </c>
      <c r="AZ203">
        <v>246603</v>
      </c>
      <c r="CL203">
        <v>925222</v>
      </c>
      <c r="DA203">
        <v>215525</v>
      </c>
      <c r="DE203">
        <v>929620</v>
      </c>
      <c r="DS203">
        <v>38407</v>
      </c>
      <c r="EU203">
        <v>34731</v>
      </c>
    </row>
    <row r="204" spans="12:152" x14ac:dyDescent="0.25">
      <c r="L204">
        <v>572891</v>
      </c>
      <c r="AT204">
        <v>582205</v>
      </c>
      <c r="AZ204">
        <v>249680</v>
      </c>
      <c r="CL204">
        <v>928721</v>
      </c>
      <c r="DA204">
        <v>215590</v>
      </c>
      <c r="DE204">
        <v>929653</v>
      </c>
      <c r="DS204">
        <v>38408</v>
      </c>
      <c r="EU204">
        <v>34732</v>
      </c>
    </row>
    <row r="205" spans="12:152" x14ac:dyDescent="0.25">
      <c r="L205">
        <v>589101</v>
      </c>
      <c r="AT205">
        <v>631226</v>
      </c>
      <c r="AZ205">
        <v>271965</v>
      </c>
      <c r="CL205">
        <v>935155</v>
      </c>
      <c r="DA205">
        <v>220459</v>
      </c>
      <c r="DE205">
        <v>929661</v>
      </c>
      <c r="DS205">
        <v>38416</v>
      </c>
      <c r="EU205">
        <v>34733</v>
      </c>
    </row>
    <row r="206" spans="12:152" x14ac:dyDescent="0.25">
      <c r="L206">
        <v>593087</v>
      </c>
      <c r="AT206">
        <v>631390</v>
      </c>
      <c r="AZ206">
        <v>282277</v>
      </c>
      <c r="CL206">
        <v>945543</v>
      </c>
      <c r="DA206">
        <v>226860</v>
      </c>
      <c r="DE206">
        <v>929687</v>
      </c>
      <c r="DS206">
        <v>39069</v>
      </c>
      <c r="EU206">
        <v>34734</v>
      </c>
    </row>
    <row r="207" spans="12:152" x14ac:dyDescent="0.25">
      <c r="L207">
        <v>593111</v>
      </c>
      <c r="AT207">
        <v>631457</v>
      </c>
      <c r="AZ207">
        <v>318196</v>
      </c>
      <c r="DA207">
        <v>239756</v>
      </c>
      <c r="DE207">
        <v>929802</v>
      </c>
      <c r="DS207">
        <v>39319</v>
      </c>
      <c r="EU207">
        <v>34735</v>
      </c>
    </row>
    <row r="208" spans="12:152" x14ac:dyDescent="0.25">
      <c r="L208">
        <v>614354</v>
      </c>
      <c r="AT208">
        <v>656579</v>
      </c>
      <c r="AZ208">
        <v>321208</v>
      </c>
      <c r="DA208">
        <v>251876</v>
      </c>
      <c r="DS208">
        <v>70839</v>
      </c>
      <c r="EU208">
        <v>34740</v>
      </c>
    </row>
    <row r="209" spans="12:151" x14ac:dyDescent="0.25">
      <c r="L209">
        <v>626416</v>
      </c>
      <c r="AT209">
        <v>711815</v>
      </c>
      <c r="AZ209">
        <v>328625</v>
      </c>
      <c r="DA209">
        <v>251884</v>
      </c>
      <c r="DS209">
        <v>102509</v>
      </c>
      <c r="EU209">
        <v>34741</v>
      </c>
    </row>
    <row r="210" spans="12:151" x14ac:dyDescent="0.25">
      <c r="L210">
        <v>632265</v>
      </c>
      <c r="AT210">
        <v>775551</v>
      </c>
      <c r="AZ210">
        <v>348896</v>
      </c>
      <c r="DA210">
        <v>257816</v>
      </c>
      <c r="DS210">
        <v>106450</v>
      </c>
      <c r="EU210">
        <v>34747</v>
      </c>
    </row>
    <row r="211" spans="12:151" x14ac:dyDescent="0.25">
      <c r="L211">
        <v>732352</v>
      </c>
      <c r="AT211">
        <v>811391</v>
      </c>
      <c r="AZ211">
        <v>393678</v>
      </c>
      <c r="DA211">
        <v>271353</v>
      </c>
      <c r="DS211">
        <v>107276</v>
      </c>
      <c r="EU211">
        <v>34980</v>
      </c>
    </row>
    <row r="212" spans="12:151" x14ac:dyDescent="0.25">
      <c r="L212">
        <v>759720</v>
      </c>
      <c r="AT212">
        <v>846766</v>
      </c>
      <c r="AZ212">
        <v>453645</v>
      </c>
      <c r="DA212">
        <v>285544</v>
      </c>
      <c r="DS212">
        <v>114611</v>
      </c>
      <c r="EU212">
        <v>34991</v>
      </c>
    </row>
    <row r="213" spans="12:151" x14ac:dyDescent="0.25">
      <c r="L213">
        <v>765776</v>
      </c>
      <c r="AT213">
        <v>894725</v>
      </c>
      <c r="AZ213">
        <v>456095</v>
      </c>
      <c r="DA213">
        <v>286807</v>
      </c>
      <c r="DS213">
        <v>115980</v>
      </c>
      <c r="EU213">
        <v>35190</v>
      </c>
    </row>
    <row r="214" spans="12:151" x14ac:dyDescent="0.25">
      <c r="L214">
        <v>803384</v>
      </c>
      <c r="AT214">
        <v>898791</v>
      </c>
      <c r="AZ214">
        <v>500496</v>
      </c>
      <c r="DA214">
        <v>302349</v>
      </c>
      <c r="DS214">
        <v>165316</v>
      </c>
      <c r="EU214">
        <v>35437</v>
      </c>
    </row>
    <row r="215" spans="12:151" x14ac:dyDescent="0.25">
      <c r="L215">
        <v>981837</v>
      </c>
      <c r="AT215">
        <v>937227</v>
      </c>
      <c r="AZ215">
        <v>500504</v>
      </c>
      <c r="DA215">
        <v>302679</v>
      </c>
      <c r="DS215">
        <v>188193</v>
      </c>
      <c r="EU215">
        <v>35439</v>
      </c>
    </row>
    <row r="216" spans="12:151" x14ac:dyDescent="0.25">
      <c r="L216">
        <v>981845</v>
      </c>
      <c r="AZ216">
        <v>500512</v>
      </c>
      <c r="DA216">
        <v>311795</v>
      </c>
      <c r="DS216">
        <v>191593</v>
      </c>
      <c r="EU216">
        <v>35440</v>
      </c>
    </row>
    <row r="217" spans="12:151" x14ac:dyDescent="0.25">
      <c r="L217">
        <v>983932</v>
      </c>
      <c r="AZ217">
        <v>500546</v>
      </c>
      <c r="DA217">
        <v>314575</v>
      </c>
      <c r="DS217">
        <v>200261</v>
      </c>
      <c r="EU217">
        <v>35441</v>
      </c>
    </row>
    <row r="218" spans="12:151" x14ac:dyDescent="0.25">
      <c r="L218">
        <v>983940</v>
      </c>
      <c r="AZ218">
        <v>503060</v>
      </c>
      <c r="DA218">
        <v>348342</v>
      </c>
      <c r="DS218">
        <v>219048</v>
      </c>
      <c r="EU218">
        <v>35442</v>
      </c>
    </row>
    <row r="219" spans="12:151" x14ac:dyDescent="0.25">
      <c r="L219">
        <v>983957</v>
      </c>
      <c r="AZ219">
        <v>503078</v>
      </c>
      <c r="DA219">
        <v>352583</v>
      </c>
      <c r="DS219">
        <v>229112</v>
      </c>
      <c r="EU219">
        <v>35445</v>
      </c>
    </row>
    <row r="220" spans="12:151" x14ac:dyDescent="0.25">
      <c r="L220">
        <v>983965</v>
      </c>
      <c r="AZ220">
        <v>529826</v>
      </c>
      <c r="DA220">
        <v>378638</v>
      </c>
      <c r="DS220">
        <v>229542</v>
      </c>
      <c r="EU220">
        <v>35560</v>
      </c>
    </row>
    <row r="221" spans="12:151" x14ac:dyDescent="0.25">
      <c r="L221">
        <v>984401</v>
      </c>
      <c r="AZ221">
        <v>554204</v>
      </c>
      <c r="DA221">
        <v>394890</v>
      </c>
      <c r="DS221">
        <v>255810</v>
      </c>
      <c r="EU221">
        <v>35590</v>
      </c>
    </row>
    <row r="222" spans="12:151" x14ac:dyDescent="0.25">
      <c r="L222">
        <v>986448</v>
      </c>
      <c r="AZ222">
        <v>554469</v>
      </c>
      <c r="DA222">
        <v>409367</v>
      </c>
      <c r="DS222">
        <v>262717</v>
      </c>
      <c r="EU222">
        <v>36109</v>
      </c>
    </row>
    <row r="223" spans="12:151" x14ac:dyDescent="0.25">
      <c r="L223">
        <v>986927</v>
      </c>
      <c r="AZ223">
        <v>566182</v>
      </c>
      <c r="DA223">
        <v>421644</v>
      </c>
      <c r="DS223">
        <v>263418</v>
      </c>
      <c r="EU223">
        <v>36115</v>
      </c>
    </row>
    <row r="224" spans="12:151" x14ac:dyDescent="0.25">
      <c r="L224">
        <v>986935</v>
      </c>
      <c r="AZ224">
        <v>566190</v>
      </c>
      <c r="DA224">
        <v>440214</v>
      </c>
      <c r="DS224">
        <v>264986</v>
      </c>
      <c r="EU224">
        <v>36116</v>
      </c>
    </row>
    <row r="225" spans="12:151" x14ac:dyDescent="0.25">
      <c r="L225">
        <v>988092</v>
      </c>
      <c r="AZ225">
        <v>600163</v>
      </c>
      <c r="DA225">
        <v>458679</v>
      </c>
      <c r="DS225">
        <v>284133</v>
      </c>
      <c r="EU225">
        <v>36118</v>
      </c>
    </row>
    <row r="226" spans="12:151" x14ac:dyDescent="0.25">
      <c r="L226">
        <v>988093</v>
      </c>
      <c r="AZ226">
        <v>609925</v>
      </c>
      <c r="DA226">
        <v>475186</v>
      </c>
      <c r="DS226">
        <v>287805</v>
      </c>
      <c r="EU226">
        <v>36127</v>
      </c>
    </row>
    <row r="227" spans="12:151" x14ac:dyDescent="0.25">
      <c r="L227">
        <v>988094</v>
      </c>
      <c r="AZ227">
        <v>615698</v>
      </c>
      <c r="DA227">
        <v>485557</v>
      </c>
      <c r="DS227">
        <v>288944</v>
      </c>
      <c r="EU227">
        <v>36190</v>
      </c>
    </row>
    <row r="228" spans="12:151" x14ac:dyDescent="0.25">
      <c r="L228">
        <v>988241</v>
      </c>
      <c r="AZ228">
        <v>625756</v>
      </c>
      <c r="DA228">
        <v>501791</v>
      </c>
      <c r="DS228">
        <v>303644</v>
      </c>
      <c r="EU228">
        <v>36194</v>
      </c>
    </row>
    <row r="229" spans="12:151" x14ac:dyDescent="0.25">
      <c r="L229">
        <v>988265</v>
      </c>
      <c r="AZ229">
        <v>630467</v>
      </c>
      <c r="DA229">
        <v>502039</v>
      </c>
      <c r="DS229">
        <v>338343</v>
      </c>
      <c r="EU229">
        <v>36296</v>
      </c>
    </row>
    <row r="230" spans="12:151" x14ac:dyDescent="0.25">
      <c r="L230">
        <v>988266</v>
      </c>
      <c r="AZ230">
        <v>643585</v>
      </c>
      <c r="DA230">
        <v>506691</v>
      </c>
      <c r="DS230">
        <v>343327</v>
      </c>
      <c r="EU230">
        <v>36297</v>
      </c>
    </row>
    <row r="231" spans="12:151" x14ac:dyDescent="0.25">
      <c r="L231">
        <v>989665</v>
      </c>
      <c r="AZ231">
        <v>684074</v>
      </c>
      <c r="DA231">
        <v>518530</v>
      </c>
      <c r="DS231">
        <v>363622</v>
      </c>
      <c r="EU231">
        <v>36323</v>
      </c>
    </row>
    <row r="232" spans="12:151" x14ac:dyDescent="0.25">
      <c r="L232">
        <v>989921</v>
      </c>
      <c r="AZ232">
        <v>685741</v>
      </c>
      <c r="DA232">
        <v>522052</v>
      </c>
      <c r="DS232">
        <v>374686</v>
      </c>
      <c r="EU232">
        <v>36324</v>
      </c>
    </row>
    <row r="233" spans="12:151" x14ac:dyDescent="0.25">
      <c r="AZ233">
        <v>690062</v>
      </c>
      <c r="DA233">
        <v>534230</v>
      </c>
      <c r="DS233">
        <v>396218</v>
      </c>
      <c r="EU233">
        <v>36325</v>
      </c>
    </row>
    <row r="234" spans="12:151" x14ac:dyDescent="0.25">
      <c r="AZ234">
        <v>697236</v>
      </c>
      <c r="DA234">
        <v>534263</v>
      </c>
      <c r="DS234">
        <v>437467</v>
      </c>
      <c r="EU234">
        <v>36436</v>
      </c>
    </row>
    <row r="235" spans="12:151" x14ac:dyDescent="0.25">
      <c r="AZ235">
        <v>708132</v>
      </c>
      <c r="DA235">
        <v>538637</v>
      </c>
      <c r="DS235">
        <v>442392</v>
      </c>
      <c r="EU235">
        <v>36619</v>
      </c>
    </row>
    <row r="236" spans="12:151" x14ac:dyDescent="0.25">
      <c r="AZ236">
        <v>710649</v>
      </c>
      <c r="DA236">
        <v>545004</v>
      </c>
      <c r="DS236">
        <v>454355</v>
      </c>
      <c r="EU236">
        <v>36620</v>
      </c>
    </row>
    <row r="237" spans="12:151" x14ac:dyDescent="0.25">
      <c r="AZ237">
        <v>712072</v>
      </c>
      <c r="DA237">
        <v>552075</v>
      </c>
      <c r="DS237">
        <v>481838</v>
      </c>
      <c r="EU237">
        <v>36656</v>
      </c>
    </row>
    <row r="238" spans="12:151" x14ac:dyDescent="0.25">
      <c r="AZ238">
        <v>712160</v>
      </c>
      <c r="DA238">
        <v>558650</v>
      </c>
      <c r="DS238">
        <v>535393</v>
      </c>
      <c r="EU238">
        <v>37023</v>
      </c>
    </row>
    <row r="239" spans="12:151" x14ac:dyDescent="0.25">
      <c r="AZ239">
        <v>714199</v>
      </c>
      <c r="DA239">
        <v>558825</v>
      </c>
      <c r="DS239">
        <v>545319</v>
      </c>
      <c r="EU239">
        <v>37026</v>
      </c>
    </row>
    <row r="240" spans="12:151" x14ac:dyDescent="0.25">
      <c r="AZ240">
        <v>714996</v>
      </c>
      <c r="DA240">
        <v>561175</v>
      </c>
      <c r="DS240">
        <v>572875</v>
      </c>
      <c r="EU240">
        <v>37027</v>
      </c>
    </row>
    <row r="241" spans="52:151" x14ac:dyDescent="0.25">
      <c r="AZ241">
        <v>721344</v>
      </c>
      <c r="DA241">
        <v>563981</v>
      </c>
      <c r="DS241">
        <v>585976</v>
      </c>
      <c r="EU241">
        <v>37030</v>
      </c>
    </row>
    <row r="242" spans="52:151" x14ac:dyDescent="0.25">
      <c r="AZ242">
        <v>751988</v>
      </c>
      <c r="DA242">
        <v>567412</v>
      </c>
      <c r="DS242">
        <v>611400</v>
      </c>
      <c r="EU242">
        <v>37071</v>
      </c>
    </row>
    <row r="243" spans="52:151" x14ac:dyDescent="0.25">
      <c r="DA243">
        <v>569418</v>
      </c>
      <c r="DS243">
        <v>611467</v>
      </c>
      <c r="EU243">
        <v>37873</v>
      </c>
    </row>
    <row r="244" spans="52:151" x14ac:dyDescent="0.25">
      <c r="DA244">
        <v>575092</v>
      </c>
      <c r="DS244">
        <v>616862</v>
      </c>
      <c r="EU244">
        <v>37982</v>
      </c>
    </row>
    <row r="245" spans="52:151" x14ac:dyDescent="0.25">
      <c r="DA245">
        <v>585778</v>
      </c>
      <c r="DS245">
        <v>622571</v>
      </c>
      <c r="EU245">
        <v>37985</v>
      </c>
    </row>
    <row r="246" spans="52:151" x14ac:dyDescent="0.25">
      <c r="DA246">
        <v>598102</v>
      </c>
      <c r="DS246">
        <v>624544</v>
      </c>
      <c r="EU246">
        <v>38305</v>
      </c>
    </row>
    <row r="247" spans="52:151" x14ac:dyDescent="0.25">
      <c r="DA247">
        <v>601484</v>
      </c>
      <c r="DS247">
        <v>627802</v>
      </c>
      <c r="EU247">
        <v>38343</v>
      </c>
    </row>
    <row r="248" spans="52:151" x14ac:dyDescent="0.25">
      <c r="DA248">
        <v>643866</v>
      </c>
      <c r="DS248">
        <v>640169</v>
      </c>
      <c r="EU248">
        <v>38344</v>
      </c>
    </row>
    <row r="249" spans="52:151" x14ac:dyDescent="0.25">
      <c r="DA249">
        <v>643874</v>
      </c>
      <c r="DS249">
        <v>711733</v>
      </c>
      <c r="EU249">
        <v>38353</v>
      </c>
    </row>
    <row r="250" spans="52:151" x14ac:dyDescent="0.25">
      <c r="DA250">
        <v>710323</v>
      </c>
      <c r="DS250">
        <v>721449</v>
      </c>
      <c r="EU250">
        <v>38354</v>
      </c>
    </row>
    <row r="251" spans="52:151" x14ac:dyDescent="0.25">
      <c r="DA251">
        <v>710324</v>
      </c>
      <c r="DS251">
        <v>725770</v>
      </c>
      <c r="EU251">
        <v>38359</v>
      </c>
    </row>
    <row r="252" spans="52:151" x14ac:dyDescent="0.25">
      <c r="DA252">
        <v>713081</v>
      </c>
      <c r="DS252">
        <v>725788</v>
      </c>
      <c r="EU252">
        <v>38363</v>
      </c>
    </row>
    <row r="253" spans="52:151" x14ac:dyDescent="0.25">
      <c r="DA253">
        <v>730326</v>
      </c>
      <c r="DS253">
        <v>736253</v>
      </c>
      <c r="EU253">
        <v>38367</v>
      </c>
    </row>
    <row r="254" spans="52:151" x14ac:dyDescent="0.25">
      <c r="DA254">
        <v>736561</v>
      </c>
      <c r="DS254">
        <v>737070</v>
      </c>
      <c r="EU254">
        <v>38370</v>
      </c>
    </row>
    <row r="255" spans="52:151" x14ac:dyDescent="0.25">
      <c r="DA255">
        <v>736593</v>
      </c>
      <c r="DS255">
        <v>800755</v>
      </c>
      <c r="EU255">
        <v>38371</v>
      </c>
    </row>
    <row r="256" spans="52:151" x14ac:dyDescent="0.25">
      <c r="DA256">
        <v>779001</v>
      </c>
      <c r="DS256">
        <v>820407</v>
      </c>
      <c r="EU256">
        <v>38374</v>
      </c>
    </row>
    <row r="257" spans="105:151" x14ac:dyDescent="0.25">
      <c r="DA257">
        <v>848234</v>
      </c>
      <c r="DS257">
        <v>822296</v>
      </c>
      <c r="EU257">
        <v>38376</v>
      </c>
    </row>
    <row r="258" spans="105:151" x14ac:dyDescent="0.25">
      <c r="DA258">
        <v>897892</v>
      </c>
      <c r="DS258">
        <v>823468</v>
      </c>
      <c r="EU258">
        <v>38431</v>
      </c>
    </row>
    <row r="259" spans="105:151" x14ac:dyDescent="0.25">
      <c r="DS259">
        <v>868307</v>
      </c>
      <c r="EU259">
        <v>38432</v>
      </c>
    </row>
    <row r="260" spans="105:151" x14ac:dyDescent="0.25">
      <c r="DS260">
        <v>887349</v>
      </c>
      <c r="EU260">
        <v>38433</v>
      </c>
    </row>
    <row r="261" spans="105:151" x14ac:dyDescent="0.25">
      <c r="DS261">
        <v>897959</v>
      </c>
      <c r="EU261">
        <v>38451</v>
      </c>
    </row>
    <row r="262" spans="105:151" x14ac:dyDescent="0.25">
      <c r="EU262">
        <v>38465</v>
      </c>
    </row>
    <row r="263" spans="105:151" x14ac:dyDescent="0.25">
      <c r="EU263">
        <v>38467</v>
      </c>
    </row>
    <row r="264" spans="105:151" x14ac:dyDescent="0.25">
      <c r="EU264">
        <v>38473</v>
      </c>
    </row>
    <row r="265" spans="105:151" x14ac:dyDescent="0.25">
      <c r="EU265">
        <v>38551</v>
      </c>
    </row>
    <row r="266" spans="105:151" x14ac:dyDescent="0.25">
      <c r="EU266">
        <v>38554</v>
      </c>
    </row>
    <row r="267" spans="105:151" x14ac:dyDescent="0.25">
      <c r="EU267">
        <v>38556</v>
      </c>
    </row>
    <row r="268" spans="105:151" x14ac:dyDescent="0.25">
      <c r="EU268">
        <v>38568</v>
      </c>
    </row>
    <row r="269" spans="105:151" x14ac:dyDescent="0.25">
      <c r="EU269">
        <v>38569</v>
      </c>
    </row>
    <row r="270" spans="105:151" x14ac:dyDescent="0.25">
      <c r="EU270">
        <v>38589</v>
      </c>
    </row>
    <row r="271" spans="105:151" x14ac:dyDescent="0.25">
      <c r="EU271">
        <v>38590</v>
      </c>
    </row>
    <row r="272" spans="105:151" x14ac:dyDescent="0.25">
      <c r="EU272">
        <v>38603</v>
      </c>
    </row>
    <row r="273" spans="151:151" x14ac:dyDescent="0.25">
      <c r="EU273">
        <v>38607</v>
      </c>
    </row>
    <row r="274" spans="151:151" x14ac:dyDescent="0.25">
      <c r="EU274">
        <v>38608</v>
      </c>
    </row>
    <row r="275" spans="151:151" x14ac:dyDescent="0.25">
      <c r="EU275">
        <v>38637</v>
      </c>
    </row>
    <row r="276" spans="151:151" x14ac:dyDescent="0.25">
      <c r="EU276">
        <v>38659</v>
      </c>
    </row>
    <row r="277" spans="151:151" x14ac:dyDescent="0.25">
      <c r="EU277">
        <v>38668</v>
      </c>
    </row>
    <row r="278" spans="151:151" x14ac:dyDescent="0.25">
      <c r="EU278">
        <v>38838</v>
      </c>
    </row>
    <row r="279" spans="151:151" x14ac:dyDescent="0.25">
      <c r="EU279">
        <v>38859</v>
      </c>
    </row>
    <row r="280" spans="151:151" x14ac:dyDescent="0.25">
      <c r="EU280">
        <v>38861</v>
      </c>
    </row>
    <row r="281" spans="151:151" x14ac:dyDescent="0.25">
      <c r="EU281">
        <v>38864</v>
      </c>
    </row>
    <row r="282" spans="151:151" x14ac:dyDescent="0.25">
      <c r="EU282">
        <v>38868</v>
      </c>
    </row>
    <row r="283" spans="151:151" x14ac:dyDescent="0.25">
      <c r="EU283">
        <v>38870</v>
      </c>
    </row>
    <row r="284" spans="151:151" x14ac:dyDescent="0.25">
      <c r="EU284">
        <v>39119</v>
      </c>
    </row>
    <row r="285" spans="151:151" x14ac:dyDescent="0.25">
      <c r="EU285">
        <v>749482</v>
      </c>
    </row>
    <row r="286" spans="151:151" x14ac:dyDescent="0.25">
      <c r="EU286">
        <v>787394</v>
      </c>
    </row>
    <row r="287" spans="151:151" x14ac:dyDescent="0.25">
      <c r="EU287">
        <v>795914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3BDC-5D68-4BDC-A3E8-4C27F21747B9}">
  <dimension ref="A1:G7925"/>
  <sheetViews>
    <sheetView workbookViewId="0">
      <selection activeCell="H15" sqref="H15"/>
    </sheetView>
  </sheetViews>
  <sheetFormatPr defaultRowHeight="15" x14ac:dyDescent="0.25"/>
  <cols>
    <col min="1" max="1" width="13.42578125" bestFit="1" customWidth="1"/>
    <col min="2" max="2" width="37.5703125" bestFit="1" customWidth="1"/>
    <col min="3" max="3" width="8.85546875" bestFit="1" customWidth="1"/>
    <col min="5" max="5" width="9.7109375" bestFit="1" customWidth="1"/>
    <col min="6" max="6" width="14.5703125" customWidth="1"/>
    <col min="8" max="16384" width="9.140625" style="2"/>
  </cols>
  <sheetData>
    <row r="1" spans="1:6" x14ac:dyDescent="0.25">
      <c r="A1" s="1" t="s">
        <v>0</v>
      </c>
      <c r="B1" s="1" t="s">
        <v>522</v>
      </c>
      <c r="C1" s="1" t="s">
        <v>523</v>
      </c>
      <c r="D1" s="1" t="s">
        <v>4377</v>
      </c>
      <c r="E1" s="1" t="s">
        <v>524</v>
      </c>
      <c r="F1" s="1" t="s">
        <v>463</v>
      </c>
    </row>
    <row r="2" spans="1:6" x14ac:dyDescent="0.25">
      <c r="A2">
        <v>18</v>
      </c>
      <c r="B2" t="s">
        <v>525</v>
      </c>
      <c r="C2">
        <v>330</v>
      </c>
      <c r="D2">
        <v>24</v>
      </c>
      <c r="E2">
        <v>2.4900000000000002</v>
      </c>
      <c r="F2" t="s">
        <v>456</v>
      </c>
    </row>
    <row r="3" spans="1:6" x14ac:dyDescent="0.25">
      <c r="A3">
        <v>18</v>
      </c>
      <c r="B3" t="s">
        <v>525</v>
      </c>
      <c r="C3">
        <v>330</v>
      </c>
      <c r="D3">
        <v>24</v>
      </c>
      <c r="E3">
        <v>2.4900000000000002</v>
      </c>
      <c r="F3" t="s">
        <v>456</v>
      </c>
    </row>
    <row r="4" spans="1:6" x14ac:dyDescent="0.25">
      <c r="A4">
        <v>42</v>
      </c>
      <c r="B4" t="s">
        <v>526</v>
      </c>
      <c r="C4">
        <v>750</v>
      </c>
      <c r="D4">
        <v>12</v>
      </c>
      <c r="E4">
        <v>23.99</v>
      </c>
      <c r="F4" t="s">
        <v>454</v>
      </c>
    </row>
    <row r="5" spans="1:6" x14ac:dyDescent="0.25">
      <c r="A5">
        <v>67</v>
      </c>
      <c r="B5" t="s">
        <v>26</v>
      </c>
      <c r="C5">
        <v>750</v>
      </c>
      <c r="D5">
        <v>12</v>
      </c>
      <c r="E5">
        <v>25.09</v>
      </c>
      <c r="F5" t="s">
        <v>454</v>
      </c>
    </row>
    <row r="6" spans="1:6" x14ac:dyDescent="0.25">
      <c r="A6">
        <v>83</v>
      </c>
      <c r="B6" t="s">
        <v>6</v>
      </c>
      <c r="C6">
        <v>750</v>
      </c>
      <c r="D6">
        <v>12</v>
      </c>
      <c r="E6">
        <v>21.99</v>
      </c>
      <c r="F6" t="s">
        <v>454</v>
      </c>
    </row>
    <row r="7" spans="1:6" x14ac:dyDescent="0.25">
      <c r="A7">
        <v>91</v>
      </c>
      <c r="B7" t="s">
        <v>527</v>
      </c>
      <c r="C7">
        <v>750</v>
      </c>
      <c r="D7">
        <v>12</v>
      </c>
      <c r="E7">
        <v>8.99</v>
      </c>
      <c r="F7" t="s">
        <v>455</v>
      </c>
    </row>
    <row r="8" spans="1:6" x14ac:dyDescent="0.25">
      <c r="A8">
        <v>117</v>
      </c>
      <c r="B8" t="s">
        <v>27</v>
      </c>
      <c r="C8">
        <v>750</v>
      </c>
      <c r="D8">
        <v>12</v>
      </c>
      <c r="E8">
        <v>24.99</v>
      </c>
      <c r="F8" t="s">
        <v>454</v>
      </c>
    </row>
    <row r="9" spans="1:6" x14ac:dyDescent="0.25">
      <c r="A9">
        <v>128</v>
      </c>
      <c r="B9" t="s">
        <v>528</v>
      </c>
      <c r="C9">
        <v>750</v>
      </c>
      <c r="D9">
        <v>12</v>
      </c>
      <c r="E9">
        <v>13.99</v>
      </c>
      <c r="F9" t="s">
        <v>455</v>
      </c>
    </row>
    <row r="10" spans="1:6" x14ac:dyDescent="0.25">
      <c r="A10">
        <v>160</v>
      </c>
      <c r="B10" t="s">
        <v>529</v>
      </c>
      <c r="C10">
        <v>750</v>
      </c>
      <c r="D10">
        <v>12</v>
      </c>
      <c r="E10">
        <v>29.99</v>
      </c>
      <c r="F10" t="s">
        <v>455</v>
      </c>
    </row>
    <row r="11" spans="1:6" x14ac:dyDescent="0.25">
      <c r="A11">
        <v>166</v>
      </c>
      <c r="B11" t="s">
        <v>530</v>
      </c>
      <c r="C11">
        <v>750</v>
      </c>
      <c r="D11">
        <v>12</v>
      </c>
      <c r="E11">
        <v>9.99</v>
      </c>
      <c r="F11" t="s">
        <v>455</v>
      </c>
    </row>
    <row r="12" spans="1:6" x14ac:dyDescent="0.25">
      <c r="A12">
        <v>240</v>
      </c>
      <c r="B12" t="s">
        <v>28</v>
      </c>
      <c r="C12">
        <v>375</v>
      </c>
      <c r="D12">
        <v>24</v>
      </c>
      <c r="E12">
        <v>13.99</v>
      </c>
      <c r="F12" t="s">
        <v>454</v>
      </c>
    </row>
    <row r="13" spans="1:6" x14ac:dyDescent="0.25">
      <c r="A13">
        <v>356</v>
      </c>
      <c r="B13" t="s">
        <v>531</v>
      </c>
      <c r="C13">
        <v>750</v>
      </c>
      <c r="D13">
        <v>12</v>
      </c>
      <c r="E13">
        <v>15.99</v>
      </c>
      <c r="F13" t="s">
        <v>455</v>
      </c>
    </row>
    <row r="14" spans="1:6" x14ac:dyDescent="0.25">
      <c r="A14">
        <v>397</v>
      </c>
      <c r="B14" t="s">
        <v>167</v>
      </c>
      <c r="C14">
        <v>750</v>
      </c>
      <c r="D14">
        <v>12</v>
      </c>
      <c r="E14">
        <v>22.49</v>
      </c>
      <c r="F14" t="s">
        <v>454</v>
      </c>
    </row>
    <row r="15" spans="1:6" x14ac:dyDescent="0.25">
      <c r="A15">
        <v>400</v>
      </c>
      <c r="B15" t="s">
        <v>167</v>
      </c>
      <c r="C15">
        <v>1750</v>
      </c>
      <c r="D15">
        <v>6</v>
      </c>
      <c r="E15">
        <v>48.99</v>
      </c>
      <c r="F15" t="s">
        <v>454</v>
      </c>
    </row>
    <row r="16" spans="1:6" x14ac:dyDescent="0.25">
      <c r="A16">
        <v>402</v>
      </c>
      <c r="B16" t="s">
        <v>532</v>
      </c>
      <c r="C16">
        <v>750</v>
      </c>
      <c r="D16">
        <v>12</v>
      </c>
      <c r="E16">
        <v>13.99</v>
      </c>
      <c r="F16" t="s">
        <v>455</v>
      </c>
    </row>
    <row r="17" spans="1:6" x14ac:dyDescent="0.25">
      <c r="A17">
        <v>430</v>
      </c>
      <c r="B17" t="s">
        <v>29</v>
      </c>
      <c r="C17">
        <v>1140</v>
      </c>
      <c r="D17">
        <v>12</v>
      </c>
      <c r="E17">
        <v>34.99</v>
      </c>
      <c r="F17" t="s">
        <v>454</v>
      </c>
    </row>
    <row r="18" spans="1:6" x14ac:dyDescent="0.25">
      <c r="A18">
        <v>463</v>
      </c>
      <c r="B18" t="s">
        <v>533</v>
      </c>
      <c r="C18">
        <v>375</v>
      </c>
      <c r="D18">
        <v>24</v>
      </c>
      <c r="E18">
        <v>12.99</v>
      </c>
      <c r="F18" t="s">
        <v>454</v>
      </c>
    </row>
    <row r="19" spans="1:6" x14ac:dyDescent="0.25">
      <c r="A19">
        <v>474</v>
      </c>
      <c r="B19" t="s">
        <v>534</v>
      </c>
      <c r="C19">
        <v>500</v>
      </c>
      <c r="D19">
        <v>24</v>
      </c>
      <c r="E19">
        <v>2.95</v>
      </c>
      <c r="F19" t="s">
        <v>456</v>
      </c>
    </row>
    <row r="20" spans="1:6" x14ac:dyDescent="0.25">
      <c r="A20">
        <v>476</v>
      </c>
      <c r="B20" t="s">
        <v>535</v>
      </c>
      <c r="C20">
        <v>750</v>
      </c>
      <c r="D20">
        <v>6</v>
      </c>
      <c r="E20">
        <v>16.29</v>
      </c>
      <c r="F20" t="s">
        <v>455</v>
      </c>
    </row>
    <row r="21" spans="1:6" x14ac:dyDescent="0.25">
      <c r="A21">
        <v>501</v>
      </c>
      <c r="B21" t="s">
        <v>536</v>
      </c>
      <c r="C21">
        <v>4260</v>
      </c>
      <c r="D21">
        <v>1</v>
      </c>
      <c r="E21">
        <v>20.49</v>
      </c>
      <c r="F21" t="s">
        <v>456</v>
      </c>
    </row>
    <row r="22" spans="1:6" x14ac:dyDescent="0.25">
      <c r="A22">
        <v>501</v>
      </c>
      <c r="B22" t="s">
        <v>536</v>
      </c>
      <c r="C22">
        <v>4260</v>
      </c>
      <c r="D22">
        <v>1</v>
      </c>
      <c r="E22">
        <v>20.49</v>
      </c>
      <c r="F22" t="s">
        <v>456</v>
      </c>
    </row>
    <row r="23" spans="1:6" x14ac:dyDescent="0.25">
      <c r="A23">
        <v>570</v>
      </c>
      <c r="B23" t="s">
        <v>537</v>
      </c>
      <c r="C23">
        <v>750</v>
      </c>
      <c r="D23">
        <v>12</v>
      </c>
      <c r="E23">
        <v>25.79</v>
      </c>
      <c r="F23" t="s">
        <v>454</v>
      </c>
    </row>
    <row r="24" spans="1:6" x14ac:dyDescent="0.25">
      <c r="A24">
        <v>596</v>
      </c>
      <c r="B24" t="s">
        <v>30</v>
      </c>
      <c r="C24">
        <v>375</v>
      </c>
      <c r="D24">
        <v>24</v>
      </c>
      <c r="E24">
        <v>13.99</v>
      </c>
      <c r="F24" t="s">
        <v>454</v>
      </c>
    </row>
    <row r="25" spans="1:6" x14ac:dyDescent="0.25">
      <c r="A25">
        <v>615</v>
      </c>
      <c r="B25" t="s">
        <v>538</v>
      </c>
      <c r="C25">
        <v>750</v>
      </c>
      <c r="D25">
        <v>6</v>
      </c>
      <c r="E25">
        <v>59.99</v>
      </c>
      <c r="F25" t="s">
        <v>454</v>
      </c>
    </row>
    <row r="26" spans="1:6" x14ac:dyDescent="0.25">
      <c r="A26">
        <v>667</v>
      </c>
      <c r="B26" t="s">
        <v>423</v>
      </c>
      <c r="C26">
        <v>750</v>
      </c>
      <c r="D26">
        <v>12</v>
      </c>
      <c r="E26">
        <v>8.99</v>
      </c>
      <c r="F26" t="s">
        <v>455</v>
      </c>
    </row>
    <row r="27" spans="1:6" x14ac:dyDescent="0.25">
      <c r="A27">
        <v>668</v>
      </c>
      <c r="B27" t="s">
        <v>170</v>
      </c>
      <c r="C27">
        <v>4000</v>
      </c>
      <c r="D27">
        <v>4</v>
      </c>
      <c r="E27">
        <v>32.99</v>
      </c>
      <c r="F27" t="s">
        <v>455</v>
      </c>
    </row>
    <row r="28" spans="1:6" x14ac:dyDescent="0.25">
      <c r="A28">
        <v>669</v>
      </c>
      <c r="B28" t="s">
        <v>171</v>
      </c>
      <c r="C28">
        <v>4000</v>
      </c>
      <c r="D28">
        <v>4</v>
      </c>
      <c r="E28">
        <v>32.99</v>
      </c>
      <c r="F28" t="s">
        <v>455</v>
      </c>
    </row>
    <row r="29" spans="1:6" x14ac:dyDescent="0.25">
      <c r="A29">
        <v>671</v>
      </c>
      <c r="B29" t="s">
        <v>539</v>
      </c>
      <c r="C29">
        <v>750</v>
      </c>
      <c r="D29">
        <v>12</v>
      </c>
      <c r="E29">
        <v>32.49</v>
      </c>
      <c r="F29" t="s">
        <v>454</v>
      </c>
    </row>
    <row r="30" spans="1:6" x14ac:dyDescent="0.25">
      <c r="A30">
        <v>675</v>
      </c>
      <c r="B30" t="s">
        <v>168</v>
      </c>
      <c r="C30">
        <v>4000</v>
      </c>
      <c r="D30">
        <v>4</v>
      </c>
      <c r="E30">
        <v>39.79</v>
      </c>
      <c r="F30" t="s">
        <v>455</v>
      </c>
    </row>
    <row r="31" spans="1:6" x14ac:dyDescent="0.25">
      <c r="A31">
        <v>677</v>
      </c>
      <c r="B31" t="s">
        <v>540</v>
      </c>
      <c r="C31">
        <v>750</v>
      </c>
      <c r="D31">
        <v>12</v>
      </c>
      <c r="E31">
        <v>13.99</v>
      </c>
      <c r="F31" t="s">
        <v>455</v>
      </c>
    </row>
    <row r="32" spans="1:6" x14ac:dyDescent="0.25">
      <c r="A32">
        <v>678</v>
      </c>
      <c r="B32" t="s">
        <v>541</v>
      </c>
      <c r="C32">
        <v>750</v>
      </c>
      <c r="D32">
        <v>12</v>
      </c>
      <c r="E32">
        <v>13.99</v>
      </c>
      <c r="F32" t="s">
        <v>455</v>
      </c>
    </row>
    <row r="33" spans="1:6" x14ac:dyDescent="0.25">
      <c r="A33">
        <v>679</v>
      </c>
      <c r="B33" t="s">
        <v>542</v>
      </c>
      <c r="C33">
        <v>750</v>
      </c>
      <c r="D33">
        <v>12</v>
      </c>
      <c r="E33">
        <v>13.99</v>
      </c>
      <c r="F33" t="s">
        <v>455</v>
      </c>
    </row>
    <row r="34" spans="1:6" x14ac:dyDescent="0.25">
      <c r="A34">
        <v>680</v>
      </c>
      <c r="B34" t="s">
        <v>543</v>
      </c>
      <c r="C34">
        <v>750</v>
      </c>
      <c r="D34">
        <v>12</v>
      </c>
      <c r="E34">
        <v>13.99</v>
      </c>
      <c r="F34" t="s">
        <v>455</v>
      </c>
    </row>
    <row r="35" spans="1:6" x14ac:dyDescent="0.25">
      <c r="A35">
        <v>729</v>
      </c>
      <c r="B35" t="s">
        <v>544</v>
      </c>
      <c r="C35">
        <v>750</v>
      </c>
      <c r="D35">
        <v>12</v>
      </c>
      <c r="E35">
        <v>10.99</v>
      </c>
      <c r="F35" t="s">
        <v>455</v>
      </c>
    </row>
    <row r="36" spans="1:6" x14ac:dyDescent="0.25">
      <c r="A36">
        <v>752</v>
      </c>
      <c r="B36" t="s">
        <v>545</v>
      </c>
      <c r="C36">
        <v>1750</v>
      </c>
      <c r="D36">
        <v>6</v>
      </c>
      <c r="E36">
        <v>49.11</v>
      </c>
      <c r="F36" t="s">
        <v>454</v>
      </c>
    </row>
    <row r="37" spans="1:6" x14ac:dyDescent="0.25">
      <c r="A37">
        <v>808</v>
      </c>
      <c r="B37" t="s">
        <v>546</v>
      </c>
      <c r="C37">
        <v>1500</v>
      </c>
      <c r="D37">
        <v>6</v>
      </c>
      <c r="E37">
        <v>14.83</v>
      </c>
      <c r="F37" t="s">
        <v>455</v>
      </c>
    </row>
    <row r="38" spans="1:6" x14ac:dyDescent="0.25">
      <c r="A38">
        <v>809</v>
      </c>
      <c r="B38" t="s">
        <v>547</v>
      </c>
      <c r="C38">
        <v>1500</v>
      </c>
      <c r="D38">
        <v>6</v>
      </c>
      <c r="E38">
        <v>15.08</v>
      </c>
      <c r="F38" t="s">
        <v>455</v>
      </c>
    </row>
    <row r="39" spans="1:6" x14ac:dyDescent="0.25">
      <c r="A39">
        <v>828</v>
      </c>
      <c r="B39" t="s">
        <v>548</v>
      </c>
      <c r="C39">
        <v>750</v>
      </c>
      <c r="D39">
        <v>12</v>
      </c>
      <c r="E39">
        <v>14.49</v>
      </c>
      <c r="F39" t="s">
        <v>455</v>
      </c>
    </row>
    <row r="40" spans="1:6" x14ac:dyDescent="0.25">
      <c r="A40">
        <v>843</v>
      </c>
      <c r="B40" t="s">
        <v>549</v>
      </c>
      <c r="C40">
        <v>750</v>
      </c>
      <c r="D40">
        <v>12</v>
      </c>
      <c r="E40">
        <v>23.49</v>
      </c>
      <c r="F40" t="s">
        <v>454</v>
      </c>
    </row>
    <row r="41" spans="1:6" x14ac:dyDescent="0.25">
      <c r="A41">
        <v>857</v>
      </c>
      <c r="B41" t="s">
        <v>550</v>
      </c>
      <c r="C41">
        <v>750</v>
      </c>
      <c r="D41">
        <v>12</v>
      </c>
      <c r="E41">
        <v>9.99</v>
      </c>
      <c r="F41" t="s">
        <v>455</v>
      </c>
    </row>
    <row r="42" spans="1:6" x14ac:dyDescent="0.25">
      <c r="A42">
        <v>893</v>
      </c>
      <c r="B42" t="s">
        <v>5</v>
      </c>
      <c r="C42">
        <v>750</v>
      </c>
      <c r="D42">
        <v>12</v>
      </c>
      <c r="E42">
        <v>27.79</v>
      </c>
      <c r="F42" t="s">
        <v>454</v>
      </c>
    </row>
    <row r="43" spans="1:6" x14ac:dyDescent="0.25">
      <c r="A43">
        <v>921</v>
      </c>
      <c r="B43" t="s">
        <v>169</v>
      </c>
      <c r="C43">
        <v>750</v>
      </c>
      <c r="D43">
        <v>12</v>
      </c>
      <c r="E43">
        <v>14.99</v>
      </c>
      <c r="F43" t="s">
        <v>455</v>
      </c>
    </row>
    <row r="44" spans="1:6" x14ac:dyDescent="0.25">
      <c r="A44">
        <v>935</v>
      </c>
      <c r="B44" t="s">
        <v>19</v>
      </c>
      <c r="C44">
        <v>750</v>
      </c>
      <c r="D44">
        <v>12</v>
      </c>
      <c r="E44">
        <v>23.99</v>
      </c>
      <c r="F44" t="s">
        <v>454</v>
      </c>
    </row>
    <row r="45" spans="1:6" x14ac:dyDescent="0.25">
      <c r="A45">
        <v>943</v>
      </c>
      <c r="B45" t="s">
        <v>551</v>
      </c>
      <c r="C45">
        <v>750</v>
      </c>
      <c r="D45">
        <v>12</v>
      </c>
      <c r="E45">
        <v>16.489999999999998</v>
      </c>
      <c r="F45" t="s">
        <v>455</v>
      </c>
    </row>
    <row r="46" spans="1:6" x14ac:dyDescent="0.25">
      <c r="A46">
        <v>981</v>
      </c>
      <c r="B46" t="s">
        <v>552</v>
      </c>
      <c r="C46">
        <v>750</v>
      </c>
      <c r="D46">
        <v>12</v>
      </c>
      <c r="E46">
        <v>19.989999999999998</v>
      </c>
      <c r="F46" t="s">
        <v>455</v>
      </c>
    </row>
    <row r="47" spans="1:6" x14ac:dyDescent="0.25">
      <c r="A47">
        <v>984</v>
      </c>
      <c r="B47" t="s">
        <v>8</v>
      </c>
      <c r="C47">
        <v>750</v>
      </c>
      <c r="D47">
        <v>12</v>
      </c>
      <c r="E47">
        <v>21.99</v>
      </c>
      <c r="F47" t="s">
        <v>454</v>
      </c>
    </row>
    <row r="48" spans="1:6" x14ac:dyDescent="0.25">
      <c r="A48">
        <v>992</v>
      </c>
      <c r="B48" t="s">
        <v>553</v>
      </c>
      <c r="C48">
        <v>1140</v>
      </c>
      <c r="D48">
        <v>12</v>
      </c>
      <c r="E48">
        <v>35.99</v>
      </c>
      <c r="F48" t="s">
        <v>454</v>
      </c>
    </row>
    <row r="49" spans="1:6" x14ac:dyDescent="0.25">
      <c r="A49">
        <v>995</v>
      </c>
      <c r="B49" t="s">
        <v>554</v>
      </c>
      <c r="C49">
        <v>750</v>
      </c>
      <c r="D49">
        <v>12</v>
      </c>
      <c r="E49">
        <v>22.99</v>
      </c>
      <c r="F49" t="s">
        <v>455</v>
      </c>
    </row>
    <row r="50" spans="1:6" x14ac:dyDescent="0.25">
      <c r="A50">
        <v>1001</v>
      </c>
      <c r="B50" t="s">
        <v>555</v>
      </c>
      <c r="C50">
        <v>750</v>
      </c>
      <c r="D50">
        <v>12</v>
      </c>
      <c r="E50">
        <v>14.3</v>
      </c>
      <c r="F50" t="s">
        <v>455</v>
      </c>
    </row>
    <row r="51" spans="1:6" x14ac:dyDescent="0.25">
      <c r="A51">
        <v>1040</v>
      </c>
      <c r="B51" t="s">
        <v>25</v>
      </c>
      <c r="C51">
        <v>750</v>
      </c>
      <c r="D51">
        <v>12</v>
      </c>
      <c r="E51">
        <v>24.99</v>
      </c>
      <c r="F51" t="s">
        <v>454</v>
      </c>
    </row>
    <row r="52" spans="1:6" x14ac:dyDescent="0.25">
      <c r="A52">
        <v>1054</v>
      </c>
      <c r="B52" t="s">
        <v>556</v>
      </c>
      <c r="C52">
        <v>250</v>
      </c>
      <c r="D52">
        <v>12</v>
      </c>
      <c r="E52">
        <v>24.38</v>
      </c>
      <c r="F52" t="s">
        <v>455</v>
      </c>
    </row>
    <row r="53" spans="1:6" x14ac:dyDescent="0.25">
      <c r="A53">
        <v>1099</v>
      </c>
      <c r="B53" t="s">
        <v>557</v>
      </c>
      <c r="C53">
        <v>750</v>
      </c>
      <c r="D53">
        <v>12</v>
      </c>
      <c r="E53">
        <v>30.99</v>
      </c>
      <c r="F53" t="s">
        <v>454</v>
      </c>
    </row>
    <row r="54" spans="1:6" x14ac:dyDescent="0.25">
      <c r="A54">
        <v>1123</v>
      </c>
      <c r="B54" t="s">
        <v>527</v>
      </c>
      <c r="C54">
        <v>1500</v>
      </c>
      <c r="D54">
        <v>6</v>
      </c>
      <c r="E54">
        <v>14.99</v>
      </c>
      <c r="F54" t="s">
        <v>455</v>
      </c>
    </row>
    <row r="55" spans="1:6" x14ac:dyDescent="0.25">
      <c r="A55">
        <v>1145</v>
      </c>
      <c r="B55" t="s">
        <v>558</v>
      </c>
      <c r="C55">
        <v>750</v>
      </c>
      <c r="D55">
        <v>12</v>
      </c>
      <c r="E55">
        <v>15.99</v>
      </c>
      <c r="F55" t="s">
        <v>455</v>
      </c>
    </row>
    <row r="56" spans="1:6" x14ac:dyDescent="0.25">
      <c r="A56">
        <v>1146</v>
      </c>
      <c r="B56" t="s">
        <v>559</v>
      </c>
      <c r="C56">
        <v>750</v>
      </c>
      <c r="D56">
        <v>6</v>
      </c>
      <c r="E56">
        <v>19.989999999999998</v>
      </c>
      <c r="F56" t="s">
        <v>455</v>
      </c>
    </row>
    <row r="57" spans="1:6" x14ac:dyDescent="0.25">
      <c r="A57">
        <v>1147</v>
      </c>
      <c r="B57" t="s">
        <v>560</v>
      </c>
      <c r="C57">
        <v>750</v>
      </c>
      <c r="D57">
        <v>12</v>
      </c>
      <c r="E57">
        <v>15.99</v>
      </c>
      <c r="F57" t="s">
        <v>455</v>
      </c>
    </row>
    <row r="58" spans="1:6" x14ac:dyDescent="0.25">
      <c r="A58">
        <v>1168</v>
      </c>
      <c r="B58" t="s">
        <v>561</v>
      </c>
      <c r="C58">
        <v>750</v>
      </c>
      <c r="D58">
        <v>12</v>
      </c>
      <c r="E58">
        <v>38.159999999999997</v>
      </c>
      <c r="F58" t="s">
        <v>455</v>
      </c>
    </row>
    <row r="59" spans="1:6" x14ac:dyDescent="0.25">
      <c r="A59">
        <v>1184</v>
      </c>
      <c r="B59" t="s">
        <v>562</v>
      </c>
      <c r="C59">
        <v>750</v>
      </c>
      <c r="D59">
        <v>3</v>
      </c>
      <c r="E59">
        <v>379.99</v>
      </c>
      <c r="F59" t="s">
        <v>454</v>
      </c>
    </row>
    <row r="60" spans="1:6" x14ac:dyDescent="0.25">
      <c r="A60">
        <v>1199</v>
      </c>
      <c r="B60" t="s">
        <v>563</v>
      </c>
      <c r="C60">
        <v>750</v>
      </c>
      <c r="D60">
        <v>12</v>
      </c>
      <c r="E60">
        <v>19.989999999999998</v>
      </c>
      <c r="F60" t="s">
        <v>455</v>
      </c>
    </row>
    <row r="61" spans="1:6" x14ac:dyDescent="0.25">
      <c r="A61">
        <v>1206</v>
      </c>
      <c r="B61" t="s">
        <v>14</v>
      </c>
      <c r="C61">
        <v>750</v>
      </c>
      <c r="D61">
        <v>12</v>
      </c>
      <c r="E61">
        <v>24.99</v>
      </c>
      <c r="F61" t="s">
        <v>454</v>
      </c>
    </row>
    <row r="62" spans="1:6" x14ac:dyDescent="0.25">
      <c r="A62">
        <v>1222</v>
      </c>
      <c r="B62" t="s">
        <v>32</v>
      </c>
      <c r="C62">
        <v>750</v>
      </c>
      <c r="D62">
        <v>12</v>
      </c>
      <c r="E62">
        <v>23.79</v>
      </c>
      <c r="F62" t="s">
        <v>454</v>
      </c>
    </row>
    <row r="63" spans="1:6" x14ac:dyDescent="0.25">
      <c r="A63">
        <v>1246</v>
      </c>
      <c r="B63" t="s">
        <v>564</v>
      </c>
      <c r="C63">
        <v>750</v>
      </c>
      <c r="D63">
        <v>12</v>
      </c>
      <c r="E63">
        <v>34.950000000000003</v>
      </c>
      <c r="F63" t="s">
        <v>454</v>
      </c>
    </row>
    <row r="64" spans="1:6" x14ac:dyDescent="0.25">
      <c r="A64">
        <v>1274</v>
      </c>
      <c r="B64" t="s">
        <v>565</v>
      </c>
      <c r="C64">
        <v>750</v>
      </c>
      <c r="D64">
        <v>12</v>
      </c>
      <c r="E64">
        <v>27.79</v>
      </c>
      <c r="F64" t="s">
        <v>454</v>
      </c>
    </row>
    <row r="65" spans="1:6" x14ac:dyDescent="0.25">
      <c r="A65">
        <v>1285</v>
      </c>
      <c r="B65" t="s">
        <v>172</v>
      </c>
      <c r="C65">
        <v>750</v>
      </c>
      <c r="D65">
        <v>6</v>
      </c>
      <c r="E65">
        <v>20.22</v>
      </c>
      <c r="F65" t="s">
        <v>455</v>
      </c>
    </row>
    <row r="66" spans="1:6" x14ac:dyDescent="0.25">
      <c r="A66">
        <v>1292</v>
      </c>
      <c r="B66" t="s">
        <v>566</v>
      </c>
      <c r="C66">
        <v>750</v>
      </c>
      <c r="D66">
        <v>6</v>
      </c>
      <c r="E66">
        <v>97.99</v>
      </c>
      <c r="F66" t="s">
        <v>454</v>
      </c>
    </row>
    <row r="67" spans="1:6" x14ac:dyDescent="0.25">
      <c r="A67">
        <v>1359</v>
      </c>
      <c r="B67" t="s">
        <v>567</v>
      </c>
      <c r="C67">
        <v>500</v>
      </c>
      <c r="D67">
        <v>12</v>
      </c>
      <c r="E67">
        <v>46.99</v>
      </c>
      <c r="F67" t="s">
        <v>455</v>
      </c>
    </row>
    <row r="68" spans="1:6" x14ac:dyDescent="0.25">
      <c r="A68">
        <v>1370</v>
      </c>
      <c r="B68" t="s">
        <v>17</v>
      </c>
      <c r="C68">
        <v>375</v>
      </c>
      <c r="D68">
        <v>24</v>
      </c>
      <c r="E68">
        <v>13.19</v>
      </c>
      <c r="F68" t="s">
        <v>454</v>
      </c>
    </row>
    <row r="69" spans="1:6" x14ac:dyDescent="0.25">
      <c r="A69">
        <v>1385</v>
      </c>
      <c r="B69" t="s">
        <v>568</v>
      </c>
      <c r="C69">
        <v>2130</v>
      </c>
      <c r="D69">
        <v>4</v>
      </c>
      <c r="E69">
        <v>9.43</v>
      </c>
      <c r="F69" t="s">
        <v>456</v>
      </c>
    </row>
    <row r="70" spans="1:6" x14ac:dyDescent="0.25">
      <c r="A70">
        <v>1385</v>
      </c>
      <c r="B70" t="s">
        <v>568</v>
      </c>
      <c r="C70">
        <v>2130</v>
      </c>
      <c r="D70">
        <v>4</v>
      </c>
      <c r="E70">
        <v>9.43</v>
      </c>
      <c r="F70" t="s">
        <v>456</v>
      </c>
    </row>
    <row r="71" spans="1:6" x14ac:dyDescent="0.25">
      <c r="A71">
        <v>1388</v>
      </c>
      <c r="B71" t="s">
        <v>569</v>
      </c>
      <c r="C71">
        <v>8520</v>
      </c>
      <c r="D71">
        <v>1</v>
      </c>
      <c r="E71">
        <v>32.72</v>
      </c>
      <c r="F71" t="s">
        <v>456</v>
      </c>
    </row>
    <row r="72" spans="1:6" x14ac:dyDescent="0.25">
      <c r="A72">
        <v>1388</v>
      </c>
      <c r="B72" t="s">
        <v>569</v>
      </c>
      <c r="C72">
        <v>8520</v>
      </c>
      <c r="D72">
        <v>1</v>
      </c>
      <c r="E72">
        <v>32.72</v>
      </c>
      <c r="F72" t="s">
        <v>456</v>
      </c>
    </row>
    <row r="73" spans="1:6" x14ac:dyDescent="0.25">
      <c r="A73">
        <v>1415</v>
      </c>
      <c r="B73" t="s">
        <v>570</v>
      </c>
      <c r="C73">
        <v>750</v>
      </c>
      <c r="D73">
        <v>12</v>
      </c>
      <c r="E73">
        <v>12.99</v>
      </c>
      <c r="F73" t="s">
        <v>455</v>
      </c>
    </row>
    <row r="74" spans="1:6" x14ac:dyDescent="0.25">
      <c r="A74">
        <v>1416</v>
      </c>
      <c r="B74" t="s">
        <v>571</v>
      </c>
      <c r="C74">
        <v>750</v>
      </c>
      <c r="D74">
        <v>12</v>
      </c>
      <c r="E74">
        <v>12.99</v>
      </c>
      <c r="F74" t="s">
        <v>455</v>
      </c>
    </row>
    <row r="75" spans="1:6" x14ac:dyDescent="0.25">
      <c r="A75">
        <v>1463</v>
      </c>
      <c r="B75" t="s">
        <v>572</v>
      </c>
      <c r="C75">
        <v>207</v>
      </c>
      <c r="D75">
        <v>24</v>
      </c>
      <c r="E75">
        <v>1.49</v>
      </c>
      <c r="F75" t="s">
        <v>456</v>
      </c>
    </row>
    <row r="76" spans="1:6" x14ac:dyDescent="0.25">
      <c r="A76">
        <v>1463</v>
      </c>
      <c r="B76" t="s">
        <v>572</v>
      </c>
      <c r="C76">
        <v>207</v>
      </c>
      <c r="D76">
        <v>24</v>
      </c>
      <c r="E76">
        <v>1.49</v>
      </c>
      <c r="F76" t="s">
        <v>456</v>
      </c>
    </row>
    <row r="77" spans="1:6" x14ac:dyDescent="0.25">
      <c r="A77">
        <v>1463</v>
      </c>
      <c r="B77" t="s">
        <v>572</v>
      </c>
      <c r="C77">
        <v>207</v>
      </c>
      <c r="D77">
        <v>24</v>
      </c>
      <c r="E77">
        <v>1.49</v>
      </c>
      <c r="F77" t="s">
        <v>456</v>
      </c>
    </row>
    <row r="78" spans="1:6" x14ac:dyDescent="0.25">
      <c r="A78">
        <v>1487</v>
      </c>
      <c r="B78" t="s">
        <v>3</v>
      </c>
      <c r="C78">
        <v>750</v>
      </c>
      <c r="D78">
        <v>12</v>
      </c>
      <c r="E78">
        <v>29.99</v>
      </c>
      <c r="F78" t="s">
        <v>454</v>
      </c>
    </row>
    <row r="79" spans="1:6" x14ac:dyDescent="0.25">
      <c r="A79">
        <v>1503</v>
      </c>
      <c r="B79" t="s">
        <v>15</v>
      </c>
      <c r="C79">
        <v>375</v>
      </c>
      <c r="D79">
        <v>24</v>
      </c>
      <c r="E79">
        <v>11.99</v>
      </c>
      <c r="F79" t="s">
        <v>454</v>
      </c>
    </row>
    <row r="80" spans="1:6" x14ac:dyDescent="0.25">
      <c r="A80">
        <v>1518</v>
      </c>
      <c r="B80" t="s">
        <v>573</v>
      </c>
      <c r="C80">
        <v>750</v>
      </c>
      <c r="D80">
        <v>12</v>
      </c>
      <c r="E80">
        <v>24.01</v>
      </c>
      <c r="F80" t="s">
        <v>454</v>
      </c>
    </row>
    <row r="81" spans="1:6" x14ac:dyDescent="0.25">
      <c r="A81">
        <v>1563</v>
      </c>
      <c r="B81" t="s">
        <v>574</v>
      </c>
      <c r="C81">
        <v>750</v>
      </c>
      <c r="D81">
        <v>12</v>
      </c>
      <c r="E81">
        <v>16.989999999999998</v>
      </c>
      <c r="F81" t="s">
        <v>455</v>
      </c>
    </row>
    <row r="82" spans="1:6" x14ac:dyDescent="0.25">
      <c r="A82">
        <v>1565</v>
      </c>
      <c r="B82" t="s">
        <v>575</v>
      </c>
      <c r="C82">
        <v>750</v>
      </c>
      <c r="D82">
        <v>6</v>
      </c>
      <c r="E82">
        <v>84.99</v>
      </c>
      <c r="F82" t="s">
        <v>454</v>
      </c>
    </row>
    <row r="83" spans="1:6" x14ac:dyDescent="0.25">
      <c r="A83">
        <v>1566</v>
      </c>
      <c r="B83" t="s">
        <v>576</v>
      </c>
      <c r="C83">
        <v>750</v>
      </c>
      <c r="D83">
        <v>6</v>
      </c>
      <c r="E83">
        <v>94.99</v>
      </c>
      <c r="F83" t="s">
        <v>454</v>
      </c>
    </row>
    <row r="84" spans="1:6" x14ac:dyDescent="0.25">
      <c r="A84">
        <v>1567</v>
      </c>
      <c r="B84" t="s">
        <v>577</v>
      </c>
      <c r="C84">
        <v>750</v>
      </c>
      <c r="D84">
        <v>6</v>
      </c>
      <c r="E84">
        <v>85.99</v>
      </c>
      <c r="F84" t="s">
        <v>454</v>
      </c>
    </row>
    <row r="85" spans="1:6" x14ac:dyDescent="0.25">
      <c r="A85">
        <v>1610</v>
      </c>
      <c r="B85" t="s">
        <v>578</v>
      </c>
      <c r="C85">
        <v>750</v>
      </c>
      <c r="D85">
        <v>12</v>
      </c>
      <c r="E85">
        <v>28.99</v>
      </c>
      <c r="F85" t="s">
        <v>454</v>
      </c>
    </row>
    <row r="86" spans="1:6" x14ac:dyDescent="0.25">
      <c r="A86">
        <v>1615</v>
      </c>
      <c r="B86" t="s">
        <v>579</v>
      </c>
      <c r="C86">
        <v>750</v>
      </c>
      <c r="D86">
        <v>12</v>
      </c>
      <c r="E86">
        <v>29.95</v>
      </c>
      <c r="F86" t="s">
        <v>455</v>
      </c>
    </row>
    <row r="87" spans="1:6" x14ac:dyDescent="0.25">
      <c r="A87">
        <v>1619</v>
      </c>
      <c r="B87" t="s">
        <v>4894</v>
      </c>
      <c r="C87">
        <v>750</v>
      </c>
      <c r="D87">
        <v>12</v>
      </c>
      <c r="E87">
        <v>15.99</v>
      </c>
      <c r="F87" t="s">
        <v>455</v>
      </c>
    </row>
    <row r="88" spans="1:6" x14ac:dyDescent="0.25">
      <c r="A88">
        <v>1662</v>
      </c>
      <c r="B88" t="s">
        <v>580</v>
      </c>
      <c r="C88">
        <v>750</v>
      </c>
      <c r="D88">
        <v>12</v>
      </c>
      <c r="E88">
        <v>13.99</v>
      </c>
      <c r="F88" t="s">
        <v>455</v>
      </c>
    </row>
    <row r="89" spans="1:6" x14ac:dyDescent="0.25">
      <c r="A89">
        <v>1784</v>
      </c>
      <c r="B89" t="s">
        <v>581</v>
      </c>
      <c r="C89">
        <v>750</v>
      </c>
      <c r="D89">
        <v>12</v>
      </c>
      <c r="E89">
        <v>48.99</v>
      </c>
      <c r="F89" t="s">
        <v>454</v>
      </c>
    </row>
    <row r="90" spans="1:6" x14ac:dyDescent="0.25">
      <c r="A90">
        <v>1867</v>
      </c>
      <c r="B90" t="s">
        <v>40</v>
      </c>
      <c r="C90">
        <v>750</v>
      </c>
      <c r="D90">
        <v>12</v>
      </c>
      <c r="E90">
        <v>44.99</v>
      </c>
      <c r="F90" t="s">
        <v>454</v>
      </c>
    </row>
    <row r="91" spans="1:6" x14ac:dyDescent="0.25">
      <c r="A91">
        <v>1868</v>
      </c>
      <c r="B91" t="s">
        <v>582</v>
      </c>
      <c r="C91">
        <v>750</v>
      </c>
      <c r="D91">
        <v>12</v>
      </c>
      <c r="E91">
        <v>18.989999999999998</v>
      </c>
      <c r="F91" t="s">
        <v>455</v>
      </c>
    </row>
    <row r="92" spans="1:6" x14ac:dyDescent="0.25">
      <c r="A92">
        <v>1870</v>
      </c>
      <c r="B92" t="s">
        <v>583</v>
      </c>
      <c r="C92">
        <v>750</v>
      </c>
      <c r="D92">
        <v>12</v>
      </c>
      <c r="E92">
        <v>13.49</v>
      </c>
      <c r="F92" t="s">
        <v>455</v>
      </c>
    </row>
    <row r="93" spans="1:6" x14ac:dyDescent="0.25">
      <c r="A93">
        <v>1906</v>
      </c>
      <c r="B93" t="s">
        <v>584</v>
      </c>
      <c r="C93">
        <v>750</v>
      </c>
      <c r="D93">
        <v>12</v>
      </c>
      <c r="E93">
        <v>20.69</v>
      </c>
      <c r="F93" t="s">
        <v>455</v>
      </c>
    </row>
    <row r="94" spans="1:6" x14ac:dyDescent="0.25">
      <c r="A94">
        <v>1919</v>
      </c>
      <c r="B94" t="s">
        <v>585</v>
      </c>
      <c r="C94">
        <v>750</v>
      </c>
      <c r="D94">
        <v>6</v>
      </c>
      <c r="E94">
        <v>59.85</v>
      </c>
      <c r="F94" t="s">
        <v>455</v>
      </c>
    </row>
    <row r="95" spans="1:6" x14ac:dyDescent="0.25">
      <c r="A95">
        <v>1925</v>
      </c>
      <c r="B95" t="s">
        <v>586</v>
      </c>
      <c r="C95">
        <v>750</v>
      </c>
      <c r="D95">
        <v>12</v>
      </c>
      <c r="E95">
        <v>60.99</v>
      </c>
      <c r="F95" t="s">
        <v>454</v>
      </c>
    </row>
    <row r="96" spans="1:6" x14ac:dyDescent="0.25">
      <c r="A96">
        <v>1942</v>
      </c>
      <c r="B96" t="s">
        <v>587</v>
      </c>
      <c r="C96">
        <v>1500</v>
      </c>
      <c r="D96">
        <v>6</v>
      </c>
      <c r="E96">
        <v>13.99</v>
      </c>
      <c r="F96" t="s">
        <v>455</v>
      </c>
    </row>
    <row r="97" spans="1:6" x14ac:dyDescent="0.25">
      <c r="A97">
        <v>1944</v>
      </c>
      <c r="B97" t="s">
        <v>588</v>
      </c>
      <c r="C97">
        <v>1000</v>
      </c>
      <c r="D97">
        <v>12</v>
      </c>
      <c r="E97">
        <v>12.25</v>
      </c>
      <c r="F97" t="s">
        <v>455</v>
      </c>
    </row>
    <row r="98" spans="1:6" x14ac:dyDescent="0.25">
      <c r="A98">
        <v>1952</v>
      </c>
      <c r="B98" t="s">
        <v>589</v>
      </c>
      <c r="C98">
        <v>750</v>
      </c>
      <c r="D98">
        <v>12</v>
      </c>
      <c r="E98">
        <v>38.99</v>
      </c>
      <c r="F98" t="s">
        <v>454</v>
      </c>
    </row>
    <row r="99" spans="1:6" x14ac:dyDescent="0.25">
      <c r="A99">
        <v>1953</v>
      </c>
      <c r="B99" t="s">
        <v>590</v>
      </c>
      <c r="C99">
        <v>750</v>
      </c>
      <c r="D99">
        <v>12</v>
      </c>
      <c r="E99">
        <v>29.99</v>
      </c>
      <c r="F99" t="s">
        <v>455</v>
      </c>
    </row>
    <row r="100" spans="1:6" x14ac:dyDescent="0.25">
      <c r="A100">
        <v>2009</v>
      </c>
      <c r="B100" t="s">
        <v>175</v>
      </c>
      <c r="C100">
        <v>4092</v>
      </c>
      <c r="D100">
        <v>1</v>
      </c>
      <c r="E100">
        <v>23.98</v>
      </c>
      <c r="F100" t="s">
        <v>456</v>
      </c>
    </row>
    <row r="101" spans="1:6" x14ac:dyDescent="0.25">
      <c r="A101">
        <v>2009</v>
      </c>
      <c r="B101" t="s">
        <v>175</v>
      </c>
      <c r="C101">
        <v>4092</v>
      </c>
      <c r="D101">
        <v>1</v>
      </c>
      <c r="E101">
        <v>23.98</v>
      </c>
      <c r="F101" t="s">
        <v>456</v>
      </c>
    </row>
    <row r="102" spans="1:6" x14ac:dyDescent="0.25">
      <c r="A102">
        <v>2026</v>
      </c>
      <c r="B102" t="s">
        <v>591</v>
      </c>
      <c r="C102">
        <v>750</v>
      </c>
      <c r="D102">
        <v>6</v>
      </c>
      <c r="E102">
        <v>45.89</v>
      </c>
      <c r="F102" t="s">
        <v>455</v>
      </c>
    </row>
    <row r="103" spans="1:6" x14ac:dyDescent="0.25">
      <c r="A103">
        <v>2063</v>
      </c>
      <c r="B103" t="s">
        <v>21</v>
      </c>
      <c r="C103">
        <v>750</v>
      </c>
      <c r="D103">
        <v>12</v>
      </c>
      <c r="E103">
        <v>26.49</v>
      </c>
      <c r="F103" t="s">
        <v>454</v>
      </c>
    </row>
    <row r="104" spans="1:6" x14ac:dyDescent="0.25">
      <c r="A104">
        <v>2089</v>
      </c>
      <c r="B104" t="s">
        <v>22</v>
      </c>
      <c r="C104">
        <v>750</v>
      </c>
      <c r="D104">
        <v>12</v>
      </c>
      <c r="E104">
        <v>24.99</v>
      </c>
      <c r="F104" t="s">
        <v>454</v>
      </c>
    </row>
    <row r="105" spans="1:6" x14ac:dyDescent="0.25">
      <c r="A105">
        <v>2121</v>
      </c>
      <c r="B105" t="s">
        <v>72</v>
      </c>
      <c r="C105">
        <v>750</v>
      </c>
      <c r="D105">
        <v>12</v>
      </c>
      <c r="E105">
        <v>10.49</v>
      </c>
      <c r="F105" t="s">
        <v>455</v>
      </c>
    </row>
    <row r="106" spans="1:6" x14ac:dyDescent="0.25">
      <c r="A106">
        <v>2159</v>
      </c>
      <c r="B106" t="s">
        <v>592</v>
      </c>
      <c r="C106">
        <v>750</v>
      </c>
      <c r="D106">
        <v>12</v>
      </c>
      <c r="E106">
        <v>21.42</v>
      </c>
      <c r="F106" t="s">
        <v>455</v>
      </c>
    </row>
    <row r="107" spans="1:6" x14ac:dyDescent="0.25">
      <c r="A107">
        <v>2176</v>
      </c>
      <c r="B107" t="s">
        <v>593</v>
      </c>
      <c r="C107">
        <v>500</v>
      </c>
      <c r="D107">
        <v>24</v>
      </c>
      <c r="E107">
        <v>3.29</v>
      </c>
      <c r="F107" t="s">
        <v>456</v>
      </c>
    </row>
    <row r="108" spans="1:6" x14ac:dyDescent="0.25">
      <c r="A108">
        <v>2176</v>
      </c>
      <c r="B108" t="s">
        <v>593</v>
      </c>
      <c r="C108">
        <v>500</v>
      </c>
      <c r="D108">
        <v>24</v>
      </c>
      <c r="E108">
        <v>3.29</v>
      </c>
      <c r="F108" t="s">
        <v>456</v>
      </c>
    </row>
    <row r="109" spans="1:6" x14ac:dyDescent="0.25">
      <c r="A109">
        <v>2196</v>
      </c>
      <c r="B109" t="s">
        <v>12</v>
      </c>
      <c r="C109">
        <v>750</v>
      </c>
      <c r="D109">
        <v>12</v>
      </c>
      <c r="E109">
        <v>23.99</v>
      </c>
      <c r="F109" t="s">
        <v>454</v>
      </c>
    </row>
    <row r="110" spans="1:6" x14ac:dyDescent="0.25">
      <c r="A110">
        <v>2253</v>
      </c>
      <c r="B110" t="s">
        <v>594</v>
      </c>
      <c r="C110">
        <v>750</v>
      </c>
      <c r="D110">
        <v>12</v>
      </c>
      <c r="E110">
        <v>31.99</v>
      </c>
      <c r="F110" t="s">
        <v>454</v>
      </c>
    </row>
    <row r="111" spans="1:6" x14ac:dyDescent="0.25">
      <c r="A111">
        <v>2263</v>
      </c>
      <c r="B111" t="s">
        <v>595</v>
      </c>
      <c r="C111">
        <v>1750</v>
      </c>
      <c r="D111">
        <v>6</v>
      </c>
      <c r="E111">
        <v>54.99</v>
      </c>
      <c r="F111" t="s">
        <v>454</v>
      </c>
    </row>
    <row r="112" spans="1:6" x14ac:dyDescent="0.25">
      <c r="A112">
        <v>2279</v>
      </c>
      <c r="B112" t="s">
        <v>9</v>
      </c>
      <c r="C112">
        <v>750</v>
      </c>
      <c r="D112">
        <v>12</v>
      </c>
      <c r="E112">
        <v>21.99</v>
      </c>
      <c r="F112" t="s">
        <v>454</v>
      </c>
    </row>
    <row r="113" spans="1:6" x14ac:dyDescent="0.25">
      <c r="A113">
        <v>2294</v>
      </c>
      <c r="B113" t="s">
        <v>596</v>
      </c>
      <c r="C113">
        <v>750</v>
      </c>
      <c r="D113">
        <v>6</v>
      </c>
      <c r="E113">
        <v>79.989999999999995</v>
      </c>
      <c r="F113" t="s">
        <v>454</v>
      </c>
    </row>
    <row r="114" spans="1:6" x14ac:dyDescent="0.25">
      <c r="A114">
        <v>2303</v>
      </c>
      <c r="B114" t="s">
        <v>73</v>
      </c>
      <c r="C114">
        <v>2000</v>
      </c>
      <c r="D114">
        <v>6</v>
      </c>
      <c r="E114">
        <v>19.55</v>
      </c>
      <c r="F114" t="s">
        <v>455</v>
      </c>
    </row>
    <row r="115" spans="1:6" x14ac:dyDescent="0.25">
      <c r="A115">
        <v>2360</v>
      </c>
      <c r="B115" t="s">
        <v>597</v>
      </c>
      <c r="C115">
        <v>750</v>
      </c>
      <c r="D115">
        <v>12</v>
      </c>
      <c r="E115">
        <v>27.99</v>
      </c>
      <c r="F115" t="s">
        <v>454</v>
      </c>
    </row>
    <row r="116" spans="1:6" x14ac:dyDescent="0.25">
      <c r="A116">
        <v>2387</v>
      </c>
      <c r="B116" t="s">
        <v>178</v>
      </c>
      <c r="C116">
        <v>750</v>
      </c>
      <c r="D116">
        <v>12</v>
      </c>
      <c r="E116">
        <v>8.99</v>
      </c>
      <c r="F116" t="s">
        <v>455</v>
      </c>
    </row>
    <row r="117" spans="1:6" x14ac:dyDescent="0.25">
      <c r="A117">
        <v>2389</v>
      </c>
      <c r="B117" t="s">
        <v>179</v>
      </c>
      <c r="C117">
        <v>750</v>
      </c>
      <c r="D117">
        <v>12</v>
      </c>
      <c r="E117">
        <v>8.99</v>
      </c>
      <c r="F117" t="s">
        <v>455</v>
      </c>
    </row>
    <row r="118" spans="1:6" x14ac:dyDescent="0.25">
      <c r="A118">
        <v>2426</v>
      </c>
      <c r="B118" t="s">
        <v>598</v>
      </c>
      <c r="C118">
        <v>5325</v>
      </c>
      <c r="D118">
        <v>4</v>
      </c>
      <c r="E118">
        <v>22.52</v>
      </c>
      <c r="F118" t="s">
        <v>456</v>
      </c>
    </row>
    <row r="119" spans="1:6" x14ac:dyDescent="0.25">
      <c r="A119">
        <v>2426</v>
      </c>
      <c r="B119" t="s">
        <v>598</v>
      </c>
      <c r="C119">
        <v>5325</v>
      </c>
      <c r="D119">
        <v>4</v>
      </c>
      <c r="E119">
        <v>22.52</v>
      </c>
      <c r="F119" t="s">
        <v>456</v>
      </c>
    </row>
    <row r="120" spans="1:6" x14ac:dyDescent="0.25">
      <c r="A120">
        <v>2482</v>
      </c>
      <c r="B120" t="s">
        <v>599</v>
      </c>
      <c r="C120">
        <v>750</v>
      </c>
      <c r="D120">
        <v>6</v>
      </c>
      <c r="E120">
        <v>94.99</v>
      </c>
      <c r="F120" t="s">
        <v>454</v>
      </c>
    </row>
    <row r="121" spans="1:6" x14ac:dyDescent="0.25">
      <c r="A121">
        <v>2485</v>
      </c>
      <c r="B121" t="s">
        <v>5338</v>
      </c>
      <c r="C121">
        <v>750</v>
      </c>
      <c r="D121">
        <v>12</v>
      </c>
      <c r="E121">
        <v>30.99</v>
      </c>
      <c r="F121" t="s">
        <v>454</v>
      </c>
    </row>
    <row r="122" spans="1:6" x14ac:dyDescent="0.25">
      <c r="A122">
        <v>2527</v>
      </c>
      <c r="B122" t="s">
        <v>600</v>
      </c>
      <c r="C122">
        <v>750</v>
      </c>
      <c r="D122">
        <v>12</v>
      </c>
      <c r="E122">
        <v>15.49</v>
      </c>
      <c r="F122" t="s">
        <v>455</v>
      </c>
    </row>
    <row r="123" spans="1:6" x14ac:dyDescent="0.25">
      <c r="A123">
        <v>2534</v>
      </c>
      <c r="B123" t="s">
        <v>601</v>
      </c>
      <c r="C123">
        <v>750</v>
      </c>
      <c r="D123">
        <v>6</v>
      </c>
      <c r="E123">
        <v>42.99</v>
      </c>
      <c r="F123" t="s">
        <v>455</v>
      </c>
    </row>
    <row r="124" spans="1:6" x14ac:dyDescent="0.25">
      <c r="A124">
        <v>2610</v>
      </c>
      <c r="B124" t="s">
        <v>5547</v>
      </c>
      <c r="C124">
        <v>750</v>
      </c>
      <c r="D124">
        <v>6</v>
      </c>
      <c r="E124">
        <v>32.99</v>
      </c>
      <c r="F124" t="s">
        <v>454</v>
      </c>
    </row>
    <row r="125" spans="1:6" x14ac:dyDescent="0.25">
      <c r="A125">
        <v>2687</v>
      </c>
      <c r="B125" t="s">
        <v>602</v>
      </c>
      <c r="C125">
        <v>1000</v>
      </c>
      <c r="D125">
        <v>6</v>
      </c>
      <c r="E125">
        <v>9.9499999999999993</v>
      </c>
      <c r="F125" t="s">
        <v>456</v>
      </c>
    </row>
    <row r="126" spans="1:6" x14ac:dyDescent="0.25">
      <c r="A126">
        <v>2687</v>
      </c>
      <c r="B126" t="s">
        <v>602</v>
      </c>
      <c r="C126">
        <v>1000</v>
      </c>
      <c r="D126">
        <v>6</v>
      </c>
      <c r="E126">
        <v>9.9499999999999993</v>
      </c>
      <c r="F126" t="s">
        <v>456</v>
      </c>
    </row>
    <row r="127" spans="1:6" x14ac:dyDescent="0.25">
      <c r="A127">
        <v>2691</v>
      </c>
      <c r="B127" t="s">
        <v>603</v>
      </c>
      <c r="C127">
        <v>750</v>
      </c>
      <c r="D127">
        <v>12</v>
      </c>
      <c r="E127">
        <v>25.99</v>
      </c>
      <c r="F127" t="s">
        <v>454</v>
      </c>
    </row>
    <row r="128" spans="1:6" x14ac:dyDescent="0.25">
      <c r="A128">
        <v>2808</v>
      </c>
      <c r="B128" t="s">
        <v>13</v>
      </c>
      <c r="C128">
        <v>375</v>
      </c>
      <c r="D128">
        <v>24</v>
      </c>
      <c r="E128">
        <v>13.99</v>
      </c>
      <c r="F128" t="s">
        <v>454</v>
      </c>
    </row>
    <row r="129" spans="1:6" x14ac:dyDescent="0.25">
      <c r="A129">
        <v>2919</v>
      </c>
      <c r="B129" t="s">
        <v>605</v>
      </c>
      <c r="C129">
        <v>750</v>
      </c>
      <c r="D129">
        <v>12</v>
      </c>
      <c r="E129">
        <v>18.04</v>
      </c>
      <c r="F129" t="s">
        <v>455</v>
      </c>
    </row>
    <row r="130" spans="1:6" x14ac:dyDescent="0.25">
      <c r="A130">
        <v>2980</v>
      </c>
      <c r="B130" t="s">
        <v>606</v>
      </c>
      <c r="C130">
        <v>750</v>
      </c>
      <c r="D130">
        <v>12</v>
      </c>
      <c r="E130">
        <v>22.99</v>
      </c>
      <c r="F130" t="s">
        <v>455</v>
      </c>
    </row>
    <row r="131" spans="1:6" x14ac:dyDescent="0.25">
      <c r="A131">
        <v>2985</v>
      </c>
      <c r="B131" t="s">
        <v>181</v>
      </c>
      <c r="C131">
        <v>750</v>
      </c>
      <c r="D131">
        <v>12</v>
      </c>
      <c r="E131">
        <v>25.49</v>
      </c>
      <c r="F131" t="s">
        <v>454</v>
      </c>
    </row>
    <row r="132" spans="1:6" x14ac:dyDescent="0.25">
      <c r="A132">
        <v>3012</v>
      </c>
      <c r="B132" t="s">
        <v>15</v>
      </c>
      <c r="C132">
        <v>1140</v>
      </c>
      <c r="D132">
        <v>12</v>
      </c>
      <c r="E132">
        <v>31.99</v>
      </c>
      <c r="F132" t="s">
        <v>454</v>
      </c>
    </row>
    <row r="133" spans="1:6" x14ac:dyDescent="0.25">
      <c r="A133">
        <v>3077</v>
      </c>
      <c r="B133" t="s">
        <v>607</v>
      </c>
      <c r="C133">
        <v>1500</v>
      </c>
      <c r="D133">
        <v>6</v>
      </c>
      <c r="E133">
        <v>25.49</v>
      </c>
      <c r="F133" t="s">
        <v>455</v>
      </c>
    </row>
    <row r="134" spans="1:6" x14ac:dyDescent="0.25">
      <c r="A134">
        <v>3079</v>
      </c>
      <c r="B134" t="s">
        <v>608</v>
      </c>
      <c r="C134">
        <v>750</v>
      </c>
      <c r="D134">
        <v>12</v>
      </c>
      <c r="E134">
        <v>27.52</v>
      </c>
      <c r="F134" t="s">
        <v>455</v>
      </c>
    </row>
    <row r="135" spans="1:6" x14ac:dyDescent="0.25">
      <c r="A135">
        <v>3108</v>
      </c>
      <c r="B135" t="s">
        <v>609</v>
      </c>
      <c r="C135">
        <v>750</v>
      </c>
      <c r="D135">
        <v>6</v>
      </c>
      <c r="E135">
        <v>49.08</v>
      </c>
      <c r="F135" t="s">
        <v>455</v>
      </c>
    </row>
    <row r="136" spans="1:6" x14ac:dyDescent="0.25">
      <c r="A136">
        <v>3110</v>
      </c>
      <c r="B136" t="s">
        <v>186</v>
      </c>
      <c r="C136">
        <v>750</v>
      </c>
      <c r="D136">
        <v>12</v>
      </c>
      <c r="E136">
        <v>27.99</v>
      </c>
      <c r="F136" t="s">
        <v>454</v>
      </c>
    </row>
    <row r="137" spans="1:6" x14ac:dyDescent="0.25">
      <c r="A137">
        <v>3131</v>
      </c>
      <c r="B137" t="s">
        <v>610</v>
      </c>
      <c r="C137">
        <v>750</v>
      </c>
      <c r="D137">
        <v>12</v>
      </c>
      <c r="E137">
        <v>17.989999999999998</v>
      </c>
      <c r="F137" t="s">
        <v>455</v>
      </c>
    </row>
    <row r="138" spans="1:6" x14ac:dyDescent="0.25">
      <c r="A138">
        <v>3173</v>
      </c>
      <c r="B138" t="s">
        <v>611</v>
      </c>
      <c r="C138">
        <v>750</v>
      </c>
      <c r="D138">
        <v>12</v>
      </c>
      <c r="E138">
        <v>19.989999999999998</v>
      </c>
      <c r="F138" t="s">
        <v>455</v>
      </c>
    </row>
    <row r="139" spans="1:6" x14ac:dyDescent="0.25">
      <c r="A139">
        <v>3223</v>
      </c>
      <c r="B139" t="s">
        <v>612</v>
      </c>
      <c r="C139">
        <v>330</v>
      </c>
      <c r="D139">
        <v>24</v>
      </c>
      <c r="E139">
        <v>2.4900000000000002</v>
      </c>
      <c r="F139" t="s">
        <v>456</v>
      </c>
    </row>
    <row r="140" spans="1:6" x14ac:dyDescent="0.25">
      <c r="A140">
        <v>3223</v>
      </c>
      <c r="B140" t="s">
        <v>612</v>
      </c>
      <c r="C140">
        <v>330</v>
      </c>
      <c r="D140">
        <v>24</v>
      </c>
      <c r="E140">
        <v>2.4900000000000002</v>
      </c>
      <c r="F140" t="s">
        <v>456</v>
      </c>
    </row>
    <row r="141" spans="1:6" x14ac:dyDescent="0.25">
      <c r="A141">
        <v>3224</v>
      </c>
      <c r="B141" t="s">
        <v>613</v>
      </c>
      <c r="C141">
        <v>750</v>
      </c>
      <c r="D141">
        <v>12</v>
      </c>
      <c r="E141">
        <v>21.49</v>
      </c>
      <c r="F141" t="s">
        <v>455</v>
      </c>
    </row>
    <row r="142" spans="1:6" x14ac:dyDescent="0.25">
      <c r="A142">
        <v>3227</v>
      </c>
      <c r="B142" t="s">
        <v>614</v>
      </c>
      <c r="C142">
        <v>750</v>
      </c>
      <c r="D142">
        <v>12</v>
      </c>
      <c r="E142">
        <v>27.79</v>
      </c>
      <c r="F142" t="s">
        <v>454</v>
      </c>
    </row>
    <row r="143" spans="1:6" x14ac:dyDescent="0.25">
      <c r="A143">
        <v>3271</v>
      </c>
      <c r="B143" t="s">
        <v>615</v>
      </c>
      <c r="C143">
        <v>750</v>
      </c>
      <c r="D143">
        <v>12</v>
      </c>
      <c r="E143">
        <v>16.04</v>
      </c>
      <c r="F143" t="s">
        <v>455</v>
      </c>
    </row>
    <row r="144" spans="1:6" x14ac:dyDescent="0.25">
      <c r="A144">
        <v>3307</v>
      </c>
      <c r="B144" t="s">
        <v>183</v>
      </c>
      <c r="C144">
        <v>473</v>
      </c>
      <c r="D144">
        <v>24</v>
      </c>
      <c r="E144">
        <v>3.08</v>
      </c>
      <c r="F144" t="s">
        <v>456</v>
      </c>
    </row>
    <row r="145" spans="1:6" x14ac:dyDescent="0.25">
      <c r="A145">
        <v>3307</v>
      </c>
      <c r="B145" t="s">
        <v>183</v>
      </c>
      <c r="C145">
        <v>473</v>
      </c>
      <c r="D145">
        <v>24</v>
      </c>
      <c r="E145">
        <v>3.08</v>
      </c>
      <c r="F145" t="s">
        <v>456</v>
      </c>
    </row>
    <row r="146" spans="1:6" x14ac:dyDescent="0.25">
      <c r="A146">
        <v>3318</v>
      </c>
      <c r="B146" t="s">
        <v>616</v>
      </c>
      <c r="C146">
        <v>750</v>
      </c>
      <c r="D146">
        <v>12</v>
      </c>
      <c r="E146">
        <v>34.49</v>
      </c>
      <c r="F146" t="s">
        <v>455</v>
      </c>
    </row>
    <row r="147" spans="1:6" x14ac:dyDescent="0.25">
      <c r="A147">
        <v>3320</v>
      </c>
      <c r="B147" t="s">
        <v>617</v>
      </c>
      <c r="C147">
        <v>750</v>
      </c>
      <c r="D147">
        <v>12</v>
      </c>
      <c r="E147">
        <v>41.49</v>
      </c>
      <c r="F147" t="s">
        <v>455</v>
      </c>
    </row>
    <row r="148" spans="1:6" x14ac:dyDescent="0.25">
      <c r="A148">
        <v>3321</v>
      </c>
      <c r="B148" t="s">
        <v>618</v>
      </c>
      <c r="C148">
        <v>750</v>
      </c>
      <c r="D148">
        <v>12</v>
      </c>
      <c r="E148">
        <v>42.49</v>
      </c>
      <c r="F148" t="s">
        <v>455</v>
      </c>
    </row>
    <row r="149" spans="1:6" x14ac:dyDescent="0.25">
      <c r="A149">
        <v>3416</v>
      </c>
      <c r="B149" t="s">
        <v>619</v>
      </c>
      <c r="C149">
        <v>750</v>
      </c>
      <c r="D149">
        <v>12</v>
      </c>
      <c r="E149">
        <v>11.99</v>
      </c>
      <c r="F149" t="s">
        <v>455</v>
      </c>
    </row>
    <row r="150" spans="1:6" x14ac:dyDescent="0.25">
      <c r="A150">
        <v>3429</v>
      </c>
      <c r="B150" t="s">
        <v>620</v>
      </c>
      <c r="C150">
        <v>3000</v>
      </c>
      <c r="D150">
        <v>4</v>
      </c>
      <c r="E150">
        <v>29.99</v>
      </c>
      <c r="F150" t="s">
        <v>455</v>
      </c>
    </row>
    <row r="151" spans="1:6" x14ac:dyDescent="0.25">
      <c r="A151">
        <v>3467</v>
      </c>
      <c r="B151" t="s">
        <v>557</v>
      </c>
      <c r="C151">
        <v>375</v>
      </c>
      <c r="D151">
        <v>24</v>
      </c>
      <c r="E151">
        <v>16.989999999999998</v>
      </c>
      <c r="F151" t="s">
        <v>454</v>
      </c>
    </row>
    <row r="152" spans="1:6" x14ac:dyDescent="0.25">
      <c r="A152">
        <v>3474</v>
      </c>
      <c r="B152" t="s">
        <v>187</v>
      </c>
      <c r="C152">
        <v>3000</v>
      </c>
      <c r="D152">
        <v>4</v>
      </c>
      <c r="E152">
        <v>38.99</v>
      </c>
      <c r="F152" t="s">
        <v>455</v>
      </c>
    </row>
    <row r="153" spans="1:6" x14ac:dyDescent="0.25">
      <c r="A153">
        <v>3513</v>
      </c>
      <c r="B153" t="s">
        <v>182</v>
      </c>
      <c r="C153">
        <v>4260</v>
      </c>
      <c r="D153">
        <v>1</v>
      </c>
      <c r="E153">
        <v>23.71</v>
      </c>
      <c r="F153" t="s">
        <v>456</v>
      </c>
    </row>
    <row r="154" spans="1:6" x14ac:dyDescent="0.25">
      <c r="A154">
        <v>3513</v>
      </c>
      <c r="B154" t="s">
        <v>182</v>
      </c>
      <c r="C154">
        <v>4260</v>
      </c>
      <c r="D154">
        <v>1</v>
      </c>
      <c r="E154">
        <v>23.71</v>
      </c>
      <c r="F154" t="s">
        <v>456</v>
      </c>
    </row>
    <row r="155" spans="1:6" x14ac:dyDescent="0.25">
      <c r="A155">
        <v>3515</v>
      </c>
      <c r="B155" t="s">
        <v>621</v>
      </c>
      <c r="C155">
        <v>750</v>
      </c>
      <c r="D155">
        <v>12</v>
      </c>
      <c r="E155">
        <v>14.99</v>
      </c>
      <c r="F155" t="s">
        <v>455</v>
      </c>
    </row>
    <row r="156" spans="1:6" x14ac:dyDescent="0.25">
      <c r="A156">
        <v>3517</v>
      </c>
      <c r="B156" t="s">
        <v>622</v>
      </c>
      <c r="C156">
        <v>750</v>
      </c>
      <c r="D156">
        <v>12</v>
      </c>
      <c r="E156">
        <v>24.99</v>
      </c>
      <c r="F156" t="s">
        <v>455</v>
      </c>
    </row>
    <row r="157" spans="1:6" x14ac:dyDescent="0.25">
      <c r="A157">
        <v>3530</v>
      </c>
      <c r="B157" t="s">
        <v>623</v>
      </c>
      <c r="C157">
        <v>750</v>
      </c>
      <c r="D157">
        <v>12</v>
      </c>
      <c r="E157">
        <v>12.99</v>
      </c>
      <c r="F157" t="s">
        <v>455</v>
      </c>
    </row>
    <row r="158" spans="1:6" x14ac:dyDescent="0.25">
      <c r="A158">
        <v>3547</v>
      </c>
      <c r="B158" t="s">
        <v>624</v>
      </c>
      <c r="C158">
        <v>750</v>
      </c>
      <c r="D158">
        <v>12</v>
      </c>
      <c r="E158">
        <v>12.99</v>
      </c>
      <c r="F158" t="s">
        <v>455</v>
      </c>
    </row>
    <row r="159" spans="1:6" x14ac:dyDescent="0.25">
      <c r="A159">
        <v>3557</v>
      </c>
      <c r="B159" t="s">
        <v>625</v>
      </c>
      <c r="C159">
        <v>750</v>
      </c>
      <c r="D159">
        <v>6</v>
      </c>
      <c r="E159">
        <v>15.99</v>
      </c>
      <c r="F159" t="s">
        <v>455</v>
      </c>
    </row>
    <row r="160" spans="1:6" x14ac:dyDescent="0.25">
      <c r="A160">
        <v>3558</v>
      </c>
      <c r="B160" t="s">
        <v>11</v>
      </c>
      <c r="C160">
        <v>750</v>
      </c>
      <c r="D160">
        <v>12</v>
      </c>
      <c r="E160">
        <v>34.99</v>
      </c>
      <c r="F160" t="s">
        <v>454</v>
      </c>
    </row>
    <row r="161" spans="1:6" x14ac:dyDescent="0.25">
      <c r="A161">
        <v>3559</v>
      </c>
      <c r="B161" t="s">
        <v>626</v>
      </c>
      <c r="C161">
        <v>750</v>
      </c>
      <c r="D161">
        <v>6</v>
      </c>
      <c r="E161">
        <v>15.99</v>
      </c>
      <c r="F161" t="s">
        <v>455</v>
      </c>
    </row>
    <row r="162" spans="1:6" x14ac:dyDescent="0.25">
      <c r="A162">
        <v>3657</v>
      </c>
      <c r="B162" t="s">
        <v>89</v>
      </c>
      <c r="C162">
        <v>750</v>
      </c>
      <c r="D162">
        <v>12</v>
      </c>
      <c r="E162">
        <v>10.49</v>
      </c>
      <c r="F162" t="s">
        <v>455</v>
      </c>
    </row>
    <row r="163" spans="1:6" x14ac:dyDescent="0.25">
      <c r="A163">
        <v>3666</v>
      </c>
      <c r="B163" t="s">
        <v>627</v>
      </c>
      <c r="C163">
        <v>200</v>
      </c>
      <c r="D163">
        <v>24</v>
      </c>
      <c r="E163">
        <v>10.49</v>
      </c>
      <c r="F163" t="s">
        <v>454</v>
      </c>
    </row>
    <row r="164" spans="1:6" x14ac:dyDescent="0.25">
      <c r="A164">
        <v>3671</v>
      </c>
      <c r="B164" t="s">
        <v>628</v>
      </c>
      <c r="C164">
        <v>500</v>
      </c>
      <c r="D164">
        <v>24</v>
      </c>
      <c r="E164">
        <v>2.95</v>
      </c>
      <c r="F164" t="s">
        <v>456</v>
      </c>
    </row>
    <row r="165" spans="1:6" x14ac:dyDescent="0.25">
      <c r="A165">
        <v>3679</v>
      </c>
      <c r="B165" t="s">
        <v>629</v>
      </c>
      <c r="C165">
        <v>2000</v>
      </c>
      <c r="D165">
        <v>6</v>
      </c>
      <c r="E165">
        <v>24.99</v>
      </c>
      <c r="F165" t="s">
        <v>455</v>
      </c>
    </row>
    <row r="166" spans="1:6" x14ac:dyDescent="0.25">
      <c r="A166">
        <v>3688</v>
      </c>
      <c r="B166" t="s">
        <v>630</v>
      </c>
      <c r="C166">
        <v>750</v>
      </c>
      <c r="D166">
        <v>3</v>
      </c>
      <c r="E166">
        <v>279.99</v>
      </c>
      <c r="F166" t="s">
        <v>454</v>
      </c>
    </row>
    <row r="167" spans="1:6" x14ac:dyDescent="0.25">
      <c r="A167">
        <v>3710</v>
      </c>
      <c r="B167" t="s">
        <v>631</v>
      </c>
      <c r="C167">
        <v>750</v>
      </c>
      <c r="D167">
        <v>12</v>
      </c>
      <c r="E167">
        <v>15.99</v>
      </c>
      <c r="F167" t="s">
        <v>455</v>
      </c>
    </row>
    <row r="168" spans="1:6" x14ac:dyDescent="0.25">
      <c r="A168">
        <v>3738</v>
      </c>
      <c r="B168" t="s">
        <v>594</v>
      </c>
      <c r="C168">
        <v>1140</v>
      </c>
      <c r="D168">
        <v>6</v>
      </c>
      <c r="E168">
        <v>41.99</v>
      </c>
      <c r="F168" t="s">
        <v>454</v>
      </c>
    </row>
    <row r="169" spans="1:6" x14ac:dyDescent="0.25">
      <c r="A169">
        <v>3744</v>
      </c>
      <c r="B169" t="s">
        <v>632</v>
      </c>
      <c r="C169">
        <v>750</v>
      </c>
      <c r="D169">
        <v>12</v>
      </c>
      <c r="E169">
        <v>21.19</v>
      </c>
      <c r="F169" t="s">
        <v>454</v>
      </c>
    </row>
    <row r="170" spans="1:6" x14ac:dyDescent="0.25">
      <c r="A170">
        <v>3751</v>
      </c>
      <c r="B170" t="s">
        <v>633</v>
      </c>
      <c r="C170">
        <v>750</v>
      </c>
      <c r="D170">
        <v>12</v>
      </c>
      <c r="E170">
        <v>55.04</v>
      </c>
      <c r="F170" t="s">
        <v>455</v>
      </c>
    </row>
    <row r="171" spans="1:6" x14ac:dyDescent="0.25">
      <c r="A171">
        <v>3757</v>
      </c>
      <c r="B171" t="s">
        <v>634</v>
      </c>
      <c r="C171">
        <v>750</v>
      </c>
      <c r="D171">
        <v>6</v>
      </c>
      <c r="E171">
        <v>25.99</v>
      </c>
      <c r="F171" t="s">
        <v>455</v>
      </c>
    </row>
    <row r="172" spans="1:6" x14ac:dyDescent="0.25">
      <c r="A172">
        <v>3781</v>
      </c>
      <c r="B172" t="s">
        <v>635</v>
      </c>
      <c r="C172">
        <v>2000</v>
      </c>
      <c r="D172">
        <v>6</v>
      </c>
      <c r="E172">
        <v>24.99</v>
      </c>
      <c r="F172" t="s">
        <v>455</v>
      </c>
    </row>
    <row r="173" spans="1:6" x14ac:dyDescent="0.25">
      <c r="A173">
        <v>3807</v>
      </c>
      <c r="B173" t="s">
        <v>636</v>
      </c>
      <c r="C173">
        <v>4260</v>
      </c>
      <c r="D173">
        <v>1</v>
      </c>
      <c r="E173">
        <v>24.15</v>
      </c>
      <c r="F173" t="s">
        <v>456</v>
      </c>
    </row>
    <row r="174" spans="1:6" x14ac:dyDescent="0.25">
      <c r="A174">
        <v>3807</v>
      </c>
      <c r="B174" t="s">
        <v>636</v>
      </c>
      <c r="C174">
        <v>4260</v>
      </c>
      <c r="D174">
        <v>1</v>
      </c>
      <c r="E174">
        <v>24.15</v>
      </c>
      <c r="F174" t="s">
        <v>456</v>
      </c>
    </row>
    <row r="175" spans="1:6" x14ac:dyDescent="0.25">
      <c r="A175">
        <v>3836</v>
      </c>
      <c r="B175" t="s">
        <v>637</v>
      </c>
      <c r="C175">
        <v>8520</v>
      </c>
      <c r="D175">
        <v>1</v>
      </c>
      <c r="E175">
        <v>42.98</v>
      </c>
      <c r="F175" t="s">
        <v>456</v>
      </c>
    </row>
    <row r="176" spans="1:6" x14ac:dyDescent="0.25">
      <c r="A176">
        <v>3836</v>
      </c>
      <c r="B176" t="s">
        <v>637</v>
      </c>
      <c r="C176">
        <v>8520</v>
      </c>
      <c r="D176">
        <v>1</v>
      </c>
      <c r="E176">
        <v>42.98</v>
      </c>
      <c r="F176" t="s">
        <v>456</v>
      </c>
    </row>
    <row r="177" spans="1:6" x14ac:dyDescent="0.25">
      <c r="A177">
        <v>3848</v>
      </c>
      <c r="B177" t="s">
        <v>90</v>
      </c>
      <c r="C177">
        <v>2000</v>
      </c>
      <c r="D177">
        <v>6</v>
      </c>
      <c r="E177">
        <v>17.45</v>
      </c>
      <c r="F177" t="s">
        <v>455</v>
      </c>
    </row>
    <row r="178" spans="1:6" x14ac:dyDescent="0.25">
      <c r="A178">
        <v>3854</v>
      </c>
      <c r="B178" t="s">
        <v>638</v>
      </c>
      <c r="C178">
        <v>750</v>
      </c>
      <c r="D178">
        <v>12</v>
      </c>
      <c r="E178">
        <v>16.989999999999998</v>
      </c>
      <c r="F178" t="s">
        <v>455</v>
      </c>
    </row>
    <row r="179" spans="1:6" x14ac:dyDescent="0.25">
      <c r="A179">
        <v>3855</v>
      </c>
      <c r="B179" t="s">
        <v>639</v>
      </c>
      <c r="C179">
        <v>750</v>
      </c>
      <c r="D179">
        <v>12</v>
      </c>
      <c r="E179">
        <v>17.989999999999998</v>
      </c>
      <c r="F179" t="s">
        <v>455</v>
      </c>
    </row>
    <row r="180" spans="1:6" x14ac:dyDescent="0.25">
      <c r="A180">
        <v>3947</v>
      </c>
      <c r="B180" t="s">
        <v>9</v>
      </c>
      <c r="C180">
        <v>1140</v>
      </c>
      <c r="D180">
        <v>12</v>
      </c>
      <c r="E180">
        <v>31.99</v>
      </c>
      <c r="F180" t="s">
        <v>454</v>
      </c>
    </row>
    <row r="181" spans="1:6" x14ac:dyDescent="0.25">
      <c r="A181">
        <v>3991</v>
      </c>
      <c r="B181" t="s">
        <v>640</v>
      </c>
      <c r="C181">
        <v>750</v>
      </c>
      <c r="D181">
        <v>12</v>
      </c>
      <c r="E181">
        <v>20.99</v>
      </c>
      <c r="F181" t="s">
        <v>455</v>
      </c>
    </row>
    <row r="182" spans="1:6" x14ac:dyDescent="0.25">
      <c r="A182">
        <v>4085</v>
      </c>
      <c r="B182" t="s">
        <v>35</v>
      </c>
      <c r="C182">
        <v>1140</v>
      </c>
      <c r="D182">
        <v>6</v>
      </c>
      <c r="E182">
        <v>42.49</v>
      </c>
      <c r="F182" t="s">
        <v>454</v>
      </c>
    </row>
    <row r="183" spans="1:6" x14ac:dyDescent="0.25">
      <c r="A183">
        <v>4101</v>
      </c>
      <c r="B183" t="s">
        <v>641</v>
      </c>
      <c r="C183">
        <v>750</v>
      </c>
      <c r="D183">
        <v>12</v>
      </c>
      <c r="E183">
        <v>93.49</v>
      </c>
      <c r="F183" t="s">
        <v>454</v>
      </c>
    </row>
    <row r="184" spans="1:6" x14ac:dyDescent="0.25">
      <c r="A184">
        <v>4102</v>
      </c>
      <c r="B184" t="s">
        <v>642</v>
      </c>
      <c r="C184">
        <v>750</v>
      </c>
      <c r="D184">
        <v>6</v>
      </c>
      <c r="E184">
        <v>99.99</v>
      </c>
      <c r="F184" t="s">
        <v>454</v>
      </c>
    </row>
    <row r="185" spans="1:6" x14ac:dyDescent="0.25">
      <c r="A185">
        <v>4113</v>
      </c>
      <c r="B185" t="s">
        <v>643</v>
      </c>
      <c r="C185">
        <v>750</v>
      </c>
      <c r="D185">
        <v>6</v>
      </c>
      <c r="E185">
        <v>79.989999999999995</v>
      </c>
      <c r="F185" t="s">
        <v>454</v>
      </c>
    </row>
    <row r="186" spans="1:6" x14ac:dyDescent="0.25">
      <c r="A186">
        <v>4176</v>
      </c>
      <c r="B186" t="s">
        <v>644</v>
      </c>
      <c r="C186">
        <v>750</v>
      </c>
      <c r="D186">
        <v>12</v>
      </c>
      <c r="E186">
        <v>22.99</v>
      </c>
      <c r="F186" t="s">
        <v>454</v>
      </c>
    </row>
    <row r="187" spans="1:6" x14ac:dyDescent="0.25">
      <c r="A187">
        <v>4184</v>
      </c>
      <c r="B187" t="s">
        <v>645</v>
      </c>
      <c r="C187">
        <v>750</v>
      </c>
      <c r="D187">
        <v>12</v>
      </c>
      <c r="E187">
        <v>15.99</v>
      </c>
      <c r="F187" t="s">
        <v>455</v>
      </c>
    </row>
    <row r="188" spans="1:6" x14ac:dyDescent="0.25">
      <c r="A188">
        <v>4187</v>
      </c>
      <c r="B188" t="s">
        <v>646</v>
      </c>
      <c r="C188">
        <v>750</v>
      </c>
      <c r="D188">
        <v>12</v>
      </c>
      <c r="E188">
        <v>14.99</v>
      </c>
      <c r="F188" t="s">
        <v>455</v>
      </c>
    </row>
    <row r="189" spans="1:6" x14ac:dyDescent="0.25">
      <c r="A189">
        <v>4204</v>
      </c>
      <c r="B189" t="s">
        <v>647</v>
      </c>
      <c r="C189">
        <v>750</v>
      </c>
      <c r="D189">
        <v>12</v>
      </c>
      <c r="E189">
        <v>12.99</v>
      </c>
      <c r="F189" t="s">
        <v>455</v>
      </c>
    </row>
    <row r="190" spans="1:6" x14ac:dyDescent="0.25">
      <c r="A190">
        <v>4206</v>
      </c>
      <c r="B190" t="s">
        <v>648</v>
      </c>
      <c r="C190">
        <v>750</v>
      </c>
      <c r="D190">
        <v>12</v>
      </c>
      <c r="E190">
        <v>9.99</v>
      </c>
      <c r="F190" t="s">
        <v>455</v>
      </c>
    </row>
    <row r="191" spans="1:6" x14ac:dyDescent="0.25">
      <c r="A191">
        <v>4211</v>
      </c>
      <c r="B191" t="s">
        <v>649</v>
      </c>
      <c r="C191">
        <v>750</v>
      </c>
      <c r="D191">
        <v>12</v>
      </c>
      <c r="E191">
        <v>27.99</v>
      </c>
      <c r="F191" t="s">
        <v>455</v>
      </c>
    </row>
    <row r="192" spans="1:6" x14ac:dyDescent="0.25">
      <c r="A192">
        <v>4344</v>
      </c>
      <c r="B192" t="s">
        <v>650</v>
      </c>
      <c r="C192">
        <v>1750</v>
      </c>
      <c r="D192">
        <v>6</v>
      </c>
      <c r="E192">
        <v>109.99</v>
      </c>
      <c r="F192" t="s">
        <v>454</v>
      </c>
    </row>
    <row r="193" spans="1:6" x14ac:dyDescent="0.25">
      <c r="A193">
        <v>4382</v>
      </c>
      <c r="B193" t="s">
        <v>83</v>
      </c>
      <c r="C193">
        <v>750</v>
      </c>
      <c r="D193">
        <v>12</v>
      </c>
      <c r="E193">
        <v>10.49</v>
      </c>
      <c r="F193" t="s">
        <v>455</v>
      </c>
    </row>
    <row r="194" spans="1:6" x14ac:dyDescent="0.25">
      <c r="A194">
        <v>4390</v>
      </c>
      <c r="B194" t="s">
        <v>10</v>
      </c>
      <c r="C194">
        <v>1140</v>
      </c>
      <c r="D194">
        <v>12</v>
      </c>
      <c r="E194">
        <v>35.99</v>
      </c>
      <c r="F194" t="s">
        <v>454</v>
      </c>
    </row>
    <row r="195" spans="1:6" x14ac:dyDescent="0.25">
      <c r="A195">
        <v>4459</v>
      </c>
      <c r="B195" t="s">
        <v>651</v>
      </c>
      <c r="C195">
        <v>650</v>
      </c>
      <c r="D195">
        <v>12</v>
      </c>
      <c r="E195">
        <v>10.95</v>
      </c>
      <c r="F195" t="s">
        <v>456</v>
      </c>
    </row>
    <row r="196" spans="1:6" x14ac:dyDescent="0.25">
      <c r="A196">
        <v>4459</v>
      </c>
      <c r="B196" t="s">
        <v>651</v>
      </c>
      <c r="C196">
        <v>650</v>
      </c>
      <c r="D196">
        <v>12</v>
      </c>
      <c r="E196">
        <v>10.95</v>
      </c>
      <c r="F196" t="s">
        <v>456</v>
      </c>
    </row>
    <row r="197" spans="1:6" x14ac:dyDescent="0.25">
      <c r="A197">
        <v>4465</v>
      </c>
      <c r="B197" t="s">
        <v>652</v>
      </c>
      <c r="C197">
        <v>750</v>
      </c>
      <c r="D197">
        <v>12</v>
      </c>
      <c r="E197">
        <v>27.99</v>
      </c>
      <c r="F197" t="s">
        <v>454</v>
      </c>
    </row>
    <row r="198" spans="1:6" x14ac:dyDescent="0.25">
      <c r="A198">
        <v>4486</v>
      </c>
      <c r="B198" t="s">
        <v>189</v>
      </c>
      <c r="C198">
        <v>50</v>
      </c>
      <c r="D198">
        <v>120</v>
      </c>
      <c r="E198">
        <v>3.99</v>
      </c>
      <c r="F198" t="s">
        <v>454</v>
      </c>
    </row>
    <row r="199" spans="1:6" x14ac:dyDescent="0.25">
      <c r="A199">
        <v>4595</v>
      </c>
      <c r="B199" t="s">
        <v>653</v>
      </c>
      <c r="C199">
        <v>330</v>
      </c>
      <c r="D199">
        <v>24</v>
      </c>
      <c r="E199">
        <v>2.4900000000000002</v>
      </c>
      <c r="F199" t="s">
        <v>456</v>
      </c>
    </row>
    <row r="200" spans="1:6" x14ac:dyDescent="0.25">
      <c r="A200">
        <v>4595</v>
      </c>
      <c r="B200" t="s">
        <v>653</v>
      </c>
      <c r="C200">
        <v>330</v>
      </c>
      <c r="D200">
        <v>24</v>
      </c>
      <c r="E200">
        <v>2.4900000000000002</v>
      </c>
      <c r="F200" t="s">
        <v>456</v>
      </c>
    </row>
    <row r="201" spans="1:6" x14ac:dyDescent="0.25">
      <c r="A201">
        <v>4596</v>
      </c>
      <c r="B201" t="s">
        <v>654</v>
      </c>
      <c r="C201">
        <v>750</v>
      </c>
      <c r="D201">
        <v>6</v>
      </c>
      <c r="E201">
        <v>57.99</v>
      </c>
      <c r="F201" t="s">
        <v>454</v>
      </c>
    </row>
    <row r="202" spans="1:6" x14ac:dyDescent="0.25">
      <c r="A202">
        <v>4622</v>
      </c>
      <c r="B202" t="s">
        <v>16</v>
      </c>
      <c r="C202">
        <v>750</v>
      </c>
      <c r="D202">
        <v>12</v>
      </c>
      <c r="E202">
        <v>23.99</v>
      </c>
      <c r="F202" t="s">
        <v>454</v>
      </c>
    </row>
    <row r="203" spans="1:6" x14ac:dyDescent="0.25">
      <c r="A203">
        <v>4674</v>
      </c>
      <c r="B203" t="s">
        <v>655</v>
      </c>
      <c r="C203">
        <v>750</v>
      </c>
      <c r="D203">
        <v>12</v>
      </c>
      <c r="E203">
        <v>25.99</v>
      </c>
      <c r="F203" t="s">
        <v>455</v>
      </c>
    </row>
    <row r="204" spans="1:6" x14ac:dyDescent="0.25">
      <c r="A204">
        <v>4675</v>
      </c>
      <c r="B204" t="s">
        <v>656</v>
      </c>
      <c r="C204">
        <v>4092</v>
      </c>
      <c r="D204">
        <v>1</v>
      </c>
      <c r="E204">
        <v>25.49</v>
      </c>
      <c r="F204" t="s">
        <v>456</v>
      </c>
    </row>
    <row r="205" spans="1:6" x14ac:dyDescent="0.25">
      <c r="A205">
        <v>4675</v>
      </c>
      <c r="B205" t="s">
        <v>656</v>
      </c>
      <c r="C205">
        <v>4092</v>
      </c>
      <c r="D205">
        <v>1</v>
      </c>
      <c r="E205">
        <v>25.49</v>
      </c>
      <c r="F205" t="s">
        <v>456</v>
      </c>
    </row>
    <row r="206" spans="1:6" x14ac:dyDescent="0.25">
      <c r="A206">
        <v>4734</v>
      </c>
      <c r="B206" t="s">
        <v>657</v>
      </c>
      <c r="C206">
        <v>750</v>
      </c>
      <c r="D206">
        <v>12</v>
      </c>
      <c r="E206">
        <v>13.99</v>
      </c>
      <c r="F206" t="s">
        <v>455</v>
      </c>
    </row>
    <row r="207" spans="1:6" x14ac:dyDescent="0.25">
      <c r="A207">
        <v>4740</v>
      </c>
      <c r="B207" t="s">
        <v>658</v>
      </c>
      <c r="C207">
        <v>750</v>
      </c>
      <c r="D207">
        <v>12</v>
      </c>
      <c r="E207">
        <v>13.99</v>
      </c>
      <c r="F207" t="s">
        <v>455</v>
      </c>
    </row>
    <row r="208" spans="1:6" x14ac:dyDescent="0.25">
      <c r="A208">
        <v>4749</v>
      </c>
      <c r="B208" t="s">
        <v>659</v>
      </c>
      <c r="C208">
        <v>1140</v>
      </c>
      <c r="D208">
        <v>6</v>
      </c>
      <c r="E208">
        <v>44.59</v>
      </c>
      <c r="F208" t="s">
        <v>454</v>
      </c>
    </row>
    <row r="209" spans="1:6" x14ac:dyDescent="0.25">
      <c r="A209">
        <v>4782</v>
      </c>
      <c r="B209" t="s">
        <v>660</v>
      </c>
      <c r="C209">
        <v>750</v>
      </c>
      <c r="D209">
        <v>12</v>
      </c>
      <c r="E209">
        <v>34.99</v>
      </c>
      <c r="F209" t="s">
        <v>455</v>
      </c>
    </row>
    <row r="210" spans="1:6" x14ac:dyDescent="0.25">
      <c r="A210">
        <v>4798</v>
      </c>
      <c r="B210" t="s">
        <v>661</v>
      </c>
      <c r="C210">
        <v>3960</v>
      </c>
      <c r="D210">
        <v>2</v>
      </c>
      <c r="E210">
        <v>28.99</v>
      </c>
      <c r="F210" t="s">
        <v>457</v>
      </c>
    </row>
    <row r="211" spans="1:6" x14ac:dyDescent="0.25">
      <c r="A211">
        <v>4811</v>
      </c>
      <c r="B211" t="s">
        <v>662</v>
      </c>
      <c r="C211">
        <v>7920</v>
      </c>
      <c r="D211">
        <v>1</v>
      </c>
      <c r="E211">
        <v>55.3</v>
      </c>
      <c r="F211" t="s">
        <v>457</v>
      </c>
    </row>
    <row r="212" spans="1:6" x14ac:dyDescent="0.25">
      <c r="A212">
        <v>4823</v>
      </c>
      <c r="B212" t="s">
        <v>663</v>
      </c>
      <c r="C212">
        <v>750</v>
      </c>
      <c r="D212">
        <v>6</v>
      </c>
      <c r="E212">
        <v>15.99</v>
      </c>
      <c r="F212" t="s">
        <v>455</v>
      </c>
    </row>
    <row r="213" spans="1:6" x14ac:dyDescent="0.25">
      <c r="A213">
        <v>4825</v>
      </c>
      <c r="B213" t="s">
        <v>664</v>
      </c>
      <c r="C213">
        <v>750</v>
      </c>
      <c r="D213">
        <v>12</v>
      </c>
      <c r="E213">
        <v>12.99</v>
      </c>
      <c r="F213" t="s">
        <v>455</v>
      </c>
    </row>
    <row r="214" spans="1:6" x14ac:dyDescent="0.25">
      <c r="A214">
        <v>4849</v>
      </c>
      <c r="B214" t="s">
        <v>665</v>
      </c>
      <c r="C214">
        <v>750</v>
      </c>
      <c r="D214">
        <v>6</v>
      </c>
      <c r="E214">
        <v>24.99</v>
      </c>
      <c r="F214" t="s">
        <v>455</v>
      </c>
    </row>
    <row r="215" spans="1:6" x14ac:dyDescent="0.25">
      <c r="A215">
        <v>4861</v>
      </c>
      <c r="B215" t="s">
        <v>666</v>
      </c>
      <c r="C215">
        <v>750</v>
      </c>
      <c r="D215">
        <v>12</v>
      </c>
      <c r="E215">
        <v>24.99</v>
      </c>
      <c r="F215" t="s">
        <v>455</v>
      </c>
    </row>
    <row r="216" spans="1:6" x14ac:dyDescent="0.25">
      <c r="A216">
        <v>4866</v>
      </c>
      <c r="B216" t="s">
        <v>667</v>
      </c>
      <c r="C216">
        <v>750</v>
      </c>
      <c r="D216">
        <v>6</v>
      </c>
      <c r="E216">
        <v>37.99</v>
      </c>
      <c r="F216" t="s">
        <v>455</v>
      </c>
    </row>
    <row r="217" spans="1:6" x14ac:dyDescent="0.25">
      <c r="A217">
        <v>4921</v>
      </c>
      <c r="B217" t="s">
        <v>26</v>
      </c>
      <c r="C217">
        <v>3000</v>
      </c>
      <c r="D217">
        <v>4</v>
      </c>
      <c r="E217">
        <v>115.99</v>
      </c>
      <c r="F217" t="s">
        <v>454</v>
      </c>
    </row>
    <row r="218" spans="1:6" x14ac:dyDescent="0.25">
      <c r="A218">
        <v>4953</v>
      </c>
      <c r="B218" t="s">
        <v>668</v>
      </c>
      <c r="C218">
        <v>750</v>
      </c>
      <c r="D218">
        <v>6</v>
      </c>
      <c r="E218">
        <v>19.989999999999998</v>
      </c>
      <c r="F218" t="s">
        <v>455</v>
      </c>
    </row>
    <row r="219" spans="1:6" x14ac:dyDescent="0.25">
      <c r="A219">
        <v>4987</v>
      </c>
      <c r="B219" t="s">
        <v>669</v>
      </c>
      <c r="C219">
        <v>750</v>
      </c>
      <c r="D219">
        <v>6</v>
      </c>
      <c r="E219">
        <v>59.99</v>
      </c>
      <c r="F219" t="s">
        <v>454</v>
      </c>
    </row>
    <row r="220" spans="1:6" x14ac:dyDescent="0.25">
      <c r="A220">
        <v>5006</v>
      </c>
      <c r="B220" t="s">
        <v>670</v>
      </c>
      <c r="C220">
        <v>750</v>
      </c>
      <c r="D220">
        <v>6</v>
      </c>
      <c r="E220">
        <v>42.99</v>
      </c>
      <c r="F220" t="s">
        <v>455</v>
      </c>
    </row>
    <row r="221" spans="1:6" x14ac:dyDescent="0.25">
      <c r="A221">
        <v>5025</v>
      </c>
      <c r="B221" t="s">
        <v>85</v>
      </c>
      <c r="C221">
        <v>750</v>
      </c>
      <c r="D221">
        <v>12</v>
      </c>
      <c r="E221">
        <v>10.49</v>
      </c>
      <c r="F221" t="s">
        <v>455</v>
      </c>
    </row>
    <row r="222" spans="1:6" x14ac:dyDescent="0.25">
      <c r="A222">
        <v>5041</v>
      </c>
      <c r="B222" t="s">
        <v>578</v>
      </c>
      <c r="C222">
        <v>375</v>
      </c>
      <c r="D222">
        <v>24</v>
      </c>
      <c r="E222">
        <v>15.79</v>
      </c>
      <c r="F222" t="s">
        <v>454</v>
      </c>
    </row>
    <row r="223" spans="1:6" x14ac:dyDescent="0.25">
      <c r="A223">
        <v>5114</v>
      </c>
      <c r="B223" t="s">
        <v>190</v>
      </c>
      <c r="C223">
        <v>750</v>
      </c>
      <c r="D223">
        <v>12</v>
      </c>
      <c r="E223">
        <v>25.49</v>
      </c>
      <c r="F223" t="s">
        <v>454</v>
      </c>
    </row>
    <row r="224" spans="1:6" x14ac:dyDescent="0.25">
      <c r="A224">
        <v>5132</v>
      </c>
      <c r="B224" t="s">
        <v>671</v>
      </c>
      <c r="C224">
        <v>750</v>
      </c>
      <c r="D224">
        <v>12</v>
      </c>
      <c r="E224">
        <v>21.99</v>
      </c>
      <c r="F224" t="s">
        <v>454</v>
      </c>
    </row>
    <row r="225" spans="1:6" x14ac:dyDescent="0.25">
      <c r="A225">
        <v>5133</v>
      </c>
      <c r="B225" t="s">
        <v>672</v>
      </c>
      <c r="C225">
        <v>5325</v>
      </c>
      <c r="D225">
        <v>1</v>
      </c>
      <c r="E225">
        <v>24.75</v>
      </c>
      <c r="F225" t="s">
        <v>456</v>
      </c>
    </row>
    <row r="226" spans="1:6" x14ac:dyDescent="0.25">
      <c r="A226">
        <v>5133</v>
      </c>
      <c r="B226" t="s">
        <v>672</v>
      </c>
      <c r="C226">
        <v>5325</v>
      </c>
      <c r="D226">
        <v>1</v>
      </c>
      <c r="E226">
        <v>24.75</v>
      </c>
      <c r="F226" t="s">
        <v>456</v>
      </c>
    </row>
    <row r="227" spans="1:6" x14ac:dyDescent="0.25">
      <c r="A227">
        <v>5144</v>
      </c>
      <c r="B227" t="s">
        <v>673</v>
      </c>
      <c r="C227">
        <v>750</v>
      </c>
      <c r="D227">
        <v>12</v>
      </c>
      <c r="E227">
        <v>16.989999999999998</v>
      </c>
      <c r="F227" t="s">
        <v>455</v>
      </c>
    </row>
    <row r="228" spans="1:6" x14ac:dyDescent="0.25">
      <c r="A228">
        <v>5210</v>
      </c>
      <c r="B228" t="s">
        <v>674</v>
      </c>
      <c r="C228">
        <v>750</v>
      </c>
      <c r="D228">
        <v>12</v>
      </c>
      <c r="E228">
        <v>20.99</v>
      </c>
      <c r="F228" t="s">
        <v>455</v>
      </c>
    </row>
    <row r="229" spans="1:6" x14ac:dyDescent="0.25">
      <c r="A229">
        <v>5215</v>
      </c>
      <c r="B229" t="s">
        <v>675</v>
      </c>
      <c r="C229">
        <v>750</v>
      </c>
      <c r="D229">
        <v>12</v>
      </c>
      <c r="E229">
        <v>26.49</v>
      </c>
      <c r="F229" t="s">
        <v>454</v>
      </c>
    </row>
    <row r="230" spans="1:6" x14ac:dyDescent="0.25">
      <c r="A230">
        <v>5246</v>
      </c>
      <c r="B230" t="s">
        <v>676</v>
      </c>
      <c r="C230">
        <v>120</v>
      </c>
      <c r="D230">
        <v>18</v>
      </c>
      <c r="E230">
        <v>10.49</v>
      </c>
      <c r="F230" t="s">
        <v>454</v>
      </c>
    </row>
    <row r="231" spans="1:6" x14ac:dyDescent="0.25">
      <c r="A231">
        <v>5261</v>
      </c>
      <c r="B231" t="s">
        <v>677</v>
      </c>
      <c r="C231">
        <v>750</v>
      </c>
      <c r="D231">
        <v>6</v>
      </c>
      <c r="E231">
        <v>79.989999999999995</v>
      </c>
      <c r="F231" t="s">
        <v>454</v>
      </c>
    </row>
    <row r="232" spans="1:6" x14ac:dyDescent="0.25">
      <c r="A232">
        <v>5300</v>
      </c>
      <c r="B232" t="s">
        <v>4572</v>
      </c>
      <c r="C232">
        <v>750</v>
      </c>
      <c r="D232">
        <v>12</v>
      </c>
      <c r="E232">
        <v>18.989999999999998</v>
      </c>
      <c r="F232" t="s">
        <v>455</v>
      </c>
    </row>
    <row r="233" spans="1:6" x14ac:dyDescent="0.25">
      <c r="A233">
        <v>5322</v>
      </c>
      <c r="B233" t="s">
        <v>678</v>
      </c>
      <c r="C233">
        <v>750</v>
      </c>
      <c r="D233">
        <v>12</v>
      </c>
      <c r="E233">
        <v>11.99</v>
      </c>
      <c r="F233" t="s">
        <v>455</v>
      </c>
    </row>
    <row r="234" spans="1:6" x14ac:dyDescent="0.25">
      <c r="A234">
        <v>5348</v>
      </c>
      <c r="B234" t="s">
        <v>679</v>
      </c>
      <c r="C234">
        <v>270</v>
      </c>
      <c r="D234">
        <v>24</v>
      </c>
      <c r="E234">
        <v>3.49</v>
      </c>
      <c r="F234" t="s">
        <v>457</v>
      </c>
    </row>
    <row r="235" spans="1:6" x14ac:dyDescent="0.25">
      <c r="A235">
        <v>5349</v>
      </c>
      <c r="B235" t="s">
        <v>680</v>
      </c>
      <c r="C235">
        <v>270</v>
      </c>
      <c r="D235">
        <v>24</v>
      </c>
      <c r="E235">
        <v>3.49</v>
      </c>
      <c r="F235" t="s">
        <v>457</v>
      </c>
    </row>
    <row r="236" spans="1:6" x14ac:dyDescent="0.25">
      <c r="A236">
        <v>5354</v>
      </c>
      <c r="B236" t="s">
        <v>681</v>
      </c>
      <c r="C236">
        <v>5325</v>
      </c>
      <c r="D236">
        <v>1</v>
      </c>
      <c r="E236">
        <v>29.98</v>
      </c>
      <c r="F236" t="s">
        <v>456</v>
      </c>
    </row>
    <row r="237" spans="1:6" x14ac:dyDescent="0.25">
      <c r="A237">
        <v>5354</v>
      </c>
      <c r="B237" t="s">
        <v>681</v>
      </c>
      <c r="C237">
        <v>5325</v>
      </c>
      <c r="D237">
        <v>1</v>
      </c>
      <c r="E237">
        <v>29.98</v>
      </c>
      <c r="F237" t="s">
        <v>456</v>
      </c>
    </row>
    <row r="238" spans="1:6" x14ac:dyDescent="0.25">
      <c r="A238">
        <v>5363</v>
      </c>
      <c r="B238" t="s">
        <v>682</v>
      </c>
      <c r="C238">
        <v>750</v>
      </c>
      <c r="D238">
        <v>12</v>
      </c>
      <c r="E238">
        <v>25.49</v>
      </c>
      <c r="F238" t="s">
        <v>454</v>
      </c>
    </row>
    <row r="239" spans="1:6" x14ac:dyDescent="0.25">
      <c r="A239">
        <v>5403</v>
      </c>
      <c r="B239" t="s">
        <v>683</v>
      </c>
      <c r="C239">
        <v>750</v>
      </c>
      <c r="D239">
        <v>6</v>
      </c>
      <c r="E239">
        <v>169.99</v>
      </c>
      <c r="F239" t="s">
        <v>454</v>
      </c>
    </row>
    <row r="240" spans="1:6" x14ac:dyDescent="0.25">
      <c r="A240">
        <v>5404</v>
      </c>
      <c r="B240" t="s">
        <v>684</v>
      </c>
      <c r="C240">
        <v>750</v>
      </c>
      <c r="D240">
        <v>6</v>
      </c>
      <c r="E240">
        <v>74.989999999999995</v>
      </c>
      <c r="F240" t="s">
        <v>454</v>
      </c>
    </row>
    <row r="241" spans="1:6" x14ac:dyDescent="0.25">
      <c r="A241">
        <v>5414</v>
      </c>
      <c r="B241" t="s">
        <v>685</v>
      </c>
      <c r="C241">
        <v>750</v>
      </c>
      <c r="D241">
        <v>12</v>
      </c>
      <c r="E241">
        <v>37.99</v>
      </c>
      <c r="F241" t="s">
        <v>455</v>
      </c>
    </row>
    <row r="242" spans="1:6" x14ac:dyDescent="0.25">
      <c r="A242">
        <v>5418</v>
      </c>
      <c r="B242" t="s">
        <v>3176</v>
      </c>
      <c r="C242">
        <v>4092</v>
      </c>
      <c r="D242">
        <v>1</v>
      </c>
      <c r="E242">
        <v>23.53</v>
      </c>
      <c r="F242" t="s">
        <v>456</v>
      </c>
    </row>
    <row r="243" spans="1:6" x14ac:dyDescent="0.25">
      <c r="A243">
        <v>5418</v>
      </c>
      <c r="B243" t="s">
        <v>3176</v>
      </c>
      <c r="C243">
        <v>4092</v>
      </c>
      <c r="D243">
        <v>1</v>
      </c>
      <c r="E243">
        <v>23.53</v>
      </c>
      <c r="F243" t="s">
        <v>456</v>
      </c>
    </row>
    <row r="244" spans="1:6" x14ac:dyDescent="0.25">
      <c r="A244">
        <v>5435</v>
      </c>
      <c r="B244" t="s">
        <v>686</v>
      </c>
      <c r="C244">
        <v>750</v>
      </c>
      <c r="D244">
        <v>6</v>
      </c>
      <c r="E244">
        <v>49.99</v>
      </c>
      <c r="F244" t="s">
        <v>455</v>
      </c>
    </row>
    <row r="245" spans="1:6" x14ac:dyDescent="0.25">
      <c r="A245">
        <v>5472</v>
      </c>
      <c r="B245" t="s">
        <v>191</v>
      </c>
      <c r="C245">
        <v>720</v>
      </c>
      <c r="D245">
        <v>12</v>
      </c>
      <c r="E245">
        <v>8.76</v>
      </c>
      <c r="F245" t="s">
        <v>455</v>
      </c>
    </row>
    <row r="246" spans="1:6" x14ac:dyDescent="0.25">
      <c r="A246">
        <v>5473</v>
      </c>
      <c r="B246" t="s">
        <v>687</v>
      </c>
      <c r="C246">
        <v>300</v>
      </c>
      <c r="D246">
        <v>12</v>
      </c>
      <c r="E246">
        <v>7.49</v>
      </c>
      <c r="F246" t="s">
        <v>455</v>
      </c>
    </row>
    <row r="247" spans="1:6" x14ac:dyDescent="0.25">
      <c r="A247">
        <v>5489</v>
      </c>
      <c r="B247" t="s">
        <v>688</v>
      </c>
      <c r="C247">
        <v>750</v>
      </c>
      <c r="D247">
        <v>12</v>
      </c>
      <c r="E247">
        <v>9.99</v>
      </c>
      <c r="F247" t="s">
        <v>455</v>
      </c>
    </row>
    <row r="248" spans="1:6" x14ac:dyDescent="0.25">
      <c r="A248">
        <v>5561</v>
      </c>
      <c r="B248" t="s">
        <v>91</v>
      </c>
      <c r="C248">
        <v>750</v>
      </c>
      <c r="D248">
        <v>12</v>
      </c>
      <c r="E248">
        <v>10.99</v>
      </c>
      <c r="F248" t="s">
        <v>455</v>
      </c>
    </row>
    <row r="249" spans="1:6" x14ac:dyDescent="0.25">
      <c r="A249">
        <v>5568</v>
      </c>
      <c r="B249" t="s">
        <v>689</v>
      </c>
      <c r="C249">
        <v>1500</v>
      </c>
      <c r="D249">
        <v>6</v>
      </c>
      <c r="E249">
        <v>24.99</v>
      </c>
      <c r="F249" t="s">
        <v>455</v>
      </c>
    </row>
    <row r="250" spans="1:6" x14ac:dyDescent="0.25">
      <c r="A250">
        <v>5585</v>
      </c>
      <c r="B250" t="s">
        <v>690</v>
      </c>
      <c r="C250">
        <v>4260</v>
      </c>
      <c r="D250">
        <v>1</v>
      </c>
      <c r="E250">
        <v>17.510000000000002</v>
      </c>
      <c r="F250" t="s">
        <v>456</v>
      </c>
    </row>
    <row r="251" spans="1:6" x14ac:dyDescent="0.25">
      <c r="A251">
        <v>5585</v>
      </c>
      <c r="B251" t="s">
        <v>690</v>
      </c>
      <c r="C251">
        <v>4260</v>
      </c>
      <c r="D251">
        <v>1</v>
      </c>
      <c r="E251">
        <v>17.510000000000002</v>
      </c>
      <c r="F251" t="s">
        <v>456</v>
      </c>
    </row>
    <row r="252" spans="1:6" x14ac:dyDescent="0.25">
      <c r="A252">
        <v>5617</v>
      </c>
      <c r="B252" t="s">
        <v>691</v>
      </c>
      <c r="C252">
        <v>3000</v>
      </c>
      <c r="D252">
        <v>6</v>
      </c>
      <c r="E252">
        <v>28.49</v>
      </c>
      <c r="F252" t="s">
        <v>455</v>
      </c>
    </row>
    <row r="253" spans="1:6" x14ac:dyDescent="0.25">
      <c r="A253">
        <v>5660</v>
      </c>
      <c r="B253" t="s">
        <v>692</v>
      </c>
      <c r="C253">
        <v>750</v>
      </c>
      <c r="D253">
        <v>12</v>
      </c>
      <c r="E253">
        <v>23.99</v>
      </c>
      <c r="F253" t="s">
        <v>455</v>
      </c>
    </row>
    <row r="254" spans="1:6" x14ac:dyDescent="0.25">
      <c r="A254">
        <v>5679</v>
      </c>
      <c r="B254" t="s">
        <v>693</v>
      </c>
      <c r="C254">
        <v>750</v>
      </c>
      <c r="D254">
        <v>12</v>
      </c>
      <c r="E254">
        <v>77.55</v>
      </c>
      <c r="F254" t="s">
        <v>455</v>
      </c>
    </row>
    <row r="255" spans="1:6" x14ac:dyDescent="0.25">
      <c r="A255">
        <v>5764</v>
      </c>
      <c r="B255" t="s">
        <v>694</v>
      </c>
      <c r="C255">
        <v>750</v>
      </c>
      <c r="D255">
        <v>12</v>
      </c>
      <c r="E255">
        <v>10.99</v>
      </c>
      <c r="F255" t="s">
        <v>455</v>
      </c>
    </row>
    <row r="256" spans="1:6" x14ac:dyDescent="0.25">
      <c r="A256">
        <v>5793</v>
      </c>
      <c r="B256" t="s">
        <v>695</v>
      </c>
      <c r="C256">
        <v>750</v>
      </c>
      <c r="D256">
        <v>12</v>
      </c>
      <c r="E256">
        <v>15.99</v>
      </c>
      <c r="F256" t="s">
        <v>455</v>
      </c>
    </row>
    <row r="257" spans="1:6" x14ac:dyDescent="0.25">
      <c r="A257">
        <v>5841</v>
      </c>
      <c r="B257" t="s">
        <v>4573</v>
      </c>
      <c r="C257">
        <v>1500</v>
      </c>
      <c r="D257">
        <v>6</v>
      </c>
      <c r="E257">
        <v>109.99</v>
      </c>
      <c r="F257" t="s">
        <v>455</v>
      </c>
    </row>
    <row r="258" spans="1:6" x14ac:dyDescent="0.25">
      <c r="A258">
        <v>5862</v>
      </c>
      <c r="B258" t="s">
        <v>696</v>
      </c>
      <c r="C258">
        <v>473</v>
      </c>
      <c r="D258">
        <v>24</v>
      </c>
      <c r="E258">
        <v>3.59</v>
      </c>
      <c r="F258" t="s">
        <v>456</v>
      </c>
    </row>
    <row r="259" spans="1:6" x14ac:dyDescent="0.25">
      <c r="A259">
        <v>5862</v>
      </c>
      <c r="B259" t="s">
        <v>696</v>
      </c>
      <c r="C259">
        <v>473</v>
      </c>
      <c r="D259">
        <v>24</v>
      </c>
      <c r="E259">
        <v>3.59</v>
      </c>
      <c r="F259" t="s">
        <v>456</v>
      </c>
    </row>
    <row r="260" spans="1:6" x14ac:dyDescent="0.25">
      <c r="A260">
        <v>5863</v>
      </c>
      <c r="B260" t="s">
        <v>697</v>
      </c>
      <c r="C260">
        <v>710</v>
      </c>
      <c r="D260">
        <v>18</v>
      </c>
      <c r="E260">
        <v>3.3</v>
      </c>
      <c r="F260" t="s">
        <v>456</v>
      </c>
    </row>
    <row r="261" spans="1:6" x14ac:dyDescent="0.25">
      <c r="A261">
        <v>5863</v>
      </c>
      <c r="B261" t="s">
        <v>697</v>
      </c>
      <c r="C261">
        <v>710</v>
      </c>
      <c r="D261">
        <v>18</v>
      </c>
      <c r="E261">
        <v>3.3</v>
      </c>
      <c r="F261" t="s">
        <v>456</v>
      </c>
    </row>
    <row r="262" spans="1:6" x14ac:dyDescent="0.25">
      <c r="A262">
        <v>5877</v>
      </c>
      <c r="B262" t="s">
        <v>698</v>
      </c>
      <c r="C262">
        <v>750</v>
      </c>
      <c r="D262">
        <v>12</v>
      </c>
      <c r="E262">
        <v>30.89</v>
      </c>
      <c r="F262" t="s">
        <v>455</v>
      </c>
    </row>
    <row r="263" spans="1:6" x14ac:dyDescent="0.25">
      <c r="A263">
        <v>5885</v>
      </c>
      <c r="B263" t="s">
        <v>699</v>
      </c>
      <c r="C263">
        <v>1500</v>
      </c>
      <c r="D263">
        <v>6</v>
      </c>
      <c r="E263">
        <v>24.99</v>
      </c>
      <c r="F263" t="s">
        <v>455</v>
      </c>
    </row>
    <row r="264" spans="1:6" x14ac:dyDescent="0.25">
      <c r="A264">
        <v>5939</v>
      </c>
      <c r="B264" t="s">
        <v>700</v>
      </c>
      <c r="C264">
        <v>750</v>
      </c>
      <c r="D264">
        <v>12</v>
      </c>
      <c r="E264">
        <v>54.99</v>
      </c>
      <c r="F264" t="s">
        <v>454</v>
      </c>
    </row>
    <row r="265" spans="1:6" x14ac:dyDescent="0.25">
      <c r="A265">
        <v>5959</v>
      </c>
      <c r="B265" t="s">
        <v>35</v>
      </c>
      <c r="C265">
        <v>750</v>
      </c>
      <c r="D265">
        <v>12</v>
      </c>
      <c r="E265">
        <v>31.99</v>
      </c>
      <c r="F265" t="s">
        <v>454</v>
      </c>
    </row>
    <row r="266" spans="1:6" x14ac:dyDescent="0.25">
      <c r="A266">
        <v>6015</v>
      </c>
      <c r="B266" t="s">
        <v>701</v>
      </c>
      <c r="C266">
        <v>2046</v>
      </c>
      <c r="D266">
        <v>4</v>
      </c>
      <c r="E266">
        <v>12.98</v>
      </c>
      <c r="F266" t="s">
        <v>456</v>
      </c>
    </row>
    <row r="267" spans="1:6" x14ac:dyDescent="0.25">
      <c r="A267">
        <v>6015</v>
      </c>
      <c r="B267" t="s">
        <v>701</v>
      </c>
      <c r="C267">
        <v>2046</v>
      </c>
      <c r="D267">
        <v>4</v>
      </c>
      <c r="E267">
        <v>12.98</v>
      </c>
      <c r="F267" t="s">
        <v>456</v>
      </c>
    </row>
    <row r="268" spans="1:6" x14ac:dyDescent="0.25">
      <c r="A268">
        <v>6049</v>
      </c>
      <c r="B268" t="s">
        <v>23</v>
      </c>
      <c r="C268">
        <v>750</v>
      </c>
      <c r="D268">
        <v>12</v>
      </c>
      <c r="E268">
        <v>29.79</v>
      </c>
      <c r="F268" t="s">
        <v>454</v>
      </c>
    </row>
    <row r="269" spans="1:6" x14ac:dyDescent="0.25">
      <c r="A269">
        <v>6095</v>
      </c>
      <c r="B269" t="s">
        <v>702</v>
      </c>
      <c r="C269">
        <v>750</v>
      </c>
      <c r="D269">
        <v>12</v>
      </c>
      <c r="E269">
        <v>19.989999999999998</v>
      </c>
      <c r="F269" t="s">
        <v>455</v>
      </c>
    </row>
    <row r="270" spans="1:6" x14ac:dyDescent="0.25">
      <c r="A270">
        <v>6111</v>
      </c>
      <c r="B270" t="s">
        <v>703</v>
      </c>
      <c r="C270">
        <v>750</v>
      </c>
      <c r="D270">
        <v>12</v>
      </c>
      <c r="E270">
        <v>14.99</v>
      </c>
      <c r="F270" t="s">
        <v>455</v>
      </c>
    </row>
    <row r="271" spans="1:6" x14ac:dyDescent="0.25">
      <c r="A271">
        <v>6142</v>
      </c>
      <c r="B271" t="s">
        <v>704</v>
      </c>
      <c r="C271">
        <v>4092</v>
      </c>
      <c r="D271">
        <v>1</v>
      </c>
      <c r="E271">
        <v>23.48</v>
      </c>
      <c r="F271" t="s">
        <v>456</v>
      </c>
    </row>
    <row r="272" spans="1:6" x14ac:dyDescent="0.25">
      <c r="A272">
        <v>6142</v>
      </c>
      <c r="B272" t="s">
        <v>704</v>
      </c>
      <c r="C272">
        <v>4092</v>
      </c>
      <c r="D272">
        <v>1</v>
      </c>
      <c r="E272">
        <v>23.48</v>
      </c>
      <c r="F272" t="s">
        <v>456</v>
      </c>
    </row>
    <row r="273" spans="1:6" x14ac:dyDescent="0.25">
      <c r="A273">
        <v>6152</v>
      </c>
      <c r="B273" t="s">
        <v>705</v>
      </c>
      <c r="C273">
        <v>750</v>
      </c>
      <c r="D273">
        <v>12</v>
      </c>
      <c r="E273">
        <v>23.48</v>
      </c>
      <c r="F273" t="s">
        <v>454</v>
      </c>
    </row>
    <row r="274" spans="1:6" x14ac:dyDescent="0.25">
      <c r="A274">
        <v>6231</v>
      </c>
      <c r="B274" t="s">
        <v>706</v>
      </c>
      <c r="C274">
        <v>750</v>
      </c>
      <c r="D274">
        <v>6</v>
      </c>
      <c r="E274">
        <v>99.99</v>
      </c>
      <c r="F274" t="s">
        <v>454</v>
      </c>
    </row>
    <row r="275" spans="1:6" x14ac:dyDescent="0.25">
      <c r="A275">
        <v>6237</v>
      </c>
      <c r="B275" t="s">
        <v>707</v>
      </c>
      <c r="C275">
        <v>3000</v>
      </c>
      <c r="D275">
        <v>4</v>
      </c>
      <c r="E275">
        <v>31.99</v>
      </c>
      <c r="F275" t="s">
        <v>455</v>
      </c>
    </row>
    <row r="276" spans="1:6" x14ac:dyDescent="0.25">
      <c r="A276">
        <v>6238</v>
      </c>
      <c r="B276" t="s">
        <v>708</v>
      </c>
      <c r="C276">
        <v>3000</v>
      </c>
      <c r="D276">
        <v>4</v>
      </c>
      <c r="E276">
        <v>31.99</v>
      </c>
      <c r="F276" t="s">
        <v>455</v>
      </c>
    </row>
    <row r="277" spans="1:6" x14ac:dyDescent="0.25">
      <c r="A277">
        <v>6261</v>
      </c>
      <c r="B277" t="s">
        <v>709</v>
      </c>
      <c r="C277">
        <v>1140</v>
      </c>
      <c r="D277">
        <v>12</v>
      </c>
      <c r="E277">
        <v>31.3</v>
      </c>
      <c r="F277" t="s">
        <v>454</v>
      </c>
    </row>
    <row r="278" spans="1:6" x14ac:dyDescent="0.25">
      <c r="A278">
        <v>6263</v>
      </c>
      <c r="B278" t="s">
        <v>710</v>
      </c>
      <c r="C278">
        <v>3000</v>
      </c>
      <c r="D278">
        <v>1</v>
      </c>
      <c r="E278">
        <v>114.97</v>
      </c>
      <c r="F278" t="s">
        <v>455</v>
      </c>
    </row>
    <row r="279" spans="1:6" x14ac:dyDescent="0.25">
      <c r="A279">
        <v>6306</v>
      </c>
      <c r="B279" t="s">
        <v>711</v>
      </c>
      <c r="C279">
        <v>750</v>
      </c>
      <c r="D279">
        <v>12</v>
      </c>
      <c r="E279">
        <v>9.99</v>
      </c>
      <c r="F279" t="s">
        <v>455</v>
      </c>
    </row>
    <row r="280" spans="1:6" x14ac:dyDescent="0.25">
      <c r="A280">
        <v>6340</v>
      </c>
      <c r="B280" t="s">
        <v>712</v>
      </c>
      <c r="C280">
        <v>750</v>
      </c>
      <c r="D280">
        <v>12</v>
      </c>
      <c r="E280">
        <v>25.99</v>
      </c>
      <c r="F280" t="s">
        <v>454</v>
      </c>
    </row>
    <row r="281" spans="1:6" x14ac:dyDescent="0.25">
      <c r="A281">
        <v>6404</v>
      </c>
      <c r="B281" t="s">
        <v>713</v>
      </c>
      <c r="C281">
        <v>330</v>
      </c>
      <c r="D281">
        <v>24</v>
      </c>
      <c r="E281">
        <v>5.81</v>
      </c>
      <c r="F281" t="s">
        <v>456</v>
      </c>
    </row>
    <row r="282" spans="1:6" x14ac:dyDescent="0.25">
      <c r="A282">
        <v>6424</v>
      </c>
      <c r="B282" t="s">
        <v>714</v>
      </c>
      <c r="C282">
        <v>750</v>
      </c>
      <c r="D282">
        <v>12</v>
      </c>
      <c r="E282">
        <v>17.489999999999998</v>
      </c>
      <c r="F282" t="s">
        <v>455</v>
      </c>
    </row>
    <row r="283" spans="1:6" x14ac:dyDescent="0.25">
      <c r="A283">
        <v>6483</v>
      </c>
      <c r="B283" t="s">
        <v>715</v>
      </c>
      <c r="C283">
        <v>750</v>
      </c>
      <c r="D283">
        <v>12</v>
      </c>
      <c r="E283">
        <v>45.67</v>
      </c>
      <c r="F283" t="s">
        <v>455</v>
      </c>
    </row>
    <row r="284" spans="1:6" x14ac:dyDescent="0.25">
      <c r="A284">
        <v>6487</v>
      </c>
      <c r="B284" t="s">
        <v>716</v>
      </c>
      <c r="C284">
        <v>750</v>
      </c>
      <c r="D284">
        <v>12</v>
      </c>
      <c r="E284">
        <v>22.99</v>
      </c>
      <c r="F284" t="s">
        <v>455</v>
      </c>
    </row>
    <row r="285" spans="1:6" x14ac:dyDescent="0.25">
      <c r="A285">
        <v>6502</v>
      </c>
      <c r="B285" t="s">
        <v>717</v>
      </c>
      <c r="C285">
        <v>750</v>
      </c>
      <c r="D285">
        <v>12</v>
      </c>
      <c r="E285">
        <v>37.49</v>
      </c>
      <c r="F285" t="s">
        <v>454</v>
      </c>
    </row>
    <row r="286" spans="1:6" x14ac:dyDescent="0.25">
      <c r="A286">
        <v>6524</v>
      </c>
      <c r="B286" t="s">
        <v>64</v>
      </c>
      <c r="C286">
        <v>750</v>
      </c>
      <c r="D286">
        <v>12</v>
      </c>
      <c r="E286">
        <v>9.99</v>
      </c>
      <c r="F286" t="s">
        <v>455</v>
      </c>
    </row>
    <row r="287" spans="1:6" x14ac:dyDescent="0.25">
      <c r="A287">
        <v>6585</v>
      </c>
      <c r="B287" t="s">
        <v>718</v>
      </c>
      <c r="C287">
        <v>750</v>
      </c>
      <c r="D287">
        <v>12</v>
      </c>
      <c r="E287">
        <v>14.99</v>
      </c>
      <c r="F287" t="s">
        <v>455</v>
      </c>
    </row>
    <row r="288" spans="1:6" x14ac:dyDescent="0.25">
      <c r="A288">
        <v>6681</v>
      </c>
      <c r="B288" t="s">
        <v>719</v>
      </c>
      <c r="C288">
        <v>750</v>
      </c>
      <c r="D288">
        <v>12</v>
      </c>
      <c r="E288">
        <v>26.99</v>
      </c>
      <c r="F288" t="s">
        <v>455</v>
      </c>
    </row>
    <row r="289" spans="1:6" x14ac:dyDescent="0.25">
      <c r="A289">
        <v>6695</v>
      </c>
      <c r="B289" t="s">
        <v>720</v>
      </c>
      <c r="C289">
        <v>750</v>
      </c>
      <c r="D289">
        <v>12</v>
      </c>
      <c r="E289">
        <v>12.99</v>
      </c>
      <c r="F289" t="s">
        <v>455</v>
      </c>
    </row>
    <row r="290" spans="1:6" x14ac:dyDescent="0.25">
      <c r="A290">
        <v>6697</v>
      </c>
      <c r="B290" t="s">
        <v>721</v>
      </c>
      <c r="C290">
        <v>750</v>
      </c>
      <c r="D290">
        <v>12</v>
      </c>
      <c r="E290">
        <v>12.99</v>
      </c>
      <c r="F290" t="s">
        <v>455</v>
      </c>
    </row>
    <row r="291" spans="1:6" x14ac:dyDescent="0.25">
      <c r="A291">
        <v>6703</v>
      </c>
      <c r="B291" t="s">
        <v>722</v>
      </c>
      <c r="C291">
        <v>750</v>
      </c>
      <c r="D291">
        <v>12</v>
      </c>
      <c r="E291">
        <v>12.99</v>
      </c>
      <c r="F291" t="s">
        <v>455</v>
      </c>
    </row>
    <row r="292" spans="1:6" x14ac:dyDescent="0.25">
      <c r="A292">
        <v>6704</v>
      </c>
      <c r="B292" t="s">
        <v>723</v>
      </c>
      <c r="C292">
        <v>750</v>
      </c>
      <c r="D292">
        <v>12</v>
      </c>
      <c r="E292">
        <v>14.99</v>
      </c>
      <c r="F292" t="s">
        <v>455</v>
      </c>
    </row>
    <row r="293" spans="1:6" x14ac:dyDescent="0.25">
      <c r="A293">
        <v>6710</v>
      </c>
      <c r="B293" t="s">
        <v>724</v>
      </c>
      <c r="C293">
        <v>750</v>
      </c>
      <c r="D293">
        <v>12</v>
      </c>
      <c r="E293">
        <v>14.99</v>
      </c>
      <c r="F293" t="s">
        <v>455</v>
      </c>
    </row>
    <row r="294" spans="1:6" x14ac:dyDescent="0.25">
      <c r="A294">
        <v>6729</v>
      </c>
      <c r="B294" t="s">
        <v>725</v>
      </c>
      <c r="C294">
        <v>750</v>
      </c>
      <c r="D294">
        <v>12</v>
      </c>
      <c r="E294">
        <v>13.99</v>
      </c>
      <c r="F294" t="s">
        <v>455</v>
      </c>
    </row>
    <row r="295" spans="1:6" x14ac:dyDescent="0.25">
      <c r="A295">
        <v>6730</v>
      </c>
      <c r="B295" t="s">
        <v>726</v>
      </c>
      <c r="C295">
        <v>750</v>
      </c>
      <c r="D295">
        <v>12</v>
      </c>
      <c r="E295">
        <v>13.99</v>
      </c>
      <c r="F295" t="s">
        <v>455</v>
      </c>
    </row>
    <row r="296" spans="1:6" x14ac:dyDescent="0.25">
      <c r="A296">
        <v>6732</v>
      </c>
      <c r="B296" t="s">
        <v>727</v>
      </c>
      <c r="C296">
        <v>750</v>
      </c>
      <c r="D296">
        <v>6</v>
      </c>
      <c r="E296">
        <v>54.99</v>
      </c>
      <c r="F296" t="s">
        <v>455</v>
      </c>
    </row>
    <row r="297" spans="1:6" x14ac:dyDescent="0.25">
      <c r="A297">
        <v>6737</v>
      </c>
      <c r="B297" t="s">
        <v>728</v>
      </c>
      <c r="C297">
        <v>750</v>
      </c>
      <c r="D297">
        <v>12</v>
      </c>
      <c r="E297">
        <v>28.99</v>
      </c>
      <c r="F297" t="s">
        <v>455</v>
      </c>
    </row>
    <row r="298" spans="1:6" x14ac:dyDescent="0.25">
      <c r="A298">
        <v>6854</v>
      </c>
      <c r="B298" t="s">
        <v>729</v>
      </c>
      <c r="C298">
        <v>750</v>
      </c>
      <c r="D298">
        <v>12</v>
      </c>
      <c r="E298">
        <v>10.19</v>
      </c>
      <c r="F298" t="s">
        <v>455</v>
      </c>
    </row>
    <row r="299" spans="1:6" x14ac:dyDescent="0.25">
      <c r="A299">
        <v>6862</v>
      </c>
      <c r="B299" t="s">
        <v>730</v>
      </c>
      <c r="C299">
        <v>750</v>
      </c>
      <c r="D299">
        <v>12</v>
      </c>
      <c r="E299">
        <v>12.99</v>
      </c>
      <c r="F299" t="s">
        <v>455</v>
      </c>
    </row>
    <row r="300" spans="1:6" x14ac:dyDescent="0.25">
      <c r="A300">
        <v>6875</v>
      </c>
      <c r="B300" t="s">
        <v>731</v>
      </c>
      <c r="C300">
        <v>2130</v>
      </c>
      <c r="D300">
        <v>4</v>
      </c>
      <c r="E300">
        <v>8.5399999999999991</v>
      </c>
      <c r="F300" t="s">
        <v>456</v>
      </c>
    </row>
    <row r="301" spans="1:6" x14ac:dyDescent="0.25">
      <c r="A301">
        <v>6875</v>
      </c>
      <c r="B301" t="s">
        <v>731</v>
      </c>
      <c r="C301">
        <v>2130</v>
      </c>
      <c r="D301">
        <v>4</v>
      </c>
      <c r="E301">
        <v>8.5399999999999991</v>
      </c>
      <c r="F301" t="s">
        <v>456</v>
      </c>
    </row>
    <row r="302" spans="1:6" x14ac:dyDescent="0.25">
      <c r="A302">
        <v>6886</v>
      </c>
      <c r="B302" t="s">
        <v>732</v>
      </c>
      <c r="C302">
        <v>750</v>
      </c>
      <c r="D302">
        <v>12</v>
      </c>
      <c r="E302">
        <v>14.99</v>
      </c>
      <c r="F302" t="s">
        <v>455</v>
      </c>
    </row>
    <row r="303" spans="1:6" x14ac:dyDescent="0.25">
      <c r="A303">
        <v>6887</v>
      </c>
      <c r="B303" t="s">
        <v>733</v>
      </c>
      <c r="C303">
        <v>750</v>
      </c>
      <c r="D303">
        <v>12</v>
      </c>
      <c r="E303">
        <v>16.989999999999998</v>
      </c>
      <c r="F303" t="s">
        <v>455</v>
      </c>
    </row>
    <row r="304" spans="1:6" x14ac:dyDescent="0.25">
      <c r="A304">
        <v>6890</v>
      </c>
      <c r="B304" t="s">
        <v>734</v>
      </c>
      <c r="C304">
        <v>750</v>
      </c>
      <c r="D304">
        <v>6</v>
      </c>
      <c r="E304">
        <v>79.989999999999995</v>
      </c>
      <c r="F304" t="s">
        <v>454</v>
      </c>
    </row>
    <row r="305" spans="1:6" x14ac:dyDescent="0.25">
      <c r="A305">
        <v>6932</v>
      </c>
      <c r="B305" t="s">
        <v>2</v>
      </c>
      <c r="C305">
        <v>1140</v>
      </c>
      <c r="D305">
        <v>12</v>
      </c>
      <c r="E305">
        <v>34.49</v>
      </c>
      <c r="F305" t="s">
        <v>454</v>
      </c>
    </row>
    <row r="306" spans="1:6" x14ac:dyDescent="0.25">
      <c r="A306">
        <v>6947</v>
      </c>
      <c r="B306" t="s">
        <v>194</v>
      </c>
      <c r="C306">
        <v>375</v>
      </c>
      <c r="D306">
        <v>24</v>
      </c>
      <c r="E306">
        <v>14.79</v>
      </c>
      <c r="F306" t="s">
        <v>454</v>
      </c>
    </row>
    <row r="307" spans="1:6" x14ac:dyDescent="0.25">
      <c r="A307">
        <v>6978</v>
      </c>
      <c r="B307" t="s">
        <v>735</v>
      </c>
      <c r="C307">
        <v>750</v>
      </c>
      <c r="D307">
        <v>6</v>
      </c>
      <c r="E307">
        <v>20.399999999999999</v>
      </c>
      <c r="F307" t="s">
        <v>455</v>
      </c>
    </row>
    <row r="308" spans="1:6" x14ac:dyDescent="0.25">
      <c r="A308">
        <v>6988</v>
      </c>
      <c r="B308" t="s">
        <v>736</v>
      </c>
      <c r="C308">
        <v>750</v>
      </c>
      <c r="D308">
        <v>12</v>
      </c>
      <c r="E308">
        <v>44.99</v>
      </c>
      <c r="F308" t="s">
        <v>455</v>
      </c>
    </row>
    <row r="309" spans="1:6" x14ac:dyDescent="0.25">
      <c r="A309">
        <v>6993</v>
      </c>
      <c r="B309" t="s">
        <v>737</v>
      </c>
      <c r="C309">
        <v>2046</v>
      </c>
      <c r="D309">
        <v>4</v>
      </c>
      <c r="E309">
        <v>14.5</v>
      </c>
      <c r="F309" t="s">
        <v>456</v>
      </c>
    </row>
    <row r="310" spans="1:6" x14ac:dyDescent="0.25">
      <c r="A310">
        <v>6993</v>
      </c>
      <c r="B310" t="s">
        <v>737</v>
      </c>
      <c r="C310">
        <v>2046</v>
      </c>
      <c r="D310">
        <v>4</v>
      </c>
      <c r="E310">
        <v>14.5</v>
      </c>
      <c r="F310" t="s">
        <v>456</v>
      </c>
    </row>
    <row r="311" spans="1:6" x14ac:dyDescent="0.25">
      <c r="A311">
        <v>6994</v>
      </c>
      <c r="B311" t="s">
        <v>738</v>
      </c>
      <c r="C311">
        <v>2046</v>
      </c>
      <c r="D311">
        <v>4</v>
      </c>
      <c r="E311">
        <v>13.89</v>
      </c>
      <c r="F311" t="s">
        <v>456</v>
      </c>
    </row>
    <row r="312" spans="1:6" x14ac:dyDescent="0.25">
      <c r="A312">
        <v>6994</v>
      </c>
      <c r="B312" t="s">
        <v>738</v>
      </c>
      <c r="C312">
        <v>2046</v>
      </c>
      <c r="D312">
        <v>4</v>
      </c>
      <c r="E312">
        <v>13.89</v>
      </c>
      <c r="F312" t="s">
        <v>456</v>
      </c>
    </row>
    <row r="313" spans="1:6" x14ac:dyDescent="0.25">
      <c r="A313">
        <v>6995</v>
      </c>
      <c r="B313" t="s">
        <v>739</v>
      </c>
      <c r="C313">
        <v>2046</v>
      </c>
      <c r="D313">
        <v>4</v>
      </c>
      <c r="E313">
        <v>14.5</v>
      </c>
      <c r="F313" t="s">
        <v>456</v>
      </c>
    </row>
    <row r="314" spans="1:6" x14ac:dyDescent="0.25">
      <c r="A314">
        <v>6995</v>
      </c>
      <c r="B314" t="s">
        <v>739</v>
      </c>
      <c r="C314">
        <v>2046</v>
      </c>
      <c r="D314">
        <v>4</v>
      </c>
      <c r="E314">
        <v>14.5</v>
      </c>
      <c r="F314" t="s">
        <v>456</v>
      </c>
    </row>
    <row r="315" spans="1:6" x14ac:dyDescent="0.25">
      <c r="A315">
        <v>6995</v>
      </c>
      <c r="B315" t="s">
        <v>739</v>
      </c>
      <c r="C315">
        <v>2046</v>
      </c>
      <c r="D315">
        <v>4</v>
      </c>
      <c r="E315">
        <v>14.5</v>
      </c>
      <c r="F315" t="s">
        <v>456</v>
      </c>
    </row>
    <row r="316" spans="1:6" x14ac:dyDescent="0.25">
      <c r="A316">
        <v>7009</v>
      </c>
      <c r="B316" t="s">
        <v>740</v>
      </c>
      <c r="C316">
        <v>750</v>
      </c>
      <c r="D316">
        <v>12</v>
      </c>
      <c r="E316">
        <v>13.99</v>
      </c>
      <c r="F316" t="s">
        <v>455</v>
      </c>
    </row>
    <row r="317" spans="1:6" x14ac:dyDescent="0.25">
      <c r="A317">
        <v>7033</v>
      </c>
      <c r="B317" t="s">
        <v>741</v>
      </c>
      <c r="C317">
        <v>1140</v>
      </c>
      <c r="D317">
        <v>6</v>
      </c>
      <c r="E317">
        <v>42.99</v>
      </c>
      <c r="F317" t="s">
        <v>454</v>
      </c>
    </row>
    <row r="318" spans="1:6" x14ac:dyDescent="0.25">
      <c r="A318">
        <v>7047</v>
      </c>
      <c r="B318" t="s">
        <v>93</v>
      </c>
      <c r="C318">
        <v>1500</v>
      </c>
      <c r="D318">
        <v>6</v>
      </c>
      <c r="E318">
        <v>14.99</v>
      </c>
      <c r="F318" t="s">
        <v>455</v>
      </c>
    </row>
    <row r="319" spans="1:6" x14ac:dyDescent="0.25">
      <c r="A319">
        <v>7063</v>
      </c>
      <c r="B319" t="s">
        <v>742</v>
      </c>
      <c r="C319">
        <v>750</v>
      </c>
      <c r="D319">
        <v>12</v>
      </c>
      <c r="E319">
        <v>14.99</v>
      </c>
      <c r="F319" t="s">
        <v>455</v>
      </c>
    </row>
    <row r="320" spans="1:6" x14ac:dyDescent="0.25">
      <c r="A320">
        <v>7083</v>
      </c>
      <c r="B320" t="s">
        <v>5548</v>
      </c>
      <c r="C320">
        <v>750</v>
      </c>
      <c r="D320">
        <v>12</v>
      </c>
      <c r="E320">
        <v>59.95</v>
      </c>
      <c r="F320" t="s">
        <v>455</v>
      </c>
    </row>
    <row r="321" spans="1:6" x14ac:dyDescent="0.25">
      <c r="A321">
        <v>7107</v>
      </c>
      <c r="B321" t="s">
        <v>477</v>
      </c>
      <c r="C321">
        <v>750</v>
      </c>
      <c r="D321">
        <v>12</v>
      </c>
      <c r="E321">
        <v>8</v>
      </c>
      <c r="F321" t="s">
        <v>455</v>
      </c>
    </row>
    <row r="322" spans="1:6" x14ac:dyDescent="0.25">
      <c r="A322">
        <v>7110</v>
      </c>
      <c r="B322" t="s">
        <v>195</v>
      </c>
      <c r="C322">
        <v>750</v>
      </c>
      <c r="D322">
        <v>12</v>
      </c>
      <c r="E322">
        <v>25.49</v>
      </c>
      <c r="F322" t="s">
        <v>454</v>
      </c>
    </row>
    <row r="323" spans="1:6" x14ac:dyDescent="0.25">
      <c r="A323">
        <v>7130</v>
      </c>
      <c r="B323" t="s">
        <v>743</v>
      </c>
      <c r="C323">
        <v>2046</v>
      </c>
      <c r="D323">
        <v>4</v>
      </c>
      <c r="E323">
        <v>16.09</v>
      </c>
      <c r="F323" t="s">
        <v>457</v>
      </c>
    </row>
    <row r="324" spans="1:6" x14ac:dyDescent="0.25">
      <c r="A324">
        <v>7131</v>
      </c>
      <c r="B324" t="s">
        <v>744</v>
      </c>
      <c r="C324">
        <v>2046</v>
      </c>
      <c r="D324">
        <v>4</v>
      </c>
      <c r="E324">
        <v>16.09</v>
      </c>
      <c r="F324" t="s">
        <v>457</v>
      </c>
    </row>
    <row r="325" spans="1:6" x14ac:dyDescent="0.25">
      <c r="A325">
        <v>7150</v>
      </c>
      <c r="B325" t="s">
        <v>745</v>
      </c>
      <c r="C325">
        <v>750</v>
      </c>
      <c r="D325">
        <v>6</v>
      </c>
      <c r="E325">
        <v>44.99</v>
      </c>
      <c r="F325" t="s">
        <v>454</v>
      </c>
    </row>
    <row r="326" spans="1:6" x14ac:dyDescent="0.25">
      <c r="A326">
        <v>7187</v>
      </c>
      <c r="B326" t="s">
        <v>746</v>
      </c>
      <c r="C326">
        <v>750</v>
      </c>
      <c r="D326">
        <v>12</v>
      </c>
      <c r="E326">
        <v>13.99</v>
      </c>
      <c r="F326" t="s">
        <v>455</v>
      </c>
    </row>
    <row r="327" spans="1:6" x14ac:dyDescent="0.25">
      <c r="A327">
        <v>7203</v>
      </c>
      <c r="B327" t="s">
        <v>747</v>
      </c>
      <c r="C327">
        <v>750</v>
      </c>
      <c r="D327">
        <v>12</v>
      </c>
      <c r="E327">
        <v>11.12</v>
      </c>
      <c r="F327" t="s">
        <v>455</v>
      </c>
    </row>
    <row r="328" spans="1:6" x14ac:dyDescent="0.25">
      <c r="A328">
        <v>7246</v>
      </c>
      <c r="B328" t="s">
        <v>196</v>
      </c>
      <c r="C328">
        <v>5325</v>
      </c>
      <c r="D328">
        <v>1</v>
      </c>
      <c r="E328">
        <v>27.94</v>
      </c>
      <c r="F328" t="s">
        <v>456</v>
      </c>
    </row>
    <row r="329" spans="1:6" x14ac:dyDescent="0.25">
      <c r="A329">
        <v>7246</v>
      </c>
      <c r="B329" t="s">
        <v>196</v>
      </c>
      <c r="C329">
        <v>5325</v>
      </c>
      <c r="D329">
        <v>1</v>
      </c>
      <c r="E329">
        <v>27.94</v>
      </c>
      <c r="F329" t="s">
        <v>456</v>
      </c>
    </row>
    <row r="330" spans="1:6" x14ac:dyDescent="0.25">
      <c r="A330">
        <v>7247</v>
      </c>
      <c r="B330" t="s">
        <v>748</v>
      </c>
      <c r="C330">
        <v>5325</v>
      </c>
      <c r="D330">
        <v>1</v>
      </c>
      <c r="E330">
        <v>27.94</v>
      </c>
      <c r="F330" t="s">
        <v>456</v>
      </c>
    </row>
    <row r="331" spans="1:6" x14ac:dyDescent="0.25">
      <c r="A331">
        <v>7247</v>
      </c>
      <c r="B331" t="s">
        <v>748</v>
      </c>
      <c r="C331">
        <v>5325</v>
      </c>
      <c r="D331">
        <v>1</v>
      </c>
      <c r="E331">
        <v>27.94</v>
      </c>
      <c r="F331" t="s">
        <v>456</v>
      </c>
    </row>
    <row r="332" spans="1:6" x14ac:dyDescent="0.25">
      <c r="A332">
        <v>7293</v>
      </c>
      <c r="B332" t="s">
        <v>749</v>
      </c>
      <c r="C332">
        <v>473</v>
      </c>
      <c r="D332">
        <v>24</v>
      </c>
      <c r="E332">
        <v>3.59</v>
      </c>
      <c r="F332" t="s">
        <v>456</v>
      </c>
    </row>
    <row r="333" spans="1:6" x14ac:dyDescent="0.25">
      <c r="A333">
        <v>7293</v>
      </c>
      <c r="B333" t="s">
        <v>749</v>
      </c>
      <c r="C333">
        <v>473</v>
      </c>
      <c r="D333">
        <v>24</v>
      </c>
      <c r="E333">
        <v>3.59</v>
      </c>
      <c r="F333" t="s">
        <v>456</v>
      </c>
    </row>
    <row r="334" spans="1:6" x14ac:dyDescent="0.25">
      <c r="A334">
        <v>7302</v>
      </c>
      <c r="B334" t="s">
        <v>750</v>
      </c>
      <c r="C334">
        <v>750</v>
      </c>
      <c r="D334">
        <v>12</v>
      </c>
      <c r="E334">
        <v>44.99</v>
      </c>
      <c r="F334" t="s">
        <v>455</v>
      </c>
    </row>
    <row r="335" spans="1:6" x14ac:dyDescent="0.25">
      <c r="A335">
        <v>7307</v>
      </c>
      <c r="B335" t="s">
        <v>751</v>
      </c>
      <c r="C335">
        <v>750</v>
      </c>
      <c r="D335">
        <v>12</v>
      </c>
      <c r="E335">
        <v>29.99</v>
      </c>
      <c r="F335" t="s">
        <v>455</v>
      </c>
    </row>
    <row r="336" spans="1:6" x14ac:dyDescent="0.25">
      <c r="A336">
        <v>7340</v>
      </c>
      <c r="B336" t="s">
        <v>753</v>
      </c>
      <c r="C336">
        <v>4260</v>
      </c>
      <c r="D336">
        <v>1</v>
      </c>
      <c r="E336">
        <v>24.16</v>
      </c>
      <c r="F336" t="s">
        <v>456</v>
      </c>
    </row>
    <row r="337" spans="1:6" x14ac:dyDescent="0.25">
      <c r="A337">
        <v>7340</v>
      </c>
      <c r="B337" t="s">
        <v>753</v>
      </c>
      <c r="C337">
        <v>4260</v>
      </c>
      <c r="D337">
        <v>1</v>
      </c>
      <c r="E337">
        <v>24.16</v>
      </c>
      <c r="F337" t="s">
        <v>456</v>
      </c>
    </row>
    <row r="338" spans="1:6" x14ac:dyDescent="0.25">
      <c r="A338">
        <v>7352</v>
      </c>
      <c r="B338" t="s">
        <v>754</v>
      </c>
      <c r="C338">
        <v>750</v>
      </c>
      <c r="D338">
        <v>6</v>
      </c>
      <c r="E338">
        <v>139.99</v>
      </c>
      <c r="F338" t="s">
        <v>454</v>
      </c>
    </row>
    <row r="339" spans="1:6" x14ac:dyDescent="0.25">
      <c r="A339">
        <v>7428</v>
      </c>
      <c r="B339" t="s">
        <v>755</v>
      </c>
      <c r="C339">
        <v>7920</v>
      </c>
      <c r="D339">
        <v>1</v>
      </c>
      <c r="E339">
        <v>50.98</v>
      </c>
      <c r="F339" t="s">
        <v>456</v>
      </c>
    </row>
    <row r="340" spans="1:6" x14ac:dyDescent="0.25">
      <c r="A340">
        <v>7428</v>
      </c>
      <c r="B340" t="s">
        <v>755</v>
      </c>
      <c r="C340">
        <v>7920</v>
      </c>
      <c r="D340">
        <v>1</v>
      </c>
      <c r="E340">
        <v>50.98</v>
      </c>
      <c r="F340" t="s">
        <v>456</v>
      </c>
    </row>
    <row r="341" spans="1:6" x14ac:dyDescent="0.25">
      <c r="A341">
        <v>7456</v>
      </c>
      <c r="B341" t="s">
        <v>756</v>
      </c>
      <c r="C341">
        <v>750</v>
      </c>
      <c r="D341">
        <v>12</v>
      </c>
      <c r="E341">
        <v>19.989999999999998</v>
      </c>
      <c r="F341" t="s">
        <v>455</v>
      </c>
    </row>
    <row r="342" spans="1:6" x14ac:dyDescent="0.25">
      <c r="A342">
        <v>7465</v>
      </c>
      <c r="B342" t="s">
        <v>757</v>
      </c>
      <c r="C342">
        <v>750</v>
      </c>
      <c r="D342">
        <v>6</v>
      </c>
      <c r="E342">
        <v>21.99</v>
      </c>
      <c r="F342" t="s">
        <v>455</v>
      </c>
    </row>
    <row r="343" spans="1:6" x14ac:dyDescent="0.25">
      <c r="A343">
        <v>7466</v>
      </c>
      <c r="B343" t="s">
        <v>758</v>
      </c>
      <c r="C343">
        <v>750</v>
      </c>
      <c r="D343">
        <v>6</v>
      </c>
      <c r="E343">
        <v>37.99</v>
      </c>
      <c r="F343" t="s">
        <v>455</v>
      </c>
    </row>
    <row r="344" spans="1:6" x14ac:dyDescent="0.25">
      <c r="A344">
        <v>7470</v>
      </c>
      <c r="B344" t="s">
        <v>759</v>
      </c>
      <c r="C344">
        <v>750</v>
      </c>
      <c r="D344">
        <v>12</v>
      </c>
      <c r="E344">
        <v>9.99</v>
      </c>
      <c r="F344" t="s">
        <v>455</v>
      </c>
    </row>
    <row r="345" spans="1:6" x14ac:dyDescent="0.25">
      <c r="A345">
        <v>7522</v>
      </c>
      <c r="B345" t="s">
        <v>760</v>
      </c>
      <c r="C345">
        <v>4092</v>
      </c>
      <c r="D345">
        <v>1</v>
      </c>
      <c r="E345">
        <v>24.99</v>
      </c>
      <c r="F345" t="s">
        <v>456</v>
      </c>
    </row>
    <row r="346" spans="1:6" x14ac:dyDescent="0.25">
      <c r="A346">
        <v>7522</v>
      </c>
      <c r="B346" t="s">
        <v>760</v>
      </c>
      <c r="C346">
        <v>4092</v>
      </c>
      <c r="D346">
        <v>1</v>
      </c>
      <c r="E346">
        <v>24.99</v>
      </c>
      <c r="F346" t="s">
        <v>456</v>
      </c>
    </row>
    <row r="347" spans="1:6" x14ac:dyDescent="0.25">
      <c r="A347">
        <v>7531</v>
      </c>
      <c r="B347" t="s">
        <v>761</v>
      </c>
      <c r="C347">
        <v>750</v>
      </c>
      <c r="D347">
        <v>12</v>
      </c>
      <c r="E347">
        <v>35.99</v>
      </c>
      <c r="F347" t="s">
        <v>455</v>
      </c>
    </row>
    <row r="348" spans="1:6" x14ac:dyDescent="0.25">
      <c r="A348">
        <v>7537</v>
      </c>
      <c r="B348" t="s">
        <v>762</v>
      </c>
      <c r="C348">
        <v>750</v>
      </c>
      <c r="D348">
        <v>12</v>
      </c>
      <c r="E348">
        <v>12.99</v>
      </c>
      <c r="F348" t="s">
        <v>455</v>
      </c>
    </row>
    <row r="349" spans="1:6" x14ac:dyDescent="0.25">
      <c r="A349">
        <v>7571</v>
      </c>
      <c r="B349" t="s">
        <v>763</v>
      </c>
      <c r="C349">
        <v>750</v>
      </c>
      <c r="D349">
        <v>12</v>
      </c>
      <c r="E349">
        <v>12.99</v>
      </c>
      <c r="F349" t="s">
        <v>455</v>
      </c>
    </row>
    <row r="350" spans="1:6" x14ac:dyDescent="0.25">
      <c r="A350">
        <v>7579</v>
      </c>
      <c r="B350" t="s">
        <v>764</v>
      </c>
      <c r="C350">
        <v>750</v>
      </c>
      <c r="D350">
        <v>12</v>
      </c>
      <c r="E350">
        <v>42.99</v>
      </c>
      <c r="F350" t="s">
        <v>454</v>
      </c>
    </row>
    <row r="351" spans="1:6" x14ac:dyDescent="0.25">
      <c r="A351">
        <v>7617</v>
      </c>
      <c r="B351" t="s">
        <v>765</v>
      </c>
      <c r="C351">
        <v>750</v>
      </c>
      <c r="D351">
        <v>12</v>
      </c>
      <c r="E351">
        <v>56.99</v>
      </c>
      <c r="F351" t="s">
        <v>454</v>
      </c>
    </row>
    <row r="352" spans="1:6" x14ac:dyDescent="0.25">
      <c r="A352">
        <v>7710</v>
      </c>
      <c r="B352" t="s">
        <v>766</v>
      </c>
      <c r="C352">
        <v>750</v>
      </c>
      <c r="D352">
        <v>12</v>
      </c>
      <c r="E352">
        <v>11.99</v>
      </c>
      <c r="F352" t="s">
        <v>455</v>
      </c>
    </row>
    <row r="353" spans="1:6" x14ac:dyDescent="0.25">
      <c r="A353">
        <v>7713</v>
      </c>
      <c r="B353" t="s">
        <v>767</v>
      </c>
      <c r="C353">
        <v>750</v>
      </c>
      <c r="D353">
        <v>12</v>
      </c>
      <c r="E353">
        <v>11.99</v>
      </c>
      <c r="F353" t="s">
        <v>455</v>
      </c>
    </row>
    <row r="354" spans="1:6" x14ac:dyDescent="0.25">
      <c r="A354">
        <v>7775</v>
      </c>
      <c r="B354" t="s">
        <v>768</v>
      </c>
      <c r="C354">
        <v>750</v>
      </c>
      <c r="D354">
        <v>12</v>
      </c>
      <c r="E354">
        <v>9.99</v>
      </c>
      <c r="F354" t="s">
        <v>455</v>
      </c>
    </row>
    <row r="355" spans="1:6" x14ac:dyDescent="0.25">
      <c r="A355">
        <v>7779</v>
      </c>
      <c r="B355" t="s">
        <v>769</v>
      </c>
      <c r="C355">
        <v>750</v>
      </c>
      <c r="D355">
        <v>12</v>
      </c>
      <c r="E355">
        <v>1195</v>
      </c>
      <c r="F355" t="s">
        <v>455</v>
      </c>
    </row>
    <row r="356" spans="1:6" x14ac:dyDescent="0.25">
      <c r="A356">
        <v>7780</v>
      </c>
      <c r="B356" t="s">
        <v>770</v>
      </c>
      <c r="C356">
        <v>750</v>
      </c>
      <c r="D356">
        <v>12</v>
      </c>
      <c r="E356">
        <v>995</v>
      </c>
      <c r="F356" t="s">
        <v>455</v>
      </c>
    </row>
    <row r="357" spans="1:6" x14ac:dyDescent="0.25">
      <c r="A357">
        <v>7781</v>
      </c>
      <c r="B357" t="s">
        <v>771</v>
      </c>
      <c r="C357">
        <v>750</v>
      </c>
      <c r="D357">
        <v>12</v>
      </c>
      <c r="E357">
        <v>1195</v>
      </c>
      <c r="F357" t="s">
        <v>455</v>
      </c>
    </row>
    <row r="358" spans="1:6" x14ac:dyDescent="0.25">
      <c r="A358">
        <v>7783</v>
      </c>
      <c r="B358" t="s">
        <v>772</v>
      </c>
      <c r="C358">
        <v>750</v>
      </c>
      <c r="D358">
        <v>12</v>
      </c>
      <c r="E358">
        <v>995</v>
      </c>
      <c r="F358" t="s">
        <v>455</v>
      </c>
    </row>
    <row r="359" spans="1:6" x14ac:dyDescent="0.25">
      <c r="A359">
        <v>7842</v>
      </c>
      <c r="B359" t="s">
        <v>773</v>
      </c>
      <c r="C359">
        <v>330</v>
      </c>
      <c r="D359">
        <v>24</v>
      </c>
      <c r="E359">
        <v>3.27</v>
      </c>
      <c r="F359" t="s">
        <v>456</v>
      </c>
    </row>
    <row r="360" spans="1:6" x14ac:dyDescent="0.25">
      <c r="A360">
        <v>7880</v>
      </c>
      <c r="B360" t="s">
        <v>774</v>
      </c>
      <c r="C360">
        <v>750</v>
      </c>
      <c r="D360">
        <v>12</v>
      </c>
      <c r="E360">
        <v>58.99</v>
      </c>
      <c r="F360" t="s">
        <v>454</v>
      </c>
    </row>
    <row r="361" spans="1:6" x14ac:dyDescent="0.25">
      <c r="A361">
        <v>7907</v>
      </c>
      <c r="B361" t="s">
        <v>199</v>
      </c>
      <c r="C361">
        <v>750</v>
      </c>
      <c r="D361">
        <v>12</v>
      </c>
      <c r="E361">
        <v>15.99</v>
      </c>
      <c r="F361" t="s">
        <v>455</v>
      </c>
    </row>
    <row r="362" spans="1:6" x14ac:dyDescent="0.25">
      <c r="A362">
        <v>7917</v>
      </c>
      <c r="B362" t="s">
        <v>76</v>
      </c>
      <c r="C362">
        <v>1800</v>
      </c>
      <c r="D362">
        <v>6</v>
      </c>
      <c r="E362">
        <v>40.53</v>
      </c>
      <c r="F362" t="s">
        <v>455</v>
      </c>
    </row>
    <row r="363" spans="1:6" x14ac:dyDescent="0.25">
      <c r="A363">
        <v>7941</v>
      </c>
      <c r="B363" t="s">
        <v>775</v>
      </c>
      <c r="C363">
        <v>750</v>
      </c>
      <c r="D363">
        <v>6</v>
      </c>
      <c r="E363">
        <v>58.99</v>
      </c>
      <c r="F363" t="s">
        <v>454</v>
      </c>
    </row>
    <row r="364" spans="1:6" x14ac:dyDescent="0.25">
      <c r="A364">
        <v>7953</v>
      </c>
      <c r="B364" t="s">
        <v>776</v>
      </c>
      <c r="C364">
        <v>1750</v>
      </c>
      <c r="D364">
        <v>6</v>
      </c>
      <c r="E364">
        <v>66.989999999999995</v>
      </c>
      <c r="F364" t="s">
        <v>454</v>
      </c>
    </row>
    <row r="365" spans="1:6" x14ac:dyDescent="0.25">
      <c r="A365">
        <v>7962</v>
      </c>
      <c r="B365" t="s">
        <v>777</v>
      </c>
      <c r="C365">
        <v>750</v>
      </c>
      <c r="D365">
        <v>6</v>
      </c>
      <c r="E365">
        <v>23.99</v>
      </c>
      <c r="F365" t="s">
        <v>455</v>
      </c>
    </row>
    <row r="366" spans="1:6" x14ac:dyDescent="0.25">
      <c r="A366">
        <v>8008</v>
      </c>
      <c r="B366" t="s">
        <v>778</v>
      </c>
      <c r="C366">
        <v>750</v>
      </c>
      <c r="D366">
        <v>6</v>
      </c>
      <c r="E366">
        <v>76.33</v>
      </c>
      <c r="F366" t="s">
        <v>455</v>
      </c>
    </row>
    <row r="367" spans="1:6" x14ac:dyDescent="0.25">
      <c r="A367">
        <v>8036</v>
      </c>
      <c r="B367" t="s">
        <v>779</v>
      </c>
      <c r="C367">
        <v>750</v>
      </c>
      <c r="D367">
        <v>12</v>
      </c>
      <c r="E367">
        <v>24.99</v>
      </c>
      <c r="F367" t="s">
        <v>455</v>
      </c>
    </row>
    <row r="368" spans="1:6" x14ac:dyDescent="0.25">
      <c r="A368">
        <v>8094</v>
      </c>
      <c r="B368" t="s">
        <v>780</v>
      </c>
      <c r="C368">
        <v>750</v>
      </c>
      <c r="D368">
        <v>12</v>
      </c>
      <c r="E368">
        <v>13.99</v>
      </c>
      <c r="F368" t="s">
        <v>455</v>
      </c>
    </row>
    <row r="369" spans="1:6" x14ac:dyDescent="0.25">
      <c r="A369">
        <v>8115</v>
      </c>
      <c r="B369" t="s">
        <v>781</v>
      </c>
      <c r="C369">
        <v>750</v>
      </c>
      <c r="D369">
        <v>12</v>
      </c>
      <c r="E369">
        <v>16.989999999999998</v>
      </c>
      <c r="F369" t="s">
        <v>455</v>
      </c>
    </row>
    <row r="370" spans="1:6" x14ac:dyDescent="0.25">
      <c r="A370">
        <v>8118</v>
      </c>
      <c r="B370" t="s">
        <v>782</v>
      </c>
      <c r="C370">
        <v>750</v>
      </c>
      <c r="D370">
        <v>12</v>
      </c>
      <c r="E370">
        <v>21.5</v>
      </c>
      <c r="F370" t="s">
        <v>455</v>
      </c>
    </row>
    <row r="371" spans="1:6" x14ac:dyDescent="0.25">
      <c r="A371">
        <v>8157</v>
      </c>
      <c r="B371" t="s">
        <v>783</v>
      </c>
      <c r="C371">
        <v>120</v>
      </c>
      <c r="D371">
        <v>18</v>
      </c>
      <c r="E371">
        <v>10.49</v>
      </c>
      <c r="F371" t="s">
        <v>454</v>
      </c>
    </row>
    <row r="372" spans="1:6" x14ac:dyDescent="0.25">
      <c r="A372">
        <v>8158</v>
      </c>
      <c r="B372" t="s">
        <v>198</v>
      </c>
      <c r="C372">
        <v>750</v>
      </c>
      <c r="D372">
        <v>12</v>
      </c>
      <c r="E372">
        <v>9.99</v>
      </c>
      <c r="F372" t="s">
        <v>455</v>
      </c>
    </row>
    <row r="373" spans="1:6" x14ac:dyDescent="0.25">
      <c r="A373">
        <v>8159</v>
      </c>
      <c r="B373" t="s">
        <v>784</v>
      </c>
      <c r="C373">
        <v>750</v>
      </c>
      <c r="D373">
        <v>12</v>
      </c>
      <c r="E373">
        <v>39.99</v>
      </c>
      <c r="F373" t="s">
        <v>454</v>
      </c>
    </row>
    <row r="374" spans="1:6" x14ac:dyDescent="0.25">
      <c r="A374">
        <v>8199</v>
      </c>
      <c r="B374" t="s">
        <v>785</v>
      </c>
      <c r="C374">
        <v>750</v>
      </c>
      <c r="D374">
        <v>12</v>
      </c>
      <c r="E374">
        <v>28.99</v>
      </c>
      <c r="F374" t="s">
        <v>454</v>
      </c>
    </row>
    <row r="375" spans="1:6" x14ac:dyDescent="0.25">
      <c r="A375">
        <v>8208</v>
      </c>
      <c r="B375" t="s">
        <v>786</v>
      </c>
      <c r="C375">
        <v>2046</v>
      </c>
      <c r="D375">
        <v>4</v>
      </c>
      <c r="E375">
        <v>22.97</v>
      </c>
      <c r="F375" t="s">
        <v>456</v>
      </c>
    </row>
    <row r="376" spans="1:6" x14ac:dyDescent="0.25">
      <c r="A376">
        <v>8221</v>
      </c>
      <c r="B376" t="s">
        <v>787</v>
      </c>
      <c r="C376">
        <v>750</v>
      </c>
      <c r="D376">
        <v>12</v>
      </c>
      <c r="E376">
        <v>61.99</v>
      </c>
      <c r="F376" t="s">
        <v>454</v>
      </c>
    </row>
    <row r="377" spans="1:6" x14ac:dyDescent="0.25">
      <c r="A377">
        <v>8272</v>
      </c>
      <c r="B377" t="s">
        <v>4511</v>
      </c>
      <c r="C377">
        <v>750</v>
      </c>
      <c r="D377">
        <v>6</v>
      </c>
      <c r="E377">
        <v>16.989999999999998</v>
      </c>
      <c r="F377" t="s">
        <v>455</v>
      </c>
    </row>
    <row r="378" spans="1:6" x14ac:dyDescent="0.25">
      <c r="A378">
        <v>8284</v>
      </c>
      <c r="B378" t="s">
        <v>788</v>
      </c>
      <c r="C378">
        <v>750</v>
      </c>
      <c r="D378">
        <v>12</v>
      </c>
      <c r="E378">
        <v>69.400000000000006</v>
      </c>
      <c r="F378" t="s">
        <v>454</v>
      </c>
    </row>
    <row r="379" spans="1:6" x14ac:dyDescent="0.25">
      <c r="A379">
        <v>8289</v>
      </c>
      <c r="B379" t="s">
        <v>789</v>
      </c>
      <c r="C379">
        <v>750</v>
      </c>
      <c r="D379">
        <v>6</v>
      </c>
      <c r="E379">
        <v>28.99</v>
      </c>
      <c r="F379" t="s">
        <v>455</v>
      </c>
    </row>
    <row r="380" spans="1:6" x14ac:dyDescent="0.25">
      <c r="A380">
        <v>8292</v>
      </c>
      <c r="B380" t="s">
        <v>790</v>
      </c>
      <c r="C380">
        <v>750</v>
      </c>
      <c r="D380">
        <v>12</v>
      </c>
      <c r="E380">
        <v>22.99</v>
      </c>
      <c r="F380" t="s">
        <v>455</v>
      </c>
    </row>
    <row r="381" spans="1:6" x14ac:dyDescent="0.25">
      <c r="A381">
        <v>8303</v>
      </c>
      <c r="B381" t="s">
        <v>791</v>
      </c>
      <c r="C381">
        <v>750</v>
      </c>
      <c r="D381">
        <v>6</v>
      </c>
      <c r="E381">
        <v>79.989999999999995</v>
      </c>
      <c r="F381" t="s">
        <v>454</v>
      </c>
    </row>
    <row r="382" spans="1:6" x14ac:dyDescent="0.25">
      <c r="A382">
        <v>8322</v>
      </c>
      <c r="B382" t="s">
        <v>4512</v>
      </c>
      <c r="C382">
        <v>750</v>
      </c>
      <c r="D382">
        <v>12</v>
      </c>
      <c r="E382">
        <v>15.99</v>
      </c>
      <c r="F382" t="s">
        <v>455</v>
      </c>
    </row>
    <row r="383" spans="1:6" x14ac:dyDescent="0.25">
      <c r="A383">
        <v>8323</v>
      </c>
      <c r="B383" t="s">
        <v>792</v>
      </c>
      <c r="C383">
        <v>750</v>
      </c>
      <c r="D383">
        <v>12</v>
      </c>
      <c r="E383">
        <v>15.99</v>
      </c>
      <c r="F383" t="s">
        <v>455</v>
      </c>
    </row>
    <row r="384" spans="1:6" x14ac:dyDescent="0.25">
      <c r="A384">
        <v>8332</v>
      </c>
      <c r="B384" t="s">
        <v>793</v>
      </c>
      <c r="C384">
        <v>750</v>
      </c>
      <c r="D384">
        <v>12</v>
      </c>
      <c r="E384">
        <v>15.99</v>
      </c>
      <c r="F384" t="s">
        <v>455</v>
      </c>
    </row>
    <row r="385" spans="1:6" x14ac:dyDescent="0.25">
      <c r="A385">
        <v>8336</v>
      </c>
      <c r="B385" t="s">
        <v>794</v>
      </c>
      <c r="C385">
        <v>750</v>
      </c>
      <c r="D385">
        <v>12</v>
      </c>
      <c r="E385">
        <v>22.99</v>
      </c>
      <c r="F385" t="s">
        <v>455</v>
      </c>
    </row>
    <row r="386" spans="1:6" x14ac:dyDescent="0.25">
      <c r="A386">
        <v>8365</v>
      </c>
      <c r="B386" t="s">
        <v>795</v>
      </c>
      <c r="C386">
        <v>750</v>
      </c>
      <c r="D386">
        <v>12</v>
      </c>
      <c r="E386">
        <v>12.99</v>
      </c>
      <c r="F386" t="s">
        <v>455</v>
      </c>
    </row>
    <row r="387" spans="1:6" x14ac:dyDescent="0.25">
      <c r="A387">
        <v>8366</v>
      </c>
      <c r="B387" t="s">
        <v>796</v>
      </c>
      <c r="C387">
        <v>750</v>
      </c>
      <c r="D387">
        <v>12</v>
      </c>
      <c r="E387">
        <v>13.99</v>
      </c>
      <c r="F387" t="s">
        <v>455</v>
      </c>
    </row>
    <row r="388" spans="1:6" x14ac:dyDescent="0.25">
      <c r="A388">
        <v>8381</v>
      </c>
      <c r="B388" t="s">
        <v>797</v>
      </c>
      <c r="C388">
        <v>750</v>
      </c>
      <c r="D388">
        <v>12</v>
      </c>
      <c r="E388">
        <v>12.49</v>
      </c>
      <c r="F388" t="s">
        <v>455</v>
      </c>
    </row>
    <row r="389" spans="1:6" x14ac:dyDescent="0.25">
      <c r="A389">
        <v>8388</v>
      </c>
      <c r="B389" t="s">
        <v>798</v>
      </c>
      <c r="C389">
        <v>500</v>
      </c>
      <c r="D389">
        <v>24</v>
      </c>
      <c r="E389">
        <v>3.49</v>
      </c>
      <c r="F389" t="s">
        <v>456</v>
      </c>
    </row>
    <row r="390" spans="1:6" x14ac:dyDescent="0.25">
      <c r="A390">
        <v>8388</v>
      </c>
      <c r="B390" t="s">
        <v>798</v>
      </c>
      <c r="C390">
        <v>500</v>
      </c>
      <c r="D390">
        <v>24</v>
      </c>
      <c r="E390">
        <v>3.49</v>
      </c>
      <c r="F390" t="s">
        <v>456</v>
      </c>
    </row>
    <row r="391" spans="1:6" x14ac:dyDescent="0.25">
      <c r="A391">
        <v>8395</v>
      </c>
      <c r="B391" t="s">
        <v>799</v>
      </c>
      <c r="C391">
        <v>750</v>
      </c>
      <c r="D391">
        <v>12</v>
      </c>
      <c r="E391">
        <v>8.99</v>
      </c>
      <c r="F391" t="s">
        <v>455</v>
      </c>
    </row>
    <row r="392" spans="1:6" x14ac:dyDescent="0.25">
      <c r="A392">
        <v>8422</v>
      </c>
      <c r="B392" t="s">
        <v>800</v>
      </c>
      <c r="C392">
        <v>750</v>
      </c>
      <c r="D392">
        <v>6</v>
      </c>
      <c r="E392">
        <v>48.22</v>
      </c>
      <c r="F392" t="s">
        <v>455</v>
      </c>
    </row>
    <row r="393" spans="1:6" x14ac:dyDescent="0.25">
      <c r="A393">
        <v>8438</v>
      </c>
      <c r="B393" t="s">
        <v>801</v>
      </c>
      <c r="C393">
        <v>750</v>
      </c>
      <c r="D393">
        <v>12</v>
      </c>
      <c r="E393">
        <v>17.989999999999998</v>
      </c>
      <c r="F393" t="s">
        <v>455</v>
      </c>
    </row>
    <row r="394" spans="1:6" x14ac:dyDescent="0.25">
      <c r="A394">
        <v>8441</v>
      </c>
      <c r="B394" t="s">
        <v>802</v>
      </c>
      <c r="C394">
        <v>4092</v>
      </c>
      <c r="D394">
        <v>2</v>
      </c>
      <c r="E394">
        <v>26.7</v>
      </c>
      <c r="F394" t="s">
        <v>456</v>
      </c>
    </row>
    <row r="395" spans="1:6" x14ac:dyDescent="0.25">
      <c r="A395">
        <v>8441</v>
      </c>
      <c r="B395" t="s">
        <v>802</v>
      </c>
      <c r="C395">
        <v>4092</v>
      </c>
      <c r="D395">
        <v>2</v>
      </c>
      <c r="E395">
        <v>26.7</v>
      </c>
      <c r="F395" t="s">
        <v>456</v>
      </c>
    </row>
    <row r="396" spans="1:6" x14ac:dyDescent="0.25">
      <c r="A396">
        <v>8458</v>
      </c>
      <c r="B396" t="s">
        <v>1</v>
      </c>
      <c r="C396">
        <v>1140</v>
      </c>
      <c r="D396">
        <v>12</v>
      </c>
      <c r="E396">
        <v>35.99</v>
      </c>
      <c r="F396" t="s">
        <v>454</v>
      </c>
    </row>
    <row r="397" spans="1:6" x14ac:dyDescent="0.25">
      <c r="A397">
        <v>8487</v>
      </c>
      <c r="B397" t="s">
        <v>803</v>
      </c>
      <c r="C397">
        <v>750</v>
      </c>
      <c r="D397">
        <v>12</v>
      </c>
      <c r="E397">
        <v>39.99</v>
      </c>
      <c r="F397" t="s">
        <v>454</v>
      </c>
    </row>
    <row r="398" spans="1:6" x14ac:dyDescent="0.25">
      <c r="A398">
        <v>8537</v>
      </c>
      <c r="B398" t="s">
        <v>804</v>
      </c>
      <c r="C398">
        <v>1420</v>
      </c>
      <c r="D398">
        <v>6</v>
      </c>
      <c r="E398">
        <v>6.15</v>
      </c>
      <c r="F398" t="s">
        <v>456</v>
      </c>
    </row>
    <row r="399" spans="1:6" x14ac:dyDescent="0.25">
      <c r="A399">
        <v>8537</v>
      </c>
      <c r="B399" t="s">
        <v>804</v>
      </c>
      <c r="C399">
        <v>1420</v>
      </c>
      <c r="D399">
        <v>6</v>
      </c>
      <c r="E399">
        <v>6.15</v>
      </c>
      <c r="F399" t="s">
        <v>456</v>
      </c>
    </row>
    <row r="400" spans="1:6" x14ac:dyDescent="0.25">
      <c r="A400">
        <v>8539</v>
      </c>
      <c r="B400" t="s">
        <v>805</v>
      </c>
      <c r="C400">
        <v>350</v>
      </c>
      <c r="D400">
        <v>12</v>
      </c>
      <c r="E400">
        <v>32.99</v>
      </c>
      <c r="F400" t="s">
        <v>454</v>
      </c>
    </row>
    <row r="401" spans="1:6" x14ac:dyDescent="0.25">
      <c r="A401">
        <v>8546</v>
      </c>
      <c r="B401" t="s">
        <v>806</v>
      </c>
      <c r="C401">
        <v>750</v>
      </c>
      <c r="D401">
        <v>12</v>
      </c>
      <c r="E401">
        <v>26.99</v>
      </c>
      <c r="F401" t="s">
        <v>454</v>
      </c>
    </row>
    <row r="402" spans="1:6" x14ac:dyDescent="0.25">
      <c r="A402">
        <v>8566</v>
      </c>
      <c r="B402" t="s">
        <v>807</v>
      </c>
      <c r="C402">
        <v>300</v>
      </c>
      <c r="D402">
        <v>12</v>
      </c>
      <c r="E402">
        <v>7.97</v>
      </c>
      <c r="F402" t="s">
        <v>455</v>
      </c>
    </row>
    <row r="403" spans="1:6" x14ac:dyDescent="0.25">
      <c r="A403">
        <v>8567</v>
      </c>
      <c r="B403" t="s">
        <v>808</v>
      </c>
      <c r="C403">
        <v>500</v>
      </c>
      <c r="D403">
        <v>24</v>
      </c>
      <c r="E403">
        <v>4.09</v>
      </c>
      <c r="F403" t="s">
        <v>457</v>
      </c>
    </row>
    <row r="404" spans="1:6" x14ac:dyDescent="0.25">
      <c r="A404">
        <v>8583</v>
      </c>
      <c r="B404" t="s">
        <v>809</v>
      </c>
      <c r="C404">
        <v>450</v>
      </c>
      <c r="D404">
        <v>24</v>
      </c>
      <c r="E404">
        <v>2.96</v>
      </c>
      <c r="F404" t="s">
        <v>456</v>
      </c>
    </row>
    <row r="405" spans="1:6" x14ac:dyDescent="0.25">
      <c r="A405">
        <v>8583</v>
      </c>
      <c r="B405" t="s">
        <v>809</v>
      </c>
      <c r="C405">
        <v>450</v>
      </c>
      <c r="D405">
        <v>24</v>
      </c>
      <c r="E405">
        <v>2.96</v>
      </c>
      <c r="F405" t="s">
        <v>456</v>
      </c>
    </row>
    <row r="406" spans="1:6" x14ac:dyDescent="0.25">
      <c r="A406">
        <v>8600</v>
      </c>
      <c r="B406" t="s">
        <v>810</v>
      </c>
      <c r="C406">
        <v>750</v>
      </c>
      <c r="D406">
        <v>12</v>
      </c>
      <c r="E406">
        <v>13.99</v>
      </c>
      <c r="F406" t="s">
        <v>455</v>
      </c>
    </row>
    <row r="407" spans="1:6" x14ac:dyDescent="0.25">
      <c r="A407">
        <v>8630</v>
      </c>
      <c r="B407" t="s">
        <v>811</v>
      </c>
      <c r="C407">
        <v>200</v>
      </c>
      <c r="D407">
        <v>24</v>
      </c>
      <c r="E407">
        <v>2.99</v>
      </c>
      <c r="F407" t="s">
        <v>455</v>
      </c>
    </row>
    <row r="408" spans="1:6" x14ac:dyDescent="0.25">
      <c r="A408">
        <v>8673</v>
      </c>
      <c r="B408" t="s">
        <v>812</v>
      </c>
      <c r="C408">
        <v>750</v>
      </c>
      <c r="D408">
        <v>12</v>
      </c>
      <c r="E408">
        <v>19.989999999999998</v>
      </c>
      <c r="F408" t="s">
        <v>455</v>
      </c>
    </row>
    <row r="409" spans="1:6" x14ac:dyDescent="0.25">
      <c r="A409">
        <v>8700</v>
      </c>
      <c r="B409" t="s">
        <v>813</v>
      </c>
      <c r="C409">
        <v>330</v>
      </c>
      <c r="D409">
        <v>24</v>
      </c>
      <c r="E409">
        <v>2.4900000000000002</v>
      </c>
      <c r="F409" t="s">
        <v>456</v>
      </c>
    </row>
    <row r="410" spans="1:6" x14ac:dyDescent="0.25">
      <c r="A410">
        <v>8700</v>
      </c>
      <c r="B410" t="s">
        <v>813</v>
      </c>
      <c r="C410">
        <v>330</v>
      </c>
      <c r="D410">
        <v>24</v>
      </c>
      <c r="E410">
        <v>2.4900000000000002</v>
      </c>
      <c r="F410" t="s">
        <v>456</v>
      </c>
    </row>
    <row r="411" spans="1:6" x14ac:dyDescent="0.25">
      <c r="A411">
        <v>8733</v>
      </c>
      <c r="B411" t="s">
        <v>11</v>
      </c>
      <c r="C411">
        <v>375</v>
      </c>
      <c r="D411">
        <v>12</v>
      </c>
      <c r="E411">
        <v>18.989999999999998</v>
      </c>
      <c r="F411" t="s">
        <v>454</v>
      </c>
    </row>
    <row r="412" spans="1:6" x14ac:dyDescent="0.25">
      <c r="A412">
        <v>8734</v>
      </c>
      <c r="B412" t="s">
        <v>814</v>
      </c>
      <c r="C412">
        <v>750</v>
      </c>
      <c r="D412">
        <v>6</v>
      </c>
      <c r="E412">
        <v>36.04</v>
      </c>
      <c r="F412" t="s">
        <v>455</v>
      </c>
    </row>
    <row r="413" spans="1:6" x14ac:dyDescent="0.25">
      <c r="A413">
        <v>8768</v>
      </c>
      <c r="B413" t="s">
        <v>815</v>
      </c>
      <c r="C413">
        <v>750</v>
      </c>
      <c r="D413">
        <v>12</v>
      </c>
      <c r="E413">
        <v>74.989999999999995</v>
      </c>
      <c r="F413" t="s">
        <v>455</v>
      </c>
    </row>
    <row r="414" spans="1:6" x14ac:dyDescent="0.25">
      <c r="A414">
        <v>8775</v>
      </c>
      <c r="B414" t="s">
        <v>194</v>
      </c>
      <c r="C414">
        <v>1750</v>
      </c>
      <c r="D414">
        <v>6</v>
      </c>
      <c r="E414">
        <v>54.99</v>
      </c>
      <c r="F414" t="s">
        <v>454</v>
      </c>
    </row>
    <row r="415" spans="1:6" x14ac:dyDescent="0.25">
      <c r="A415">
        <v>8800</v>
      </c>
      <c r="B415" t="s">
        <v>816</v>
      </c>
      <c r="C415">
        <v>4092</v>
      </c>
      <c r="D415">
        <v>1</v>
      </c>
      <c r="E415">
        <v>23.79</v>
      </c>
      <c r="F415" t="s">
        <v>456</v>
      </c>
    </row>
    <row r="416" spans="1:6" x14ac:dyDescent="0.25">
      <c r="A416">
        <v>8800</v>
      </c>
      <c r="B416" t="s">
        <v>816</v>
      </c>
      <c r="C416">
        <v>4092</v>
      </c>
      <c r="D416">
        <v>1</v>
      </c>
      <c r="E416">
        <v>23.79</v>
      </c>
      <c r="F416" t="s">
        <v>456</v>
      </c>
    </row>
    <row r="417" spans="1:6" x14ac:dyDescent="0.25">
      <c r="A417">
        <v>8803</v>
      </c>
      <c r="B417" t="s">
        <v>817</v>
      </c>
      <c r="C417">
        <v>750</v>
      </c>
      <c r="D417">
        <v>6</v>
      </c>
      <c r="E417">
        <v>63.2</v>
      </c>
      <c r="F417" t="s">
        <v>454</v>
      </c>
    </row>
    <row r="418" spans="1:6" x14ac:dyDescent="0.25">
      <c r="A418">
        <v>8833</v>
      </c>
      <c r="B418" t="s">
        <v>818</v>
      </c>
      <c r="C418">
        <v>750</v>
      </c>
      <c r="D418">
        <v>12</v>
      </c>
      <c r="E418">
        <v>19.2</v>
      </c>
      <c r="F418" t="s">
        <v>455</v>
      </c>
    </row>
    <row r="419" spans="1:6" x14ac:dyDescent="0.25">
      <c r="A419">
        <v>8835</v>
      </c>
      <c r="B419" t="s">
        <v>819</v>
      </c>
      <c r="C419">
        <v>750</v>
      </c>
      <c r="D419">
        <v>6</v>
      </c>
      <c r="E419">
        <v>26.49</v>
      </c>
      <c r="F419" t="s">
        <v>455</v>
      </c>
    </row>
    <row r="420" spans="1:6" x14ac:dyDescent="0.25">
      <c r="A420">
        <v>8841</v>
      </c>
      <c r="B420" t="s">
        <v>820</v>
      </c>
      <c r="C420">
        <v>750</v>
      </c>
      <c r="D420">
        <v>6</v>
      </c>
      <c r="E420">
        <v>50.99</v>
      </c>
      <c r="F420" t="s">
        <v>454</v>
      </c>
    </row>
    <row r="421" spans="1:6" x14ac:dyDescent="0.25">
      <c r="A421">
        <v>8849</v>
      </c>
      <c r="B421" t="s">
        <v>821</v>
      </c>
      <c r="C421">
        <v>750</v>
      </c>
      <c r="D421">
        <v>12</v>
      </c>
      <c r="E421">
        <v>36.99</v>
      </c>
      <c r="F421" t="s">
        <v>454</v>
      </c>
    </row>
    <row r="422" spans="1:6" x14ac:dyDescent="0.25">
      <c r="A422">
        <v>8888</v>
      </c>
      <c r="B422" t="s">
        <v>822</v>
      </c>
      <c r="C422">
        <v>750</v>
      </c>
      <c r="D422">
        <v>12</v>
      </c>
      <c r="E422">
        <v>25.49</v>
      </c>
      <c r="F422" t="s">
        <v>454</v>
      </c>
    </row>
    <row r="423" spans="1:6" x14ac:dyDescent="0.25">
      <c r="A423">
        <v>8892</v>
      </c>
      <c r="B423" t="s">
        <v>823</v>
      </c>
      <c r="C423">
        <v>1000</v>
      </c>
      <c r="D423">
        <v>12</v>
      </c>
      <c r="E423">
        <v>9.49</v>
      </c>
      <c r="F423" t="s">
        <v>457</v>
      </c>
    </row>
    <row r="424" spans="1:6" x14ac:dyDescent="0.25">
      <c r="A424">
        <v>8894</v>
      </c>
      <c r="B424" t="s">
        <v>824</v>
      </c>
      <c r="C424">
        <v>2046</v>
      </c>
      <c r="D424">
        <v>4</v>
      </c>
      <c r="E424">
        <v>12.85</v>
      </c>
      <c r="F424" t="s">
        <v>456</v>
      </c>
    </row>
    <row r="425" spans="1:6" x14ac:dyDescent="0.25">
      <c r="A425">
        <v>8894</v>
      </c>
      <c r="B425" t="s">
        <v>824</v>
      </c>
      <c r="C425">
        <v>2046</v>
      </c>
      <c r="D425">
        <v>4</v>
      </c>
      <c r="E425">
        <v>12.85</v>
      </c>
      <c r="F425" t="s">
        <v>456</v>
      </c>
    </row>
    <row r="426" spans="1:6" x14ac:dyDescent="0.25">
      <c r="A426">
        <v>8944</v>
      </c>
      <c r="B426" t="s">
        <v>825</v>
      </c>
      <c r="C426">
        <v>750</v>
      </c>
      <c r="D426">
        <v>12</v>
      </c>
      <c r="E426">
        <v>19.989999999999998</v>
      </c>
      <c r="F426" t="s">
        <v>455</v>
      </c>
    </row>
    <row r="427" spans="1:6" x14ac:dyDescent="0.25">
      <c r="A427">
        <v>8966</v>
      </c>
      <c r="B427" t="s">
        <v>826</v>
      </c>
      <c r="C427">
        <v>750</v>
      </c>
      <c r="D427">
        <v>12</v>
      </c>
      <c r="E427">
        <v>31.99</v>
      </c>
      <c r="F427" t="s">
        <v>455</v>
      </c>
    </row>
    <row r="428" spans="1:6" x14ac:dyDescent="0.25">
      <c r="A428">
        <v>8989</v>
      </c>
      <c r="B428" t="s">
        <v>4574</v>
      </c>
      <c r="C428">
        <v>2046</v>
      </c>
      <c r="D428">
        <v>4</v>
      </c>
      <c r="E428">
        <v>13.25</v>
      </c>
      <c r="F428" t="s">
        <v>456</v>
      </c>
    </row>
    <row r="429" spans="1:6" x14ac:dyDescent="0.25">
      <c r="A429">
        <v>8989</v>
      </c>
      <c r="B429" t="s">
        <v>4574</v>
      </c>
      <c r="C429">
        <v>2046</v>
      </c>
      <c r="D429">
        <v>4</v>
      </c>
      <c r="E429">
        <v>13.25</v>
      </c>
      <c r="F429" t="s">
        <v>456</v>
      </c>
    </row>
    <row r="430" spans="1:6" x14ac:dyDescent="0.25">
      <c r="A430">
        <v>8989</v>
      </c>
      <c r="B430" t="s">
        <v>4574</v>
      </c>
      <c r="C430">
        <v>2046</v>
      </c>
      <c r="D430">
        <v>4</v>
      </c>
      <c r="E430">
        <v>13.25</v>
      </c>
      <c r="F430" t="s">
        <v>456</v>
      </c>
    </row>
    <row r="431" spans="1:6" x14ac:dyDescent="0.25">
      <c r="A431">
        <v>8989</v>
      </c>
      <c r="B431" t="s">
        <v>4574</v>
      </c>
      <c r="C431">
        <v>2046</v>
      </c>
      <c r="D431">
        <v>4</v>
      </c>
      <c r="E431">
        <v>13.25</v>
      </c>
      <c r="F431" t="s">
        <v>456</v>
      </c>
    </row>
    <row r="432" spans="1:6" x14ac:dyDescent="0.25">
      <c r="A432">
        <v>9041</v>
      </c>
      <c r="B432" t="s">
        <v>827</v>
      </c>
      <c r="C432">
        <v>4260</v>
      </c>
      <c r="D432">
        <v>1</v>
      </c>
      <c r="E432">
        <v>19.489999999999998</v>
      </c>
      <c r="F432" t="s">
        <v>456</v>
      </c>
    </row>
    <row r="433" spans="1:6" x14ac:dyDescent="0.25">
      <c r="A433">
        <v>9041</v>
      </c>
      <c r="B433" t="s">
        <v>827</v>
      </c>
      <c r="C433">
        <v>4260</v>
      </c>
      <c r="D433">
        <v>1</v>
      </c>
      <c r="E433">
        <v>19.489999999999998</v>
      </c>
      <c r="F433" t="s">
        <v>456</v>
      </c>
    </row>
    <row r="434" spans="1:6" x14ac:dyDescent="0.25">
      <c r="A434">
        <v>9043</v>
      </c>
      <c r="B434" t="s">
        <v>3</v>
      </c>
      <c r="C434">
        <v>375</v>
      </c>
      <c r="D434">
        <v>24</v>
      </c>
      <c r="E434">
        <v>16.489999999999998</v>
      </c>
      <c r="F434" t="s">
        <v>454</v>
      </c>
    </row>
    <row r="435" spans="1:6" x14ac:dyDescent="0.25">
      <c r="A435">
        <v>9053</v>
      </c>
      <c r="B435" t="s">
        <v>625</v>
      </c>
      <c r="C435">
        <v>1500</v>
      </c>
      <c r="D435">
        <v>6</v>
      </c>
      <c r="E435">
        <v>30.99</v>
      </c>
      <c r="F435" t="s">
        <v>455</v>
      </c>
    </row>
    <row r="436" spans="1:6" x14ac:dyDescent="0.25">
      <c r="A436">
        <v>9092</v>
      </c>
      <c r="B436" t="s">
        <v>4</v>
      </c>
      <c r="C436">
        <v>1140</v>
      </c>
      <c r="D436">
        <v>12</v>
      </c>
      <c r="E436">
        <v>31.83</v>
      </c>
      <c r="F436" t="s">
        <v>454</v>
      </c>
    </row>
    <row r="437" spans="1:6" x14ac:dyDescent="0.25">
      <c r="A437">
        <v>9118</v>
      </c>
      <c r="B437" t="s">
        <v>97</v>
      </c>
      <c r="C437">
        <v>600</v>
      </c>
      <c r="D437">
        <v>8</v>
      </c>
      <c r="E437">
        <v>11.99</v>
      </c>
      <c r="F437" t="s">
        <v>455</v>
      </c>
    </row>
    <row r="438" spans="1:6" x14ac:dyDescent="0.25">
      <c r="A438">
        <v>9125</v>
      </c>
      <c r="B438" t="s">
        <v>828</v>
      </c>
      <c r="C438">
        <v>750</v>
      </c>
      <c r="D438">
        <v>12</v>
      </c>
      <c r="E438">
        <v>24.99</v>
      </c>
      <c r="F438" t="s">
        <v>455</v>
      </c>
    </row>
    <row r="439" spans="1:6" x14ac:dyDescent="0.25">
      <c r="A439">
        <v>9188</v>
      </c>
      <c r="B439" t="s">
        <v>829</v>
      </c>
      <c r="C439">
        <v>750</v>
      </c>
      <c r="D439">
        <v>12</v>
      </c>
      <c r="E439">
        <v>15.99</v>
      </c>
      <c r="F439" t="s">
        <v>455</v>
      </c>
    </row>
    <row r="440" spans="1:6" x14ac:dyDescent="0.25">
      <c r="A440">
        <v>9202</v>
      </c>
      <c r="B440" t="s">
        <v>636</v>
      </c>
      <c r="C440">
        <v>4260</v>
      </c>
      <c r="D440">
        <v>1</v>
      </c>
      <c r="E440">
        <v>24.15</v>
      </c>
      <c r="F440" t="s">
        <v>456</v>
      </c>
    </row>
    <row r="441" spans="1:6" x14ac:dyDescent="0.25">
      <c r="A441">
        <v>9202</v>
      </c>
      <c r="B441" t="s">
        <v>636</v>
      </c>
      <c r="C441">
        <v>4260</v>
      </c>
      <c r="D441">
        <v>1</v>
      </c>
      <c r="E441">
        <v>24.15</v>
      </c>
      <c r="F441" t="s">
        <v>456</v>
      </c>
    </row>
    <row r="442" spans="1:6" x14ac:dyDescent="0.25">
      <c r="A442">
        <v>9209</v>
      </c>
      <c r="B442" t="s">
        <v>830</v>
      </c>
      <c r="C442">
        <v>330</v>
      </c>
      <c r="D442">
        <v>24</v>
      </c>
      <c r="E442">
        <v>2.4900000000000002</v>
      </c>
      <c r="F442" t="s">
        <v>456</v>
      </c>
    </row>
    <row r="443" spans="1:6" x14ac:dyDescent="0.25">
      <c r="A443">
        <v>9209</v>
      </c>
      <c r="B443" t="s">
        <v>830</v>
      </c>
      <c r="C443">
        <v>330</v>
      </c>
      <c r="D443">
        <v>24</v>
      </c>
      <c r="E443">
        <v>2.4900000000000002</v>
      </c>
      <c r="F443" t="s">
        <v>456</v>
      </c>
    </row>
    <row r="444" spans="1:6" x14ac:dyDescent="0.25">
      <c r="A444">
        <v>9271</v>
      </c>
      <c r="B444" t="s">
        <v>831</v>
      </c>
      <c r="C444">
        <v>750</v>
      </c>
      <c r="D444">
        <v>12</v>
      </c>
      <c r="E444">
        <v>13.99</v>
      </c>
      <c r="F444" t="s">
        <v>455</v>
      </c>
    </row>
    <row r="445" spans="1:6" x14ac:dyDescent="0.25">
      <c r="A445">
        <v>9277</v>
      </c>
      <c r="B445" t="s">
        <v>832</v>
      </c>
      <c r="C445">
        <v>750</v>
      </c>
      <c r="D445">
        <v>12</v>
      </c>
      <c r="E445">
        <v>10.47</v>
      </c>
      <c r="F445" t="s">
        <v>455</v>
      </c>
    </row>
    <row r="446" spans="1:6" x14ac:dyDescent="0.25">
      <c r="A446">
        <v>9279</v>
      </c>
      <c r="B446" t="s">
        <v>5337</v>
      </c>
      <c r="C446">
        <v>750</v>
      </c>
      <c r="D446">
        <v>12</v>
      </c>
      <c r="E446">
        <v>29.99</v>
      </c>
      <c r="F446" t="s">
        <v>454</v>
      </c>
    </row>
    <row r="447" spans="1:6" x14ac:dyDescent="0.25">
      <c r="A447">
        <v>9303</v>
      </c>
      <c r="B447" t="s">
        <v>833</v>
      </c>
      <c r="C447">
        <v>4092</v>
      </c>
      <c r="D447">
        <v>1</v>
      </c>
      <c r="E447">
        <v>25.49</v>
      </c>
      <c r="F447" t="s">
        <v>456</v>
      </c>
    </row>
    <row r="448" spans="1:6" x14ac:dyDescent="0.25">
      <c r="A448">
        <v>9303</v>
      </c>
      <c r="B448" t="s">
        <v>833</v>
      </c>
      <c r="C448">
        <v>4092</v>
      </c>
      <c r="D448">
        <v>1</v>
      </c>
      <c r="E448">
        <v>25.49</v>
      </c>
      <c r="F448" t="s">
        <v>456</v>
      </c>
    </row>
    <row r="449" spans="1:6" x14ac:dyDescent="0.25">
      <c r="A449">
        <v>9374</v>
      </c>
      <c r="B449" t="s">
        <v>834</v>
      </c>
      <c r="C449">
        <v>750</v>
      </c>
      <c r="D449">
        <v>12</v>
      </c>
      <c r="E449">
        <v>21.99</v>
      </c>
      <c r="F449" t="s">
        <v>455</v>
      </c>
    </row>
    <row r="450" spans="1:6" x14ac:dyDescent="0.25">
      <c r="A450">
        <v>9404</v>
      </c>
      <c r="B450" t="s">
        <v>835</v>
      </c>
      <c r="C450">
        <v>3000</v>
      </c>
      <c r="D450">
        <v>6</v>
      </c>
      <c r="E450">
        <v>28.49</v>
      </c>
      <c r="F450" t="s">
        <v>455</v>
      </c>
    </row>
    <row r="451" spans="1:6" x14ac:dyDescent="0.25">
      <c r="A451">
        <v>9405</v>
      </c>
      <c r="B451" t="s">
        <v>836</v>
      </c>
      <c r="C451">
        <v>2000</v>
      </c>
      <c r="D451">
        <v>6</v>
      </c>
      <c r="E451">
        <v>24.99</v>
      </c>
      <c r="F451" t="s">
        <v>455</v>
      </c>
    </row>
    <row r="452" spans="1:6" x14ac:dyDescent="0.25">
      <c r="A452">
        <v>9412</v>
      </c>
      <c r="B452" t="s">
        <v>837</v>
      </c>
      <c r="C452">
        <v>750</v>
      </c>
      <c r="D452">
        <v>6</v>
      </c>
      <c r="E452">
        <v>38.49</v>
      </c>
      <c r="F452" t="s">
        <v>455</v>
      </c>
    </row>
    <row r="453" spans="1:6" x14ac:dyDescent="0.25">
      <c r="A453">
        <v>9431</v>
      </c>
      <c r="B453" t="s">
        <v>838</v>
      </c>
      <c r="C453">
        <v>750</v>
      </c>
      <c r="D453">
        <v>12</v>
      </c>
      <c r="E453">
        <v>14.99</v>
      </c>
      <c r="F453" t="s">
        <v>455</v>
      </c>
    </row>
    <row r="454" spans="1:6" x14ac:dyDescent="0.25">
      <c r="A454">
        <v>9465</v>
      </c>
      <c r="B454" t="s">
        <v>839</v>
      </c>
      <c r="C454">
        <v>750</v>
      </c>
      <c r="D454">
        <v>12</v>
      </c>
      <c r="E454">
        <v>9.99</v>
      </c>
      <c r="F454" t="s">
        <v>455</v>
      </c>
    </row>
    <row r="455" spans="1:6" x14ac:dyDescent="0.25">
      <c r="A455">
        <v>9519</v>
      </c>
      <c r="B455" t="s">
        <v>840</v>
      </c>
      <c r="C455">
        <v>750</v>
      </c>
      <c r="D455">
        <v>12</v>
      </c>
      <c r="E455">
        <v>19.989999999999998</v>
      </c>
      <c r="F455" t="s">
        <v>455</v>
      </c>
    </row>
    <row r="456" spans="1:6" x14ac:dyDescent="0.25">
      <c r="A456">
        <v>9522</v>
      </c>
      <c r="B456" t="s">
        <v>5</v>
      </c>
      <c r="C456">
        <v>375</v>
      </c>
      <c r="D456">
        <v>24</v>
      </c>
      <c r="E456">
        <v>15.79</v>
      </c>
      <c r="F456" t="s">
        <v>454</v>
      </c>
    </row>
    <row r="457" spans="1:6" x14ac:dyDescent="0.25">
      <c r="A457">
        <v>9544</v>
      </c>
      <c r="B457" t="s">
        <v>5549</v>
      </c>
      <c r="C457">
        <v>375</v>
      </c>
      <c r="D457">
        <v>12</v>
      </c>
      <c r="E457">
        <v>93.76</v>
      </c>
      <c r="F457" t="s">
        <v>455</v>
      </c>
    </row>
    <row r="458" spans="1:6" x14ac:dyDescent="0.25">
      <c r="A458">
        <v>9550</v>
      </c>
      <c r="B458" t="s">
        <v>202</v>
      </c>
      <c r="C458">
        <v>710</v>
      </c>
      <c r="D458">
        <v>12</v>
      </c>
      <c r="E458">
        <v>3.39</v>
      </c>
      <c r="F458" t="s">
        <v>456</v>
      </c>
    </row>
    <row r="459" spans="1:6" x14ac:dyDescent="0.25">
      <c r="A459">
        <v>9550</v>
      </c>
      <c r="B459" t="s">
        <v>202</v>
      </c>
      <c r="C459">
        <v>710</v>
      </c>
      <c r="D459">
        <v>12</v>
      </c>
      <c r="E459">
        <v>3.39</v>
      </c>
      <c r="F459" t="s">
        <v>456</v>
      </c>
    </row>
    <row r="460" spans="1:6" x14ac:dyDescent="0.25">
      <c r="A460">
        <v>9610</v>
      </c>
      <c r="B460" t="s">
        <v>841</v>
      </c>
      <c r="C460">
        <v>750</v>
      </c>
      <c r="D460">
        <v>6</v>
      </c>
      <c r="E460">
        <v>24.99</v>
      </c>
      <c r="F460" t="s">
        <v>455</v>
      </c>
    </row>
    <row r="461" spans="1:6" x14ac:dyDescent="0.25">
      <c r="A461">
        <v>9621</v>
      </c>
      <c r="B461" t="s">
        <v>842</v>
      </c>
      <c r="C461">
        <v>750</v>
      </c>
      <c r="D461">
        <v>12</v>
      </c>
      <c r="E461">
        <v>30.63</v>
      </c>
      <c r="F461" t="s">
        <v>455</v>
      </c>
    </row>
    <row r="462" spans="1:6" x14ac:dyDescent="0.25">
      <c r="A462">
        <v>9663</v>
      </c>
      <c r="B462" t="s">
        <v>204</v>
      </c>
      <c r="C462">
        <v>750</v>
      </c>
      <c r="D462">
        <v>12</v>
      </c>
      <c r="E462">
        <v>14.99</v>
      </c>
      <c r="F462" t="s">
        <v>455</v>
      </c>
    </row>
    <row r="463" spans="1:6" x14ac:dyDescent="0.25">
      <c r="A463">
        <v>9668</v>
      </c>
      <c r="B463" t="s">
        <v>843</v>
      </c>
      <c r="C463">
        <v>750</v>
      </c>
      <c r="D463">
        <v>12</v>
      </c>
      <c r="E463">
        <v>26.99</v>
      </c>
      <c r="F463" t="s">
        <v>454</v>
      </c>
    </row>
    <row r="464" spans="1:6" x14ac:dyDescent="0.25">
      <c r="A464">
        <v>9673</v>
      </c>
      <c r="B464" t="s">
        <v>4513</v>
      </c>
      <c r="C464">
        <v>750</v>
      </c>
      <c r="D464">
        <v>12</v>
      </c>
      <c r="E464">
        <v>14.99</v>
      </c>
      <c r="F464" t="s">
        <v>455</v>
      </c>
    </row>
    <row r="465" spans="1:6" x14ac:dyDescent="0.25">
      <c r="A465">
        <v>9675</v>
      </c>
      <c r="B465" t="s">
        <v>844</v>
      </c>
      <c r="C465">
        <v>750</v>
      </c>
      <c r="D465">
        <v>12</v>
      </c>
      <c r="E465">
        <v>38.99</v>
      </c>
      <c r="F465" t="s">
        <v>454</v>
      </c>
    </row>
    <row r="466" spans="1:6" x14ac:dyDescent="0.25">
      <c r="A466">
        <v>9682</v>
      </c>
      <c r="B466" t="s">
        <v>845</v>
      </c>
      <c r="C466">
        <v>3000</v>
      </c>
      <c r="D466">
        <v>1</v>
      </c>
      <c r="E466">
        <v>99.99</v>
      </c>
      <c r="F466" t="s">
        <v>455</v>
      </c>
    </row>
    <row r="467" spans="1:6" x14ac:dyDescent="0.25">
      <c r="A467">
        <v>9683</v>
      </c>
      <c r="B467" t="s">
        <v>846</v>
      </c>
      <c r="C467">
        <v>3000</v>
      </c>
      <c r="D467">
        <v>1</v>
      </c>
      <c r="E467">
        <v>95.99</v>
      </c>
      <c r="F467" t="s">
        <v>455</v>
      </c>
    </row>
    <row r="468" spans="1:6" x14ac:dyDescent="0.25">
      <c r="A468">
        <v>9709</v>
      </c>
      <c r="B468" t="s">
        <v>847</v>
      </c>
      <c r="C468">
        <v>375</v>
      </c>
      <c r="D468">
        <v>12</v>
      </c>
      <c r="E468">
        <v>23.99</v>
      </c>
      <c r="F468" t="s">
        <v>454</v>
      </c>
    </row>
    <row r="469" spans="1:6" x14ac:dyDescent="0.25">
      <c r="A469">
        <v>9735</v>
      </c>
      <c r="B469" t="s">
        <v>848</v>
      </c>
      <c r="C469">
        <v>4092</v>
      </c>
      <c r="D469">
        <v>1</v>
      </c>
      <c r="E469">
        <v>23.99</v>
      </c>
      <c r="F469" t="s">
        <v>456</v>
      </c>
    </row>
    <row r="470" spans="1:6" x14ac:dyDescent="0.25">
      <c r="A470">
        <v>9735</v>
      </c>
      <c r="B470" t="s">
        <v>848</v>
      </c>
      <c r="C470">
        <v>4092</v>
      </c>
      <c r="D470">
        <v>1</v>
      </c>
      <c r="E470">
        <v>23.99</v>
      </c>
      <c r="F470" t="s">
        <v>456</v>
      </c>
    </row>
    <row r="471" spans="1:6" x14ac:dyDescent="0.25">
      <c r="A471">
        <v>9767</v>
      </c>
      <c r="B471" t="s">
        <v>849</v>
      </c>
      <c r="C471">
        <v>750</v>
      </c>
      <c r="D471">
        <v>12</v>
      </c>
      <c r="E471">
        <v>13.99</v>
      </c>
      <c r="F471" t="s">
        <v>455</v>
      </c>
    </row>
    <row r="472" spans="1:6" x14ac:dyDescent="0.25">
      <c r="A472">
        <v>9771</v>
      </c>
      <c r="B472" t="s">
        <v>850</v>
      </c>
      <c r="C472">
        <v>750</v>
      </c>
      <c r="D472">
        <v>12</v>
      </c>
      <c r="E472">
        <v>39.4</v>
      </c>
      <c r="F472" t="s">
        <v>455</v>
      </c>
    </row>
    <row r="473" spans="1:6" x14ac:dyDescent="0.25">
      <c r="A473">
        <v>9784</v>
      </c>
      <c r="B473" t="s">
        <v>851</v>
      </c>
      <c r="C473">
        <v>750</v>
      </c>
      <c r="D473">
        <v>6</v>
      </c>
      <c r="E473">
        <v>68.989999999999995</v>
      </c>
      <c r="F473" t="s">
        <v>454</v>
      </c>
    </row>
    <row r="474" spans="1:6" x14ac:dyDescent="0.25">
      <c r="A474">
        <v>9786</v>
      </c>
      <c r="B474" t="s">
        <v>852</v>
      </c>
      <c r="C474">
        <v>750</v>
      </c>
      <c r="D474">
        <v>12</v>
      </c>
      <c r="E474">
        <v>32.99</v>
      </c>
      <c r="F474" t="s">
        <v>454</v>
      </c>
    </row>
    <row r="475" spans="1:6" x14ac:dyDescent="0.25">
      <c r="A475">
        <v>9809</v>
      </c>
      <c r="B475" t="s">
        <v>853</v>
      </c>
      <c r="C475">
        <v>750</v>
      </c>
      <c r="D475">
        <v>12</v>
      </c>
      <c r="E475">
        <v>17.989999999999998</v>
      </c>
      <c r="F475" t="s">
        <v>455</v>
      </c>
    </row>
    <row r="476" spans="1:6" x14ac:dyDescent="0.25">
      <c r="A476">
        <v>9817</v>
      </c>
      <c r="B476" t="s">
        <v>854</v>
      </c>
      <c r="C476">
        <v>750</v>
      </c>
      <c r="D476">
        <v>12</v>
      </c>
      <c r="E476">
        <v>24.99</v>
      </c>
      <c r="F476" t="s">
        <v>455</v>
      </c>
    </row>
    <row r="477" spans="1:6" x14ac:dyDescent="0.25">
      <c r="A477">
        <v>9818</v>
      </c>
      <c r="B477" t="s">
        <v>855</v>
      </c>
      <c r="C477">
        <v>750</v>
      </c>
      <c r="D477">
        <v>12</v>
      </c>
      <c r="E477">
        <v>14.99</v>
      </c>
      <c r="F477" t="s">
        <v>455</v>
      </c>
    </row>
    <row r="478" spans="1:6" x14ac:dyDescent="0.25">
      <c r="A478">
        <v>9826</v>
      </c>
      <c r="B478" t="s">
        <v>856</v>
      </c>
      <c r="C478">
        <v>750</v>
      </c>
      <c r="D478">
        <v>12</v>
      </c>
      <c r="E478">
        <v>19.989999999999998</v>
      </c>
      <c r="F478" t="s">
        <v>455</v>
      </c>
    </row>
    <row r="479" spans="1:6" x14ac:dyDescent="0.25">
      <c r="A479">
        <v>9843</v>
      </c>
      <c r="B479" t="s">
        <v>857</v>
      </c>
      <c r="C479">
        <v>750</v>
      </c>
      <c r="D479">
        <v>6</v>
      </c>
      <c r="E479">
        <v>19.690000000000001</v>
      </c>
      <c r="F479" t="s">
        <v>455</v>
      </c>
    </row>
    <row r="480" spans="1:6" x14ac:dyDescent="0.25">
      <c r="A480">
        <v>9844</v>
      </c>
      <c r="B480" t="s">
        <v>858</v>
      </c>
      <c r="C480">
        <v>750</v>
      </c>
      <c r="D480">
        <v>3</v>
      </c>
      <c r="E480">
        <v>499.99</v>
      </c>
      <c r="F480" t="s">
        <v>454</v>
      </c>
    </row>
    <row r="481" spans="1:6" x14ac:dyDescent="0.25">
      <c r="A481">
        <v>9849</v>
      </c>
      <c r="B481" t="s">
        <v>859</v>
      </c>
      <c r="C481">
        <v>750</v>
      </c>
      <c r="D481">
        <v>12</v>
      </c>
      <c r="E481">
        <v>14.99</v>
      </c>
      <c r="F481" t="s">
        <v>455</v>
      </c>
    </row>
    <row r="482" spans="1:6" x14ac:dyDescent="0.25">
      <c r="A482">
        <v>9888</v>
      </c>
      <c r="B482" t="s">
        <v>860</v>
      </c>
      <c r="C482">
        <v>1500</v>
      </c>
      <c r="D482">
        <v>6</v>
      </c>
      <c r="E482">
        <v>24.99</v>
      </c>
      <c r="F482" t="s">
        <v>455</v>
      </c>
    </row>
    <row r="483" spans="1:6" x14ac:dyDescent="0.25">
      <c r="A483">
        <v>9892</v>
      </c>
      <c r="B483" t="s">
        <v>861</v>
      </c>
      <c r="C483">
        <v>500</v>
      </c>
      <c r="D483">
        <v>12</v>
      </c>
      <c r="E483">
        <v>22.99</v>
      </c>
      <c r="F483" t="s">
        <v>455</v>
      </c>
    </row>
    <row r="484" spans="1:6" x14ac:dyDescent="0.25">
      <c r="A484">
        <v>9898</v>
      </c>
      <c r="B484" t="s">
        <v>862</v>
      </c>
      <c r="C484">
        <v>750</v>
      </c>
      <c r="D484">
        <v>12</v>
      </c>
      <c r="E484">
        <v>20.14</v>
      </c>
      <c r="F484" t="s">
        <v>455</v>
      </c>
    </row>
    <row r="485" spans="1:6" x14ac:dyDescent="0.25">
      <c r="A485">
        <v>9902</v>
      </c>
      <c r="B485" t="s">
        <v>4895</v>
      </c>
      <c r="C485">
        <v>750</v>
      </c>
      <c r="D485">
        <v>12</v>
      </c>
      <c r="E485">
        <v>91.99</v>
      </c>
      <c r="F485" t="s">
        <v>454</v>
      </c>
    </row>
    <row r="486" spans="1:6" x14ac:dyDescent="0.25">
      <c r="A486">
        <v>9922</v>
      </c>
      <c r="B486" t="s">
        <v>863</v>
      </c>
      <c r="C486">
        <v>750</v>
      </c>
      <c r="D486">
        <v>12</v>
      </c>
      <c r="E486">
        <v>15.99</v>
      </c>
      <c r="F486" t="s">
        <v>455</v>
      </c>
    </row>
    <row r="487" spans="1:6" x14ac:dyDescent="0.25">
      <c r="A487">
        <v>9935</v>
      </c>
      <c r="B487" t="s">
        <v>864</v>
      </c>
      <c r="C487">
        <v>4092</v>
      </c>
      <c r="D487">
        <v>1</v>
      </c>
      <c r="E487">
        <v>22.39</v>
      </c>
      <c r="F487" t="s">
        <v>456</v>
      </c>
    </row>
    <row r="488" spans="1:6" x14ac:dyDescent="0.25">
      <c r="A488">
        <v>9935</v>
      </c>
      <c r="B488" t="s">
        <v>864</v>
      </c>
      <c r="C488">
        <v>4092</v>
      </c>
      <c r="D488">
        <v>1</v>
      </c>
      <c r="E488">
        <v>22.39</v>
      </c>
      <c r="F488" t="s">
        <v>456</v>
      </c>
    </row>
    <row r="489" spans="1:6" x14ac:dyDescent="0.25">
      <c r="A489">
        <v>9936</v>
      </c>
      <c r="B489" t="s">
        <v>865</v>
      </c>
      <c r="C489">
        <v>375</v>
      </c>
      <c r="D489">
        <v>6</v>
      </c>
      <c r="E489">
        <v>27.06</v>
      </c>
      <c r="F489" t="s">
        <v>455</v>
      </c>
    </row>
    <row r="490" spans="1:6" x14ac:dyDescent="0.25">
      <c r="A490">
        <v>9939</v>
      </c>
      <c r="B490" t="s">
        <v>866</v>
      </c>
      <c r="C490">
        <v>750</v>
      </c>
      <c r="D490">
        <v>12</v>
      </c>
      <c r="E490">
        <v>23.99</v>
      </c>
      <c r="F490" t="s">
        <v>455</v>
      </c>
    </row>
    <row r="491" spans="1:6" x14ac:dyDescent="0.25">
      <c r="A491">
        <v>9952</v>
      </c>
      <c r="B491" t="s">
        <v>867</v>
      </c>
      <c r="C491">
        <v>750</v>
      </c>
      <c r="D491">
        <v>12</v>
      </c>
      <c r="E491">
        <v>19.989999999999998</v>
      </c>
      <c r="F491" t="s">
        <v>455</v>
      </c>
    </row>
    <row r="492" spans="1:6" x14ac:dyDescent="0.25">
      <c r="A492">
        <v>10030</v>
      </c>
      <c r="B492" t="s">
        <v>868</v>
      </c>
      <c r="C492">
        <v>750</v>
      </c>
      <c r="D492">
        <v>12</v>
      </c>
      <c r="E492">
        <v>16.989999999999998</v>
      </c>
      <c r="F492" t="s">
        <v>455</v>
      </c>
    </row>
    <row r="493" spans="1:6" x14ac:dyDescent="0.25">
      <c r="A493">
        <v>10032</v>
      </c>
      <c r="B493" t="s">
        <v>869</v>
      </c>
      <c r="C493">
        <v>750</v>
      </c>
      <c r="D493">
        <v>12</v>
      </c>
      <c r="E493">
        <v>33.26</v>
      </c>
      <c r="F493" t="s">
        <v>455</v>
      </c>
    </row>
    <row r="494" spans="1:6" x14ac:dyDescent="0.25">
      <c r="A494">
        <v>10088</v>
      </c>
      <c r="B494" t="s">
        <v>870</v>
      </c>
      <c r="C494">
        <v>750</v>
      </c>
      <c r="D494">
        <v>12</v>
      </c>
      <c r="E494">
        <v>33.99</v>
      </c>
      <c r="F494" t="s">
        <v>454</v>
      </c>
    </row>
    <row r="495" spans="1:6" x14ac:dyDescent="0.25">
      <c r="A495">
        <v>10113</v>
      </c>
      <c r="B495" t="s">
        <v>871</v>
      </c>
      <c r="C495">
        <v>2130</v>
      </c>
      <c r="D495">
        <v>4</v>
      </c>
      <c r="E495">
        <v>10.99</v>
      </c>
      <c r="F495" t="s">
        <v>456</v>
      </c>
    </row>
    <row r="496" spans="1:6" x14ac:dyDescent="0.25">
      <c r="A496">
        <v>10113</v>
      </c>
      <c r="B496" t="s">
        <v>871</v>
      </c>
      <c r="C496">
        <v>2130</v>
      </c>
      <c r="D496">
        <v>4</v>
      </c>
      <c r="E496">
        <v>10.99</v>
      </c>
      <c r="F496" t="s">
        <v>456</v>
      </c>
    </row>
    <row r="497" spans="1:6" x14ac:dyDescent="0.25">
      <c r="A497">
        <v>10114</v>
      </c>
      <c r="B497" t="s">
        <v>872</v>
      </c>
      <c r="C497">
        <v>2130</v>
      </c>
      <c r="D497">
        <v>4</v>
      </c>
      <c r="E497">
        <v>10.99</v>
      </c>
      <c r="F497" t="s">
        <v>456</v>
      </c>
    </row>
    <row r="498" spans="1:6" x14ac:dyDescent="0.25">
      <c r="A498">
        <v>10114</v>
      </c>
      <c r="B498" t="s">
        <v>872</v>
      </c>
      <c r="C498">
        <v>2130</v>
      </c>
      <c r="D498">
        <v>4</v>
      </c>
      <c r="E498">
        <v>10.99</v>
      </c>
      <c r="F498" t="s">
        <v>456</v>
      </c>
    </row>
    <row r="499" spans="1:6" x14ac:dyDescent="0.25">
      <c r="A499">
        <v>10115</v>
      </c>
      <c r="B499" t="s">
        <v>873</v>
      </c>
      <c r="C499">
        <v>5325</v>
      </c>
      <c r="D499">
        <v>1</v>
      </c>
      <c r="E499">
        <v>24.99</v>
      </c>
      <c r="F499" t="s">
        <v>456</v>
      </c>
    </row>
    <row r="500" spans="1:6" x14ac:dyDescent="0.25">
      <c r="A500">
        <v>10115</v>
      </c>
      <c r="B500" t="s">
        <v>873</v>
      </c>
      <c r="C500">
        <v>5325</v>
      </c>
      <c r="D500">
        <v>1</v>
      </c>
      <c r="E500">
        <v>24.99</v>
      </c>
      <c r="F500" t="s">
        <v>456</v>
      </c>
    </row>
    <row r="501" spans="1:6" x14ac:dyDescent="0.25">
      <c r="A501">
        <v>10116</v>
      </c>
      <c r="B501" t="s">
        <v>874</v>
      </c>
      <c r="C501">
        <v>5325</v>
      </c>
      <c r="D501">
        <v>1</v>
      </c>
      <c r="E501">
        <v>24.99</v>
      </c>
      <c r="F501" t="s">
        <v>456</v>
      </c>
    </row>
    <row r="502" spans="1:6" x14ac:dyDescent="0.25">
      <c r="A502">
        <v>10116</v>
      </c>
      <c r="B502" t="s">
        <v>874</v>
      </c>
      <c r="C502">
        <v>5325</v>
      </c>
      <c r="D502">
        <v>1</v>
      </c>
      <c r="E502">
        <v>24.99</v>
      </c>
      <c r="F502" t="s">
        <v>456</v>
      </c>
    </row>
    <row r="503" spans="1:6" x14ac:dyDescent="0.25">
      <c r="A503">
        <v>10131</v>
      </c>
      <c r="B503" t="s">
        <v>875</v>
      </c>
      <c r="C503">
        <v>750</v>
      </c>
      <c r="D503">
        <v>6</v>
      </c>
      <c r="E503">
        <v>168.53</v>
      </c>
      <c r="F503" t="s">
        <v>455</v>
      </c>
    </row>
    <row r="504" spans="1:6" x14ac:dyDescent="0.25">
      <c r="A504">
        <v>10139</v>
      </c>
      <c r="B504" t="s">
        <v>203</v>
      </c>
      <c r="C504">
        <v>750</v>
      </c>
      <c r="D504">
        <v>12</v>
      </c>
      <c r="E504">
        <v>22.86</v>
      </c>
      <c r="F504" t="s">
        <v>454</v>
      </c>
    </row>
    <row r="505" spans="1:6" x14ac:dyDescent="0.25">
      <c r="A505">
        <v>10157</v>
      </c>
      <c r="B505" t="s">
        <v>876</v>
      </c>
      <c r="C505">
        <v>750</v>
      </c>
      <c r="D505">
        <v>12</v>
      </c>
      <c r="E505">
        <v>36.99</v>
      </c>
      <c r="F505" t="s">
        <v>454</v>
      </c>
    </row>
    <row r="506" spans="1:6" x14ac:dyDescent="0.25">
      <c r="A506">
        <v>10164</v>
      </c>
      <c r="B506" t="s">
        <v>877</v>
      </c>
      <c r="C506">
        <v>750</v>
      </c>
      <c r="D506">
        <v>6</v>
      </c>
      <c r="E506">
        <v>24.99</v>
      </c>
      <c r="F506" t="s">
        <v>455</v>
      </c>
    </row>
    <row r="507" spans="1:6" x14ac:dyDescent="0.25">
      <c r="A507">
        <v>10173</v>
      </c>
      <c r="B507" t="s">
        <v>6</v>
      </c>
      <c r="C507">
        <v>375</v>
      </c>
      <c r="D507">
        <v>24</v>
      </c>
      <c r="E507">
        <v>12.49</v>
      </c>
      <c r="F507" t="s">
        <v>454</v>
      </c>
    </row>
    <row r="508" spans="1:6" x14ac:dyDescent="0.25">
      <c r="A508">
        <v>10183</v>
      </c>
      <c r="B508" t="s">
        <v>878</v>
      </c>
      <c r="C508">
        <v>750</v>
      </c>
      <c r="D508">
        <v>12</v>
      </c>
      <c r="E508">
        <v>29.49</v>
      </c>
      <c r="F508" t="s">
        <v>454</v>
      </c>
    </row>
    <row r="509" spans="1:6" x14ac:dyDescent="0.25">
      <c r="A509">
        <v>10188</v>
      </c>
      <c r="B509" t="s">
        <v>879</v>
      </c>
      <c r="C509">
        <v>750</v>
      </c>
      <c r="D509">
        <v>12</v>
      </c>
      <c r="E509">
        <v>17.079999999999998</v>
      </c>
      <c r="F509" t="s">
        <v>455</v>
      </c>
    </row>
    <row r="510" spans="1:6" x14ac:dyDescent="0.25">
      <c r="A510">
        <v>10249</v>
      </c>
      <c r="B510" t="s">
        <v>880</v>
      </c>
      <c r="C510">
        <v>500</v>
      </c>
      <c r="D510">
        <v>24</v>
      </c>
      <c r="E510">
        <v>3.03</v>
      </c>
      <c r="F510" t="s">
        <v>456</v>
      </c>
    </row>
    <row r="511" spans="1:6" x14ac:dyDescent="0.25">
      <c r="A511">
        <v>10292</v>
      </c>
      <c r="B511" t="s">
        <v>881</v>
      </c>
      <c r="C511">
        <v>750</v>
      </c>
      <c r="D511">
        <v>12</v>
      </c>
      <c r="E511">
        <v>36.49</v>
      </c>
      <c r="F511" t="s">
        <v>455</v>
      </c>
    </row>
    <row r="512" spans="1:6" x14ac:dyDescent="0.25">
      <c r="A512">
        <v>10297</v>
      </c>
      <c r="B512" t="s">
        <v>882</v>
      </c>
      <c r="C512">
        <v>750</v>
      </c>
      <c r="D512">
        <v>12</v>
      </c>
      <c r="E512">
        <v>19.989999999999998</v>
      </c>
      <c r="F512" t="s">
        <v>455</v>
      </c>
    </row>
    <row r="513" spans="1:6" x14ac:dyDescent="0.25">
      <c r="A513">
        <v>10316</v>
      </c>
      <c r="B513" t="s">
        <v>883</v>
      </c>
      <c r="C513">
        <v>4092</v>
      </c>
      <c r="D513">
        <v>1</v>
      </c>
      <c r="E513">
        <v>18.899999999999999</v>
      </c>
      <c r="F513" t="s">
        <v>456</v>
      </c>
    </row>
    <row r="514" spans="1:6" x14ac:dyDescent="0.25">
      <c r="A514">
        <v>10316</v>
      </c>
      <c r="B514" t="s">
        <v>883</v>
      </c>
      <c r="C514">
        <v>4092</v>
      </c>
      <c r="D514">
        <v>1</v>
      </c>
      <c r="E514">
        <v>18.899999999999999</v>
      </c>
      <c r="F514" t="s">
        <v>456</v>
      </c>
    </row>
    <row r="515" spans="1:6" x14ac:dyDescent="0.25">
      <c r="A515">
        <v>10321</v>
      </c>
      <c r="B515" t="s">
        <v>884</v>
      </c>
      <c r="C515">
        <v>750</v>
      </c>
      <c r="D515">
        <v>6</v>
      </c>
      <c r="E515">
        <v>56.99</v>
      </c>
      <c r="F515" t="s">
        <v>454</v>
      </c>
    </row>
    <row r="516" spans="1:6" x14ac:dyDescent="0.25">
      <c r="A516">
        <v>10334</v>
      </c>
      <c r="B516" t="s">
        <v>885</v>
      </c>
      <c r="C516">
        <v>750</v>
      </c>
      <c r="D516">
        <v>12</v>
      </c>
      <c r="E516">
        <v>15.99</v>
      </c>
      <c r="F516" t="s">
        <v>455</v>
      </c>
    </row>
    <row r="517" spans="1:6" x14ac:dyDescent="0.25">
      <c r="A517">
        <v>10364</v>
      </c>
      <c r="B517" t="s">
        <v>886</v>
      </c>
      <c r="C517">
        <v>750</v>
      </c>
      <c r="D517">
        <v>12</v>
      </c>
      <c r="E517">
        <v>16.989999999999998</v>
      </c>
      <c r="F517" t="s">
        <v>455</v>
      </c>
    </row>
    <row r="518" spans="1:6" x14ac:dyDescent="0.25">
      <c r="A518">
        <v>10402</v>
      </c>
      <c r="B518" t="s">
        <v>887</v>
      </c>
      <c r="C518">
        <v>355</v>
      </c>
      <c r="D518">
        <v>24</v>
      </c>
      <c r="E518">
        <v>2.39</v>
      </c>
      <c r="F518" t="s">
        <v>456</v>
      </c>
    </row>
    <row r="519" spans="1:6" x14ac:dyDescent="0.25">
      <c r="A519">
        <v>10402</v>
      </c>
      <c r="B519" t="s">
        <v>887</v>
      </c>
      <c r="C519">
        <v>355</v>
      </c>
      <c r="D519">
        <v>24</v>
      </c>
      <c r="E519">
        <v>2.39</v>
      </c>
      <c r="F519" t="s">
        <v>456</v>
      </c>
    </row>
    <row r="520" spans="1:6" x14ac:dyDescent="0.25">
      <c r="A520">
        <v>10411</v>
      </c>
      <c r="B520" t="s">
        <v>888</v>
      </c>
      <c r="C520">
        <v>1500</v>
      </c>
      <c r="D520">
        <v>6</v>
      </c>
      <c r="E520">
        <v>33.17</v>
      </c>
      <c r="F520" t="s">
        <v>455</v>
      </c>
    </row>
    <row r="521" spans="1:6" x14ac:dyDescent="0.25">
      <c r="A521">
        <v>10455</v>
      </c>
      <c r="B521" t="s">
        <v>889</v>
      </c>
      <c r="C521">
        <v>750</v>
      </c>
      <c r="D521">
        <v>6</v>
      </c>
      <c r="E521">
        <v>34.950000000000003</v>
      </c>
      <c r="F521" t="s">
        <v>454</v>
      </c>
    </row>
    <row r="522" spans="1:6" x14ac:dyDescent="0.25">
      <c r="A522">
        <v>10506</v>
      </c>
      <c r="B522" t="s">
        <v>890</v>
      </c>
      <c r="C522">
        <v>750</v>
      </c>
      <c r="D522">
        <v>12</v>
      </c>
      <c r="E522">
        <v>11.59</v>
      </c>
      <c r="F522" t="s">
        <v>455</v>
      </c>
    </row>
    <row r="523" spans="1:6" x14ac:dyDescent="0.25">
      <c r="A523">
        <v>10512</v>
      </c>
      <c r="B523" t="s">
        <v>891</v>
      </c>
      <c r="C523">
        <v>750</v>
      </c>
      <c r="D523">
        <v>12</v>
      </c>
      <c r="E523">
        <v>25.03</v>
      </c>
      <c r="F523" t="s">
        <v>454</v>
      </c>
    </row>
    <row r="524" spans="1:6" x14ac:dyDescent="0.25">
      <c r="A524">
        <v>10547</v>
      </c>
      <c r="B524" t="s">
        <v>892</v>
      </c>
      <c r="C524">
        <v>750</v>
      </c>
      <c r="D524">
        <v>12</v>
      </c>
      <c r="E524">
        <v>15.99</v>
      </c>
      <c r="F524" t="s">
        <v>455</v>
      </c>
    </row>
    <row r="525" spans="1:6" x14ac:dyDescent="0.25">
      <c r="A525">
        <v>10550</v>
      </c>
      <c r="B525" t="s">
        <v>5353</v>
      </c>
      <c r="C525">
        <v>750</v>
      </c>
      <c r="D525">
        <v>6</v>
      </c>
      <c r="E525">
        <v>62.99</v>
      </c>
      <c r="F525" t="s">
        <v>455</v>
      </c>
    </row>
    <row r="526" spans="1:6" x14ac:dyDescent="0.25">
      <c r="A526">
        <v>10564</v>
      </c>
      <c r="B526" t="s">
        <v>893</v>
      </c>
      <c r="C526">
        <v>750</v>
      </c>
      <c r="D526">
        <v>12</v>
      </c>
      <c r="E526">
        <v>13.49</v>
      </c>
      <c r="F526" t="s">
        <v>455</v>
      </c>
    </row>
    <row r="527" spans="1:6" x14ac:dyDescent="0.25">
      <c r="A527">
        <v>10569</v>
      </c>
      <c r="B527" t="s">
        <v>894</v>
      </c>
      <c r="C527">
        <v>4260</v>
      </c>
      <c r="D527">
        <v>2</v>
      </c>
      <c r="E527">
        <v>24.99</v>
      </c>
      <c r="F527" t="s">
        <v>456</v>
      </c>
    </row>
    <row r="528" spans="1:6" x14ac:dyDescent="0.25">
      <c r="A528">
        <v>10569</v>
      </c>
      <c r="B528" t="s">
        <v>894</v>
      </c>
      <c r="C528">
        <v>4260</v>
      </c>
      <c r="D528">
        <v>2</v>
      </c>
      <c r="E528">
        <v>24.99</v>
      </c>
      <c r="F528" t="s">
        <v>456</v>
      </c>
    </row>
    <row r="529" spans="1:6" x14ac:dyDescent="0.25">
      <c r="A529">
        <v>10570</v>
      </c>
      <c r="B529" t="s">
        <v>895</v>
      </c>
      <c r="C529">
        <v>10650</v>
      </c>
      <c r="D529">
        <v>1</v>
      </c>
      <c r="E529">
        <v>53.99</v>
      </c>
      <c r="F529" t="s">
        <v>456</v>
      </c>
    </row>
    <row r="530" spans="1:6" x14ac:dyDescent="0.25">
      <c r="A530">
        <v>10570</v>
      </c>
      <c r="B530" t="s">
        <v>895</v>
      </c>
      <c r="C530">
        <v>10650</v>
      </c>
      <c r="D530">
        <v>1</v>
      </c>
      <c r="E530">
        <v>53.99</v>
      </c>
      <c r="F530" t="s">
        <v>456</v>
      </c>
    </row>
    <row r="531" spans="1:6" x14ac:dyDescent="0.25">
      <c r="A531">
        <v>10611</v>
      </c>
      <c r="B531" t="s">
        <v>896</v>
      </c>
      <c r="C531">
        <v>5325</v>
      </c>
      <c r="D531">
        <v>4</v>
      </c>
      <c r="E531">
        <v>20.75</v>
      </c>
      <c r="F531" t="s">
        <v>456</v>
      </c>
    </row>
    <row r="532" spans="1:6" x14ac:dyDescent="0.25">
      <c r="A532">
        <v>10611</v>
      </c>
      <c r="B532" t="s">
        <v>896</v>
      </c>
      <c r="C532">
        <v>5325</v>
      </c>
      <c r="D532">
        <v>4</v>
      </c>
      <c r="E532">
        <v>20.75</v>
      </c>
      <c r="F532" t="s">
        <v>456</v>
      </c>
    </row>
    <row r="533" spans="1:6" x14ac:dyDescent="0.25">
      <c r="A533">
        <v>10624</v>
      </c>
      <c r="B533" t="s">
        <v>897</v>
      </c>
      <c r="C533">
        <v>750</v>
      </c>
      <c r="D533">
        <v>12</v>
      </c>
      <c r="E533">
        <v>11.99</v>
      </c>
      <c r="F533" t="s">
        <v>455</v>
      </c>
    </row>
    <row r="534" spans="1:6" x14ac:dyDescent="0.25">
      <c r="A534">
        <v>10626</v>
      </c>
      <c r="B534" t="s">
        <v>898</v>
      </c>
      <c r="C534">
        <v>750</v>
      </c>
      <c r="D534">
        <v>12</v>
      </c>
      <c r="E534">
        <v>13.99</v>
      </c>
      <c r="F534" t="s">
        <v>455</v>
      </c>
    </row>
    <row r="535" spans="1:6" x14ac:dyDescent="0.25">
      <c r="A535">
        <v>10648</v>
      </c>
      <c r="B535" t="s">
        <v>899</v>
      </c>
      <c r="C535">
        <v>750</v>
      </c>
      <c r="D535">
        <v>12</v>
      </c>
      <c r="E535">
        <v>29.99</v>
      </c>
      <c r="F535" t="s">
        <v>455</v>
      </c>
    </row>
    <row r="536" spans="1:6" x14ac:dyDescent="0.25">
      <c r="A536">
        <v>10794</v>
      </c>
      <c r="B536" t="s">
        <v>206</v>
      </c>
      <c r="C536">
        <v>750</v>
      </c>
      <c r="D536">
        <v>6</v>
      </c>
      <c r="E536">
        <v>87.73</v>
      </c>
      <c r="F536" t="s">
        <v>455</v>
      </c>
    </row>
    <row r="537" spans="1:6" x14ac:dyDescent="0.25">
      <c r="A537">
        <v>10801</v>
      </c>
      <c r="B537" t="s">
        <v>28</v>
      </c>
      <c r="C537">
        <v>750</v>
      </c>
      <c r="D537">
        <v>12</v>
      </c>
      <c r="E537">
        <v>25.09</v>
      </c>
      <c r="F537" t="s">
        <v>454</v>
      </c>
    </row>
    <row r="538" spans="1:6" x14ac:dyDescent="0.25">
      <c r="A538">
        <v>10825</v>
      </c>
      <c r="B538" t="s">
        <v>18</v>
      </c>
      <c r="C538">
        <v>1140</v>
      </c>
      <c r="D538">
        <v>9</v>
      </c>
      <c r="E538">
        <v>34.29</v>
      </c>
      <c r="F538" t="s">
        <v>454</v>
      </c>
    </row>
    <row r="539" spans="1:6" x14ac:dyDescent="0.25">
      <c r="A539">
        <v>10847</v>
      </c>
      <c r="B539" t="s">
        <v>900</v>
      </c>
      <c r="C539">
        <v>355</v>
      </c>
      <c r="D539">
        <v>24</v>
      </c>
      <c r="E539">
        <v>3.39</v>
      </c>
      <c r="F539" t="s">
        <v>456</v>
      </c>
    </row>
    <row r="540" spans="1:6" x14ac:dyDescent="0.25">
      <c r="A540">
        <v>10866</v>
      </c>
      <c r="B540" t="s">
        <v>901</v>
      </c>
      <c r="C540">
        <v>750</v>
      </c>
      <c r="D540">
        <v>12</v>
      </c>
      <c r="E540">
        <v>23.99</v>
      </c>
      <c r="F540" t="s">
        <v>455</v>
      </c>
    </row>
    <row r="541" spans="1:6" x14ac:dyDescent="0.25">
      <c r="A541">
        <v>10869</v>
      </c>
      <c r="B541" t="s">
        <v>902</v>
      </c>
      <c r="C541">
        <v>1140</v>
      </c>
      <c r="D541">
        <v>6</v>
      </c>
      <c r="E541">
        <v>36.99</v>
      </c>
      <c r="F541" t="s">
        <v>454</v>
      </c>
    </row>
    <row r="542" spans="1:6" x14ac:dyDescent="0.25">
      <c r="A542">
        <v>10889</v>
      </c>
      <c r="B542" t="s">
        <v>903</v>
      </c>
      <c r="C542">
        <v>750</v>
      </c>
      <c r="D542">
        <v>12</v>
      </c>
      <c r="E542">
        <v>842.6</v>
      </c>
      <c r="F542" t="s">
        <v>455</v>
      </c>
    </row>
    <row r="543" spans="1:6" x14ac:dyDescent="0.25">
      <c r="A543">
        <v>10949</v>
      </c>
      <c r="B543" t="s">
        <v>86</v>
      </c>
      <c r="C543">
        <v>1000</v>
      </c>
      <c r="D543">
        <v>6</v>
      </c>
      <c r="E543">
        <v>12.99</v>
      </c>
      <c r="F543" t="s">
        <v>455</v>
      </c>
    </row>
    <row r="544" spans="1:6" x14ac:dyDescent="0.25">
      <c r="A544">
        <v>10952</v>
      </c>
      <c r="B544" t="s">
        <v>904</v>
      </c>
      <c r="C544">
        <v>2130</v>
      </c>
      <c r="D544">
        <v>4</v>
      </c>
      <c r="E544">
        <v>10.89</v>
      </c>
      <c r="F544" t="s">
        <v>456</v>
      </c>
    </row>
    <row r="545" spans="1:6" x14ac:dyDescent="0.25">
      <c r="A545">
        <v>10952</v>
      </c>
      <c r="B545" t="s">
        <v>904</v>
      </c>
      <c r="C545">
        <v>2130</v>
      </c>
      <c r="D545">
        <v>4</v>
      </c>
      <c r="E545">
        <v>10.89</v>
      </c>
      <c r="F545" t="s">
        <v>456</v>
      </c>
    </row>
    <row r="546" spans="1:6" x14ac:dyDescent="0.25">
      <c r="A546">
        <v>10953</v>
      </c>
      <c r="B546" t="s">
        <v>905</v>
      </c>
      <c r="C546">
        <v>5325</v>
      </c>
      <c r="D546">
        <v>1</v>
      </c>
      <c r="E546">
        <v>24.75</v>
      </c>
      <c r="F546" t="s">
        <v>456</v>
      </c>
    </row>
    <row r="547" spans="1:6" x14ac:dyDescent="0.25">
      <c r="A547">
        <v>10953</v>
      </c>
      <c r="B547" t="s">
        <v>905</v>
      </c>
      <c r="C547">
        <v>5325</v>
      </c>
      <c r="D547">
        <v>1</v>
      </c>
      <c r="E547">
        <v>24.75</v>
      </c>
      <c r="F547" t="s">
        <v>456</v>
      </c>
    </row>
    <row r="548" spans="1:6" x14ac:dyDescent="0.25">
      <c r="A548">
        <v>10962</v>
      </c>
      <c r="B548" t="s">
        <v>578</v>
      </c>
      <c r="C548">
        <v>1140</v>
      </c>
      <c r="D548">
        <v>6</v>
      </c>
      <c r="E548">
        <v>39.99</v>
      </c>
      <c r="F548" t="s">
        <v>454</v>
      </c>
    </row>
    <row r="549" spans="1:6" x14ac:dyDescent="0.25">
      <c r="A549">
        <v>10963</v>
      </c>
      <c r="B549" t="s">
        <v>537</v>
      </c>
      <c r="C549">
        <v>1140</v>
      </c>
      <c r="D549">
        <v>6</v>
      </c>
      <c r="E549">
        <v>35.49</v>
      </c>
      <c r="F549" t="s">
        <v>454</v>
      </c>
    </row>
    <row r="550" spans="1:6" x14ac:dyDescent="0.25">
      <c r="A550">
        <v>10964</v>
      </c>
      <c r="B550" t="s">
        <v>765</v>
      </c>
      <c r="C550">
        <v>1140</v>
      </c>
      <c r="D550">
        <v>6</v>
      </c>
      <c r="E550">
        <v>77.989999999999995</v>
      </c>
      <c r="F550" t="s">
        <v>454</v>
      </c>
    </row>
    <row r="551" spans="1:6" x14ac:dyDescent="0.25">
      <c r="A551">
        <v>10965</v>
      </c>
      <c r="B551" t="s">
        <v>1746</v>
      </c>
      <c r="C551">
        <v>1140</v>
      </c>
      <c r="D551">
        <v>6</v>
      </c>
      <c r="E551">
        <v>97.49</v>
      </c>
      <c r="F551" t="s">
        <v>454</v>
      </c>
    </row>
    <row r="552" spans="1:6" x14ac:dyDescent="0.25">
      <c r="A552">
        <v>10966</v>
      </c>
      <c r="B552" t="s">
        <v>682</v>
      </c>
      <c r="C552">
        <v>1140</v>
      </c>
      <c r="D552">
        <v>6</v>
      </c>
      <c r="E552">
        <v>34.99</v>
      </c>
      <c r="F552" t="s">
        <v>454</v>
      </c>
    </row>
    <row r="553" spans="1:6" x14ac:dyDescent="0.25">
      <c r="A553">
        <v>10967</v>
      </c>
      <c r="B553" t="s">
        <v>210</v>
      </c>
      <c r="C553">
        <v>750</v>
      </c>
      <c r="D553">
        <v>6</v>
      </c>
      <c r="E553">
        <v>80.989999999999995</v>
      </c>
      <c r="F553" t="s">
        <v>454</v>
      </c>
    </row>
    <row r="554" spans="1:6" x14ac:dyDescent="0.25">
      <c r="A554">
        <v>10968</v>
      </c>
      <c r="B554" t="s">
        <v>876</v>
      </c>
      <c r="C554">
        <v>1140</v>
      </c>
      <c r="D554">
        <v>6</v>
      </c>
      <c r="E554">
        <v>49.99</v>
      </c>
      <c r="F554" t="s">
        <v>454</v>
      </c>
    </row>
    <row r="555" spans="1:6" x14ac:dyDescent="0.25">
      <c r="A555">
        <v>10984</v>
      </c>
      <c r="B555" t="s">
        <v>30</v>
      </c>
      <c r="C555">
        <v>750</v>
      </c>
      <c r="D555">
        <v>12</v>
      </c>
      <c r="E555">
        <v>24.99</v>
      </c>
      <c r="F555" t="s">
        <v>454</v>
      </c>
    </row>
    <row r="556" spans="1:6" x14ac:dyDescent="0.25">
      <c r="A556">
        <v>10986</v>
      </c>
      <c r="B556" t="s">
        <v>907</v>
      </c>
      <c r="C556">
        <v>750</v>
      </c>
      <c r="D556">
        <v>12</v>
      </c>
      <c r="E556">
        <v>11.99</v>
      </c>
      <c r="F556" t="s">
        <v>455</v>
      </c>
    </row>
    <row r="557" spans="1:6" x14ac:dyDescent="0.25">
      <c r="A557">
        <v>11022</v>
      </c>
      <c r="B557" t="s">
        <v>908</v>
      </c>
      <c r="C557">
        <v>750</v>
      </c>
      <c r="D557">
        <v>12</v>
      </c>
      <c r="E557">
        <v>16.989999999999998</v>
      </c>
      <c r="F557" t="s">
        <v>455</v>
      </c>
    </row>
    <row r="558" spans="1:6" x14ac:dyDescent="0.25">
      <c r="A558">
        <v>11027</v>
      </c>
      <c r="B558" t="s">
        <v>216</v>
      </c>
      <c r="C558">
        <v>5325</v>
      </c>
      <c r="D558">
        <v>1</v>
      </c>
      <c r="E558">
        <v>23.99</v>
      </c>
      <c r="F558" t="s">
        <v>456</v>
      </c>
    </row>
    <row r="559" spans="1:6" x14ac:dyDescent="0.25">
      <c r="A559">
        <v>11027</v>
      </c>
      <c r="B559" t="s">
        <v>216</v>
      </c>
      <c r="C559">
        <v>5325</v>
      </c>
      <c r="D559">
        <v>1</v>
      </c>
      <c r="E559">
        <v>23.99</v>
      </c>
      <c r="F559" t="s">
        <v>456</v>
      </c>
    </row>
    <row r="560" spans="1:6" x14ac:dyDescent="0.25">
      <c r="A560">
        <v>11046</v>
      </c>
      <c r="B560" t="s">
        <v>909</v>
      </c>
      <c r="C560">
        <v>750</v>
      </c>
      <c r="D560">
        <v>12</v>
      </c>
      <c r="E560">
        <v>12.99</v>
      </c>
      <c r="F560" t="s">
        <v>455</v>
      </c>
    </row>
    <row r="561" spans="1:6" x14ac:dyDescent="0.25">
      <c r="A561">
        <v>11053</v>
      </c>
      <c r="B561" t="s">
        <v>910</v>
      </c>
      <c r="C561">
        <v>1140</v>
      </c>
      <c r="D561">
        <v>6</v>
      </c>
      <c r="E561">
        <v>41.99</v>
      </c>
      <c r="F561" t="s">
        <v>454</v>
      </c>
    </row>
    <row r="562" spans="1:6" x14ac:dyDescent="0.25">
      <c r="A562">
        <v>11055</v>
      </c>
      <c r="B562" t="s">
        <v>911</v>
      </c>
      <c r="C562">
        <v>750</v>
      </c>
      <c r="D562">
        <v>12</v>
      </c>
      <c r="E562">
        <v>19.989999999999998</v>
      </c>
      <c r="F562" t="s">
        <v>455</v>
      </c>
    </row>
    <row r="563" spans="1:6" x14ac:dyDescent="0.25">
      <c r="A563">
        <v>11065</v>
      </c>
      <c r="B563" t="s">
        <v>912</v>
      </c>
      <c r="C563">
        <v>355</v>
      </c>
      <c r="D563">
        <v>24</v>
      </c>
      <c r="E563">
        <v>2.58</v>
      </c>
      <c r="F563" t="s">
        <v>456</v>
      </c>
    </row>
    <row r="564" spans="1:6" x14ac:dyDescent="0.25">
      <c r="A564">
        <v>11065</v>
      </c>
      <c r="B564" t="s">
        <v>912</v>
      </c>
      <c r="C564">
        <v>355</v>
      </c>
      <c r="D564">
        <v>24</v>
      </c>
      <c r="E564">
        <v>2.58</v>
      </c>
      <c r="F564" t="s">
        <v>456</v>
      </c>
    </row>
    <row r="565" spans="1:6" x14ac:dyDescent="0.25">
      <c r="A565">
        <v>11083</v>
      </c>
      <c r="B565" t="s">
        <v>913</v>
      </c>
      <c r="C565">
        <v>2130</v>
      </c>
      <c r="D565">
        <v>4</v>
      </c>
      <c r="E565">
        <v>8.5399999999999991</v>
      </c>
      <c r="F565" t="s">
        <v>456</v>
      </c>
    </row>
    <row r="566" spans="1:6" x14ac:dyDescent="0.25">
      <c r="A566">
        <v>11083</v>
      </c>
      <c r="B566" t="s">
        <v>913</v>
      </c>
      <c r="C566">
        <v>2130</v>
      </c>
      <c r="D566">
        <v>4</v>
      </c>
      <c r="E566">
        <v>8.5399999999999991</v>
      </c>
      <c r="F566" t="s">
        <v>456</v>
      </c>
    </row>
    <row r="567" spans="1:6" x14ac:dyDescent="0.25">
      <c r="A567">
        <v>11094</v>
      </c>
      <c r="B567" t="s">
        <v>208</v>
      </c>
      <c r="C567">
        <v>750</v>
      </c>
      <c r="D567">
        <v>12</v>
      </c>
      <c r="E567">
        <v>31.99</v>
      </c>
      <c r="F567" t="s">
        <v>454</v>
      </c>
    </row>
    <row r="568" spans="1:6" x14ac:dyDescent="0.25">
      <c r="A568">
        <v>11095</v>
      </c>
      <c r="B568" t="s">
        <v>914</v>
      </c>
      <c r="C568">
        <v>750</v>
      </c>
      <c r="D568">
        <v>6</v>
      </c>
      <c r="E568">
        <v>64.989999999999995</v>
      </c>
      <c r="F568" t="s">
        <v>454</v>
      </c>
    </row>
    <row r="569" spans="1:6" x14ac:dyDescent="0.25">
      <c r="A569">
        <v>11113</v>
      </c>
      <c r="B569" t="s">
        <v>915</v>
      </c>
      <c r="C569">
        <v>750</v>
      </c>
      <c r="D569">
        <v>12</v>
      </c>
      <c r="E569">
        <v>12.99</v>
      </c>
      <c r="F569" t="s">
        <v>455</v>
      </c>
    </row>
    <row r="570" spans="1:6" x14ac:dyDescent="0.25">
      <c r="A570">
        <v>11122</v>
      </c>
      <c r="B570" t="s">
        <v>211</v>
      </c>
      <c r="C570">
        <v>2250</v>
      </c>
      <c r="D570">
        <v>1</v>
      </c>
      <c r="E570">
        <v>139.99</v>
      </c>
      <c r="F570" t="s">
        <v>455</v>
      </c>
    </row>
    <row r="571" spans="1:6" x14ac:dyDescent="0.25">
      <c r="A571">
        <v>11130</v>
      </c>
      <c r="B571" t="s">
        <v>916</v>
      </c>
      <c r="C571">
        <v>750</v>
      </c>
      <c r="D571">
        <v>12</v>
      </c>
      <c r="E571">
        <v>29.99</v>
      </c>
      <c r="F571" t="s">
        <v>454</v>
      </c>
    </row>
    <row r="572" spans="1:6" x14ac:dyDescent="0.25">
      <c r="A572">
        <v>11137</v>
      </c>
      <c r="B572" t="s">
        <v>917</v>
      </c>
      <c r="C572">
        <v>1000</v>
      </c>
      <c r="D572">
        <v>6</v>
      </c>
      <c r="E572">
        <v>13.49</v>
      </c>
      <c r="F572" t="s">
        <v>455</v>
      </c>
    </row>
    <row r="573" spans="1:6" x14ac:dyDescent="0.25">
      <c r="A573">
        <v>11140</v>
      </c>
      <c r="B573" t="s">
        <v>4501</v>
      </c>
      <c r="C573">
        <v>500</v>
      </c>
      <c r="D573">
        <v>12</v>
      </c>
      <c r="E573">
        <v>4.99</v>
      </c>
      <c r="F573" t="s">
        <v>457</v>
      </c>
    </row>
    <row r="574" spans="1:6" x14ac:dyDescent="0.25">
      <c r="A574">
        <v>11143</v>
      </c>
      <c r="B574" t="s">
        <v>215</v>
      </c>
      <c r="C574">
        <v>750</v>
      </c>
      <c r="D574">
        <v>12</v>
      </c>
      <c r="E574">
        <v>16.989999999999998</v>
      </c>
      <c r="F574" t="s">
        <v>455</v>
      </c>
    </row>
    <row r="575" spans="1:6" x14ac:dyDescent="0.25">
      <c r="A575">
        <v>11159</v>
      </c>
      <c r="B575" t="s">
        <v>918</v>
      </c>
      <c r="C575">
        <v>750</v>
      </c>
      <c r="D575">
        <v>12</v>
      </c>
      <c r="E575">
        <v>20.04</v>
      </c>
      <c r="F575" t="s">
        <v>455</v>
      </c>
    </row>
    <row r="576" spans="1:6" x14ac:dyDescent="0.25">
      <c r="A576">
        <v>11166</v>
      </c>
      <c r="B576" t="s">
        <v>919</v>
      </c>
      <c r="C576">
        <v>330</v>
      </c>
      <c r="D576">
        <v>24</v>
      </c>
      <c r="E576">
        <v>2.78</v>
      </c>
      <c r="F576" t="s">
        <v>456</v>
      </c>
    </row>
    <row r="577" spans="1:6" x14ac:dyDescent="0.25">
      <c r="A577">
        <v>11166</v>
      </c>
      <c r="B577" t="s">
        <v>919</v>
      </c>
      <c r="C577">
        <v>330</v>
      </c>
      <c r="D577">
        <v>24</v>
      </c>
      <c r="E577">
        <v>2.78</v>
      </c>
      <c r="F577" t="s">
        <v>456</v>
      </c>
    </row>
    <row r="578" spans="1:6" x14ac:dyDescent="0.25">
      <c r="A578">
        <v>11167</v>
      </c>
      <c r="B578" t="s">
        <v>920</v>
      </c>
      <c r="C578">
        <v>330</v>
      </c>
      <c r="D578">
        <v>24</v>
      </c>
      <c r="E578">
        <v>2.78</v>
      </c>
      <c r="F578" t="s">
        <v>456</v>
      </c>
    </row>
    <row r="579" spans="1:6" x14ac:dyDescent="0.25">
      <c r="A579">
        <v>11167</v>
      </c>
      <c r="B579" t="s">
        <v>920</v>
      </c>
      <c r="C579">
        <v>330</v>
      </c>
      <c r="D579">
        <v>24</v>
      </c>
      <c r="E579">
        <v>2.78</v>
      </c>
      <c r="F579" t="s">
        <v>456</v>
      </c>
    </row>
    <row r="580" spans="1:6" x14ac:dyDescent="0.25">
      <c r="A580">
        <v>11168</v>
      </c>
      <c r="B580" t="s">
        <v>921</v>
      </c>
      <c r="C580">
        <v>330</v>
      </c>
      <c r="D580">
        <v>24</v>
      </c>
      <c r="E580">
        <v>2.78</v>
      </c>
      <c r="F580" t="s">
        <v>456</v>
      </c>
    </row>
    <row r="581" spans="1:6" x14ac:dyDescent="0.25">
      <c r="A581">
        <v>11168</v>
      </c>
      <c r="B581" t="s">
        <v>921</v>
      </c>
      <c r="C581">
        <v>330</v>
      </c>
      <c r="D581">
        <v>24</v>
      </c>
      <c r="E581">
        <v>2.78</v>
      </c>
      <c r="F581" t="s">
        <v>456</v>
      </c>
    </row>
    <row r="582" spans="1:6" x14ac:dyDescent="0.25">
      <c r="A582">
        <v>11170</v>
      </c>
      <c r="B582" t="s">
        <v>922</v>
      </c>
      <c r="C582">
        <v>330</v>
      </c>
      <c r="D582">
        <v>24</v>
      </c>
      <c r="E582">
        <v>2.78</v>
      </c>
      <c r="F582" t="s">
        <v>456</v>
      </c>
    </row>
    <row r="583" spans="1:6" x14ac:dyDescent="0.25">
      <c r="A583">
        <v>11170</v>
      </c>
      <c r="B583" t="s">
        <v>922</v>
      </c>
      <c r="C583">
        <v>330</v>
      </c>
      <c r="D583">
        <v>24</v>
      </c>
      <c r="E583">
        <v>2.78</v>
      </c>
      <c r="F583" t="s">
        <v>456</v>
      </c>
    </row>
    <row r="584" spans="1:6" x14ac:dyDescent="0.25">
      <c r="A584">
        <v>11171</v>
      </c>
      <c r="B584" t="s">
        <v>923</v>
      </c>
      <c r="C584">
        <v>330</v>
      </c>
      <c r="D584">
        <v>24</v>
      </c>
      <c r="E584">
        <v>2.78</v>
      </c>
      <c r="F584" t="s">
        <v>456</v>
      </c>
    </row>
    <row r="585" spans="1:6" x14ac:dyDescent="0.25">
      <c r="A585">
        <v>11171</v>
      </c>
      <c r="B585" t="s">
        <v>923</v>
      </c>
      <c r="C585">
        <v>330</v>
      </c>
      <c r="D585">
        <v>24</v>
      </c>
      <c r="E585">
        <v>2.78</v>
      </c>
      <c r="F585" t="s">
        <v>456</v>
      </c>
    </row>
    <row r="586" spans="1:6" x14ac:dyDescent="0.25">
      <c r="A586">
        <v>11178</v>
      </c>
      <c r="B586" t="s">
        <v>924</v>
      </c>
      <c r="C586">
        <v>750</v>
      </c>
      <c r="D586">
        <v>12</v>
      </c>
      <c r="E586">
        <v>14.99</v>
      </c>
      <c r="F586" t="s">
        <v>455</v>
      </c>
    </row>
    <row r="587" spans="1:6" x14ac:dyDescent="0.25">
      <c r="A587">
        <v>11190</v>
      </c>
      <c r="B587" t="s">
        <v>925</v>
      </c>
      <c r="C587">
        <v>750</v>
      </c>
      <c r="D587">
        <v>12</v>
      </c>
      <c r="E587">
        <v>21.99</v>
      </c>
      <c r="F587" t="s">
        <v>455</v>
      </c>
    </row>
    <row r="588" spans="1:6" x14ac:dyDescent="0.25">
      <c r="A588">
        <v>11195</v>
      </c>
      <c r="B588" t="s">
        <v>926</v>
      </c>
      <c r="C588">
        <v>750</v>
      </c>
      <c r="D588">
        <v>12</v>
      </c>
      <c r="E588">
        <v>27.1</v>
      </c>
      <c r="F588" t="s">
        <v>455</v>
      </c>
    </row>
    <row r="589" spans="1:6" x14ac:dyDescent="0.25">
      <c r="A589">
        <v>11212</v>
      </c>
      <c r="B589" t="s">
        <v>927</v>
      </c>
      <c r="C589">
        <v>750</v>
      </c>
      <c r="D589">
        <v>6</v>
      </c>
      <c r="E589">
        <v>14.99</v>
      </c>
      <c r="F589" t="s">
        <v>455</v>
      </c>
    </row>
    <row r="590" spans="1:6" x14ac:dyDescent="0.25">
      <c r="A590">
        <v>11244</v>
      </c>
      <c r="B590" t="s">
        <v>928</v>
      </c>
      <c r="C590">
        <v>750</v>
      </c>
      <c r="D590">
        <v>12</v>
      </c>
      <c r="E590">
        <v>19.989999999999998</v>
      </c>
      <c r="F590" t="s">
        <v>455</v>
      </c>
    </row>
    <row r="591" spans="1:6" x14ac:dyDescent="0.25">
      <c r="A591">
        <v>11261</v>
      </c>
      <c r="B591" t="s">
        <v>929</v>
      </c>
      <c r="C591">
        <v>750</v>
      </c>
      <c r="D591">
        <v>12</v>
      </c>
      <c r="E591">
        <v>40.99</v>
      </c>
      <c r="F591" t="s">
        <v>455</v>
      </c>
    </row>
    <row r="592" spans="1:6" x14ac:dyDescent="0.25">
      <c r="A592">
        <v>11272</v>
      </c>
      <c r="B592" t="s">
        <v>930</v>
      </c>
      <c r="C592">
        <v>750</v>
      </c>
      <c r="D592">
        <v>12</v>
      </c>
      <c r="E592">
        <v>19.989999999999998</v>
      </c>
      <c r="F592" t="s">
        <v>455</v>
      </c>
    </row>
    <row r="593" spans="1:6" x14ac:dyDescent="0.25">
      <c r="A593">
        <v>11281</v>
      </c>
      <c r="B593" t="s">
        <v>931</v>
      </c>
      <c r="C593">
        <v>750</v>
      </c>
      <c r="D593">
        <v>12</v>
      </c>
      <c r="E593">
        <v>19.989999999999998</v>
      </c>
      <c r="F593" t="s">
        <v>455</v>
      </c>
    </row>
    <row r="594" spans="1:6" x14ac:dyDescent="0.25">
      <c r="A594">
        <v>11310</v>
      </c>
      <c r="B594" t="s">
        <v>932</v>
      </c>
      <c r="C594">
        <v>750</v>
      </c>
      <c r="D594">
        <v>12</v>
      </c>
      <c r="E594">
        <v>8.99</v>
      </c>
      <c r="F594" t="s">
        <v>455</v>
      </c>
    </row>
    <row r="595" spans="1:6" x14ac:dyDescent="0.25">
      <c r="A595">
        <v>11311</v>
      </c>
      <c r="B595" t="s">
        <v>933</v>
      </c>
      <c r="C595">
        <v>750</v>
      </c>
      <c r="D595">
        <v>12</v>
      </c>
      <c r="E595">
        <v>8.99</v>
      </c>
      <c r="F595" t="s">
        <v>455</v>
      </c>
    </row>
    <row r="596" spans="1:6" x14ac:dyDescent="0.25">
      <c r="A596">
        <v>11313</v>
      </c>
      <c r="B596" t="s">
        <v>597</v>
      </c>
      <c r="C596">
        <v>1140</v>
      </c>
      <c r="D596">
        <v>6</v>
      </c>
      <c r="E596">
        <v>38.49</v>
      </c>
      <c r="F596" t="s">
        <v>454</v>
      </c>
    </row>
    <row r="597" spans="1:6" x14ac:dyDescent="0.25">
      <c r="A597">
        <v>11319</v>
      </c>
      <c r="B597" t="s">
        <v>774</v>
      </c>
      <c r="C597">
        <v>1140</v>
      </c>
      <c r="D597">
        <v>6</v>
      </c>
      <c r="E597">
        <v>80.989999999999995</v>
      </c>
      <c r="F597" t="s">
        <v>454</v>
      </c>
    </row>
    <row r="598" spans="1:6" x14ac:dyDescent="0.25">
      <c r="A598">
        <v>11323</v>
      </c>
      <c r="B598" t="s">
        <v>557</v>
      </c>
      <c r="C598">
        <v>1140</v>
      </c>
      <c r="D598">
        <v>6</v>
      </c>
      <c r="E598">
        <v>43.49</v>
      </c>
      <c r="F598" t="s">
        <v>454</v>
      </c>
    </row>
    <row r="599" spans="1:6" x14ac:dyDescent="0.25">
      <c r="A599">
        <v>11328</v>
      </c>
      <c r="B599" t="s">
        <v>603</v>
      </c>
      <c r="C599">
        <v>1140</v>
      </c>
      <c r="D599">
        <v>6</v>
      </c>
      <c r="E599">
        <v>37.49</v>
      </c>
      <c r="F599" t="s">
        <v>454</v>
      </c>
    </row>
    <row r="600" spans="1:6" x14ac:dyDescent="0.25">
      <c r="A600">
        <v>11367</v>
      </c>
      <c r="B600" t="s">
        <v>934</v>
      </c>
      <c r="C600">
        <v>750</v>
      </c>
      <c r="D600">
        <v>12</v>
      </c>
      <c r="E600">
        <v>25.99</v>
      </c>
      <c r="F600" t="s">
        <v>455</v>
      </c>
    </row>
    <row r="601" spans="1:6" x14ac:dyDescent="0.25">
      <c r="A601">
        <v>11369</v>
      </c>
      <c r="B601" t="s">
        <v>935</v>
      </c>
      <c r="C601">
        <v>4092</v>
      </c>
      <c r="D601">
        <v>2</v>
      </c>
      <c r="E601">
        <v>24.49</v>
      </c>
      <c r="F601" t="s">
        <v>456</v>
      </c>
    </row>
    <row r="602" spans="1:6" x14ac:dyDescent="0.25">
      <c r="A602">
        <v>11369</v>
      </c>
      <c r="B602" t="s">
        <v>935</v>
      </c>
      <c r="C602">
        <v>4092</v>
      </c>
      <c r="D602">
        <v>2</v>
      </c>
      <c r="E602">
        <v>24.49</v>
      </c>
      <c r="F602" t="s">
        <v>456</v>
      </c>
    </row>
    <row r="603" spans="1:6" x14ac:dyDescent="0.25">
      <c r="A603">
        <v>11377</v>
      </c>
      <c r="B603" t="s">
        <v>788</v>
      </c>
      <c r="C603">
        <v>375</v>
      </c>
      <c r="D603">
        <v>12</v>
      </c>
      <c r="E603">
        <v>35.08</v>
      </c>
      <c r="F603" t="s">
        <v>454</v>
      </c>
    </row>
    <row r="604" spans="1:6" x14ac:dyDescent="0.25">
      <c r="A604">
        <v>11378</v>
      </c>
      <c r="B604" t="s">
        <v>936</v>
      </c>
      <c r="C604">
        <v>750</v>
      </c>
      <c r="D604">
        <v>6</v>
      </c>
      <c r="E604">
        <v>298.66000000000003</v>
      </c>
      <c r="F604" t="s">
        <v>454</v>
      </c>
    </row>
    <row r="605" spans="1:6" x14ac:dyDescent="0.25">
      <c r="A605">
        <v>11394</v>
      </c>
      <c r="B605" t="s">
        <v>937</v>
      </c>
      <c r="C605">
        <v>750</v>
      </c>
      <c r="D605">
        <v>12</v>
      </c>
      <c r="E605">
        <v>14</v>
      </c>
      <c r="F605" t="s">
        <v>455</v>
      </c>
    </row>
    <row r="606" spans="1:6" x14ac:dyDescent="0.25">
      <c r="A606">
        <v>11410</v>
      </c>
      <c r="B606" t="s">
        <v>81</v>
      </c>
      <c r="C606">
        <v>750</v>
      </c>
      <c r="D606">
        <v>6</v>
      </c>
      <c r="E606">
        <v>15.99</v>
      </c>
      <c r="F606" t="s">
        <v>455</v>
      </c>
    </row>
    <row r="607" spans="1:6" x14ac:dyDescent="0.25">
      <c r="A607">
        <v>11414</v>
      </c>
      <c r="B607" t="s">
        <v>938</v>
      </c>
      <c r="C607">
        <v>473</v>
      </c>
      <c r="D607">
        <v>24</v>
      </c>
      <c r="E607">
        <v>3.69</v>
      </c>
      <c r="F607" t="s">
        <v>457</v>
      </c>
    </row>
    <row r="608" spans="1:6" x14ac:dyDescent="0.25">
      <c r="A608">
        <v>11415</v>
      </c>
      <c r="B608" t="s">
        <v>939</v>
      </c>
      <c r="C608">
        <v>473</v>
      </c>
      <c r="D608">
        <v>24</v>
      </c>
      <c r="E608">
        <v>3.69</v>
      </c>
      <c r="F608" t="s">
        <v>457</v>
      </c>
    </row>
    <row r="609" spans="1:6" x14ac:dyDescent="0.25">
      <c r="A609">
        <v>11418</v>
      </c>
      <c r="B609" t="s">
        <v>940</v>
      </c>
      <c r="C609">
        <v>750</v>
      </c>
      <c r="D609">
        <v>12</v>
      </c>
      <c r="E609">
        <v>49.99</v>
      </c>
      <c r="F609" t="s">
        <v>455</v>
      </c>
    </row>
    <row r="610" spans="1:6" x14ac:dyDescent="0.25">
      <c r="A610">
        <v>11425</v>
      </c>
      <c r="B610" t="s">
        <v>941</v>
      </c>
      <c r="C610">
        <v>1140</v>
      </c>
      <c r="D610">
        <v>6</v>
      </c>
      <c r="E610">
        <v>36.99</v>
      </c>
      <c r="F610" t="s">
        <v>454</v>
      </c>
    </row>
    <row r="611" spans="1:6" x14ac:dyDescent="0.25">
      <c r="A611">
        <v>11433</v>
      </c>
      <c r="B611" t="s">
        <v>942</v>
      </c>
      <c r="C611">
        <v>750</v>
      </c>
      <c r="D611">
        <v>12</v>
      </c>
      <c r="E611">
        <v>15.99</v>
      </c>
      <c r="F611" t="s">
        <v>455</v>
      </c>
    </row>
    <row r="612" spans="1:6" x14ac:dyDescent="0.25">
      <c r="A612">
        <v>11459</v>
      </c>
      <c r="B612" t="s">
        <v>943</v>
      </c>
      <c r="C612">
        <v>750</v>
      </c>
      <c r="D612">
        <v>12</v>
      </c>
      <c r="E612">
        <v>16.989999999999998</v>
      </c>
      <c r="F612" t="s">
        <v>455</v>
      </c>
    </row>
    <row r="613" spans="1:6" x14ac:dyDescent="0.25">
      <c r="A613">
        <v>11466</v>
      </c>
      <c r="B613" t="s">
        <v>944</v>
      </c>
      <c r="C613">
        <v>750</v>
      </c>
      <c r="D613">
        <v>6</v>
      </c>
      <c r="E613">
        <v>56.99</v>
      </c>
      <c r="F613" t="s">
        <v>454</v>
      </c>
    </row>
    <row r="614" spans="1:6" x14ac:dyDescent="0.25">
      <c r="A614">
        <v>11469</v>
      </c>
      <c r="B614" t="s">
        <v>644</v>
      </c>
      <c r="C614">
        <v>1140</v>
      </c>
      <c r="D614">
        <v>8</v>
      </c>
      <c r="E614">
        <v>31.99</v>
      </c>
      <c r="F614" t="s">
        <v>454</v>
      </c>
    </row>
    <row r="615" spans="1:6" x14ac:dyDescent="0.25">
      <c r="A615">
        <v>11497</v>
      </c>
      <c r="B615" t="s">
        <v>785</v>
      </c>
      <c r="C615">
        <v>1140</v>
      </c>
      <c r="D615">
        <v>8</v>
      </c>
      <c r="E615">
        <v>39.99</v>
      </c>
      <c r="F615" t="s">
        <v>454</v>
      </c>
    </row>
    <row r="616" spans="1:6" x14ac:dyDescent="0.25">
      <c r="A616">
        <v>11500</v>
      </c>
      <c r="B616" t="s">
        <v>945</v>
      </c>
      <c r="C616">
        <v>750</v>
      </c>
      <c r="D616">
        <v>12</v>
      </c>
      <c r="E616">
        <v>15.99</v>
      </c>
      <c r="F616" t="s">
        <v>455</v>
      </c>
    </row>
    <row r="617" spans="1:6" x14ac:dyDescent="0.25">
      <c r="A617">
        <v>11502</v>
      </c>
      <c r="B617" t="s">
        <v>946</v>
      </c>
      <c r="C617">
        <v>750</v>
      </c>
      <c r="D617">
        <v>12</v>
      </c>
      <c r="E617">
        <v>28.99</v>
      </c>
      <c r="F617" t="s">
        <v>455</v>
      </c>
    </row>
    <row r="618" spans="1:6" x14ac:dyDescent="0.25">
      <c r="A618">
        <v>11521</v>
      </c>
      <c r="B618" t="s">
        <v>947</v>
      </c>
      <c r="C618">
        <v>2840</v>
      </c>
      <c r="D618">
        <v>3</v>
      </c>
      <c r="E618">
        <v>14.79</v>
      </c>
      <c r="F618" t="s">
        <v>456</v>
      </c>
    </row>
    <row r="619" spans="1:6" x14ac:dyDescent="0.25">
      <c r="A619">
        <v>11521</v>
      </c>
      <c r="B619" t="s">
        <v>947</v>
      </c>
      <c r="C619">
        <v>2840</v>
      </c>
      <c r="D619">
        <v>3</v>
      </c>
      <c r="E619">
        <v>14.79</v>
      </c>
      <c r="F619" t="s">
        <v>456</v>
      </c>
    </row>
    <row r="620" spans="1:6" x14ac:dyDescent="0.25">
      <c r="A620">
        <v>11582</v>
      </c>
      <c r="B620" t="s">
        <v>217</v>
      </c>
      <c r="C620">
        <v>2840</v>
      </c>
      <c r="D620">
        <v>3</v>
      </c>
      <c r="E620">
        <v>14.09</v>
      </c>
      <c r="F620" t="s">
        <v>456</v>
      </c>
    </row>
    <row r="621" spans="1:6" x14ac:dyDescent="0.25">
      <c r="A621">
        <v>11582</v>
      </c>
      <c r="B621" t="s">
        <v>217</v>
      </c>
      <c r="C621">
        <v>2840</v>
      </c>
      <c r="D621">
        <v>3</v>
      </c>
      <c r="E621">
        <v>14.09</v>
      </c>
      <c r="F621" t="s">
        <v>456</v>
      </c>
    </row>
    <row r="622" spans="1:6" x14ac:dyDescent="0.25">
      <c r="A622">
        <v>11583</v>
      </c>
      <c r="B622" t="s">
        <v>218</v>
      </c>
      <c r="C622">
        <v>2840</v>
      </c>
      <c r="D622">
        <v>3</v>
      </c>
      <c r="E622">
        <v>14.79</v>
      </c>
      <c r="F622" t="s">
        <v>456</v>
      </c>
    </row>
    <row r="623" spans="1:6" x14ac:dyDescent="0.25">
      <c r="A623">
        <v>11583</v>
      </c>
      <c r="B623" t="s">
        <v>218</v>
      </c>
      <c r="C623">
        <v>2840</v>
      </c>
      <c r="D623">
        <v>3</v>
      </c>
      <c r="E623">
        <v>14.79</v>
      </c>
      <c r="F623" t="s">
        <v>456</v>
      </c>
    </row>
    <row r="624" spans="1:6" x14ac:dyDescent="0.25">
      <c r="A624">
        <v>11584</v>
      </c>
      <c r="B624" t="s">
        <v>948</v>
      </c>
      <c r="C624">
        <v>750</v>
      </c>
      <c r="D624">
        <v>12</v>
      </c>
      <c r="E624">
        <v>20.99</v>
      </c>
      <c r="F624" t="s">
        <v>455</v>
      </c>
    </row>
    <row r="625" spans="1:6" x14ac:dyDescent="0.25">
      <c r="A625">
        <v>11585</v>
      </c>
      <c r="B625" t="s">
        <v>949</v>
      </c>
      <c r="C625">
        <v>750</v>
      </c>
      <c r="D625">
        <v>12</v>
      </c>
      <c r="E625">
        <v>39.99</v>
      </c>
      <c r="F625" t="s">
        <v>455</v>
      </c>
    </row>
    <row r="626" spans="1:6" x14ac:dyDescent="0.25">
      <c r="A626">
        <v>11656</v>
      </c>
      <c r="B626" t="s">
        <v>950</v>
      </c>
      <c r="C626">
        <v>750</v>
      </c>
      <c r="D626">
        <v>6</v>
      </c>
      <c r="E626">
        <v>21.99</v>
      </c>
      <c r="F626" t="s">
        <v>455</v>
      </c>
    </row>
    <row r="627" spans="1:6" x14ac:dyDescent="0.25">
      <c r="A627">
        <v>11659</v>
      </c>
      <c r="B627" t="s">
        <v>5355</v>
      </c>
      <c r="C627">
        <v>270</v>
      </c>
      <c r="D627">
        <v>24</v>
      </c>
      <c r="E627">
        <v>3.49</v>
      </c>
      <c r="F627" t="s">
        <v>457</v>
      </c>
    </row>
    <row r="628" spans="1:6" x14ac:dyDescent="0.25">
      <c r="A628">
        <v>11700</v>
      </c>
      <c r="B628" t="s">
        <v>951</v>
      </c>
      <c r="C628">
        <v>750</v>
      </c>
      <c r="D628">
        <v>6</v>
      </c>
      <c r="E628">
        <v>23.99</v>
      </c>
      <c r="F628" t="s">
        <v>455</v>
      </c>
    </row>
    <row r="629" spans="1:6" x14ac:dyDescent="0.25">
      <c r="A629">
        <v>11702</v>
      </c>
      <c r="B629" t="s">
        <v>56</v>
      </c>
      <c r="C629">
        <v>1140</v>
      </c>
      <c r="D629">
        <v>8</v>
      </c>
      <c r="E629">
        <v>35.99</v>
      </c>
      <c r="F629" t="s">
        <v>454</v>
      </c>
    </row>
    <row r="630" spans="1:6" x14ac:dyDescent="0.25">
      <c r="A630">
        <v>11715</v>
      </c>
      <c r="B630" t="s">
        <v>953</v>
      </c>
      <c r="C630">
        <v>1140</v>
      </c>
      <c r="D630">
        <v>9</v>
      </c>
      <c r="E630">
        <v>32.49</v>
      </c>
      <c r="F630" t="s">
        <v>454</v>
      </c>
    </row>
    <row r="631" spans="1:6" x14ac:dyDescent="0.25">
      <c r="A631">
        <v>11716</v>
      </c>
      <c r="B631" t="s">
        <v>5</v>
      </c>
      <c r="C631">
        <v>1140</v>
      </c>
      <c r="D631">
        <v>8</v>
      </c>
      <c r="E631">
        <v>38.99</v>
      </c>
      <c r="F631" t="s">
        <v>454</v>
      </c>
    </row>
    <row r="632" spans="1:6" x14ac:dyDescent="0.25">
      <c r="A632">
        <v>11717</v>
      </c>
      <c r="B632" t="s">
        <v>32</v>
      </c>
      <c r="C632">
        <v>1140</v>
      </c>
      <c r="D632">
        <v>8</v>
      </c>
      <c r="E632">
        <v>34.79</v>
      </c>
      <c r="F632" t="s">
        <v>454</v>
      </c>
    </row>
    <row r="633" spans="1:6" x14ac:dyDescent="0.25">
      <c r="A633">
        <v>11727</v>
      </c>
      <c r="B633" t="s">
        <v>954</v>
      </c>
      <c r="C633">
        <v>750</v>
      </c>
      <c r="D633">
        <v>12</v>
      </c>
      <c r="E633">
        <v>12.99</v>
      </c>
      <c r="F633" t="s">
        <v>455</v>
      </c>
    </row>
    <row r="634" spans="1:6" x14ac:dyDescent="0.25">
      <c r="A634">
        <v>11738</v>
      </c>
      <c r="B634" t="s">
        <v>955</v>
      </c>
      <c r="C634">
        <v>2046</v>
      </c>
      <c r="D634">
        <v>4</v>
      </c>
      <c r="E634">
        <v>12.58</v>
      </c>
      <c r="F634" t="s">
        <v>456</v>
      </c>
    </row>
    <row r="635" spans="1:6" x14ac:dyDescent="0.25">
      <c r="A635">
        <v>11738</v>
      </c>
      <c r="B635" t="s">
        <v>955</v>
      </c>
      <c r="C635">
        <v>2046</v>
      </c>
      <c r="D635">
        <v>4</v>
      </c>
      <c r="E635">
        <v>12.58</v>
      </c>
      <c r="F635" t="s">
        <v>456</v>
      </c>
    </row>
    <row r="636" spans="1:6" x14ac:dyDescent="0.25">
      <c r="A636">
        <v>11750</v>
      </c>
      <c r="B636" t="s">
        <v>956</v>
      </c>
      <c r="C636">
        <v>1420</v>
      </c>
      <c r="D636">
        <v>6</v>
      </c>
      <c r="E636">
        <v>11</v>
      </c>
      <c r="F636" t="s">
        <v>457</v>
      </c>
    </row>
    <row r="637" spans="1:6" x14ac:dyDescent="0.25">
      <c r="A637">
        <v>11766</v>
      </c>
      <c r="B637" t="s">
        <v>957</v>
      </c>
      <c r="C637">
        <v>750</v>
      </c>
      <c r="D637">
        <v>12</v>
      </c>
      <c r="E637">
        <v>7.16</v>
      </c>
      <c r="F637" t="s">
        <v>456</v>
      </c>
    </row>
    <row r="638" spans="1:6" x14ac:dyDescent="0.25">
      <c r="A638">
        <v>11770</v>
      </c>
      <c r="B638" t="s">
        <v>958</v>
      </c>
      <c r="C638">
        <v>750</v>
      </c>
      <c r="D638">
        <v>12</v>
      </c>
      <c r="E638">
        <v>25.49</v>
      </c>
      <c r="F638" t="s">
        <v>454</v>
      </c>
    </row>
    <row r="639" spans="1:6" x14ac:dyDescent="0.25">
      <c r="A639">
        <v>11777</v>
      </c>
      <c r="B639" t="s">
        <v>959</v>
      </c>
      <c r="C639">
        <v>750</v>
      </c>
      <c r="D639">
        <v>12</v>
      </c>
      <c r="E639">
        <v>22.99</v>
      </c>
      <c r="F639" t="s">
        <v>455</v>
      </c>
    </row>
    <row r="640" spans="1:6" x14ac:dyDescent="0.25">
      <c r="A640">
        <v>11792</v>
      </c>
      <c r="B640" t="s">
        <v>960</v>
      </c>
      <c r="C640">
        <v>750</v>
      </c>
      <c r="D640">
        <v>12</v>
      </c>
      <c r="E640">
        <v>15.99</v>
      </c>
      <c r="F640" t="s">
        <v>455</v>
      </c>
    </row>
    <row r="641" spans="1:6" x14ac:dyDescent="0.25">
      <c r="A641">
        <v>11819</v>
      </c>
      <c r="B641" t="s">
        <v>961</v>
      </c>
      <c r="C641">
        <v>4260</v>
      </c>
      <c r="D641">
        <v>2</v>
      </c>
      <c r="E641">
        <v>25.05</v>
      </c>
      <c r="F641" t="s">
        <v>456</v>
      </c>
    </row>
    <row r="642" spans="1:6" x14ac:dyDescent="0.25">
      <c r="A642">
        <v>11819</v>
      </c>
      <c r="B642" t="s">
        <v>961</v>
      </c>
      <c r="C642">
        <v>4260</v>
      </c>
      <c r="D642">
        <v>2</v>
      </c>
      <c r="E642">
        <v>25.05</v>
      </c>
      <c r="F642" t="s">
        <v>456</v>
      </c>
    </row>
    <row r="643" spans="1:6" x14ac:dyDescent="0.25">
      <c r="A643">
        <v>11834</v>
      </c>
      <c r="B643" t="s">
        <v>221</v>
      </c>
      <c r="C643">
        <v>750</v>
      </c>
      <c r="D643">
        <v>12</v>
      </c>
      <c r="E643">
        <v>24.99</v>
      </c>
      <c r="F643" t="s">
        <v>454</v>
      </c>
    </row>
    <row r="644" spans="1:6" x14ac:dyDescent="0.25">
      <c r="A644">
        <v>11835</v>
      </c>
      <c r="B644" t="s">
        <v>222</v>
      </c>
      <c r="C644">
        <v>1140</v>
      </c>
      <c r="D644">
        <v>8</v>
      </c>
      <c r="E644">
        <v>38.61</v>
      </c>
      <c r="F644" t="s">
        <v>454</v>
      </c>
    </row>
    <row r="645" spans="1:6" x14ac:dyDescent="0.25">
      <c r="A645">
        <v>11860</v>
      </c>
      <c r="B645" t="s">
        <v>962</v>
      </c>
      <c r="C645">
        <v>355</v>
      </c>
      <c r="D645">
        <v>24</v>
      </c>
      <c r="E645">
        <v>3.93</v>
      </c>
      <c r="F645" t="s">
        <v>456</v>
      </c>
    </row>
    <row r="646" spans="1:6" x14ac:dyDescent="0.25">
      <c r="A646">
        <v>11901</v>
      </c>
      <c r="B646" t="s">
        <v>963</v>
      </c>
      <c r="C646">
        <v>750</v>
      </c>
      <c r="D646">
        <v>12</v>
      </c>
      <c r="E646">
        <v>11.99</v>
      </c>
      <c r="F646" t="s">
        <v>455</v>
      </c>
    </row>
    <row r="647" spans="1:6" x14ac:dyDescent="0.25">
      <c r="A647">
        <v>11924</v>
      </c>
      <c r="B647" t="s">
        <v>964</v>
      </c>
      <c r="C647">
        <v>750</v>
      </c>
      <c r="D647">
        <v>6</v>
      </c>
      <c r="E647">
        <v>54.99</v>
      </c>
      <c r="F647" t="s">
        <v>454</v>
      </c>
    </row>
    <row r="648" spans="1:6" x14ac:dyDescent="0.25">
      <c r="A648">
        <v>11966</v>
      </c>
      <c r="B648" t="s">
        <v>965</v>
      </c>
      <c r="C648">
        <v>750</v>
      </c>
      <c r="D648">
        <v>6</v>
      </c>
      <c r="E648">
        <v>91.99</v>
      </c>
      <c r="F648" t="s">
        <v>454</v>
      </c>
    </row>
    <row r="649" spans="1:6" x14ac:dyDescent="0.25">
      <c r="A649">
        <v>11988</v>
      </c>
      <c r="B649" t="s">
        <v>966</v>
      </c>
      <c r="C649">
        <v>473</v>
      </c>
      <c r="D649">
        <v>24</v>
      </c>
      <c r="E649">
        <v>3.49</v>
      </c>
      <c r="F649" t="s">
        <v>456</v>
      </c>
    </row>
    <row r="650" spans="1:6" x14ac:dyDescent="0.25">
      <c r="A650">
        <v>11988</v>
      </c>
      <c r="B650" t="s">
        <v>966</v>
      </c>
      <c r="C650">
        <v>473</v>
      </c>
      <c r="D650">
        <v>24</v>
      </c>
      <c r="E650">
        <v>3.49</v>
      </c>
      <c r="F650" t="s">
        <v>456</v>
      </c>
    </row>
    <row r="651" spans="1:6" x14ac:dyDescent="0.25">
      <c r="A651">
        <v>12009</v>
      </c>
      <c r="B651" t="s">
        <v>967</v>
      </c>
      <c r="C651">
        <v>700</v>
      </c>
      <c r="D651">
        <v>6</v>
      </c>
      <c r="E651">
        <v>78.2</v>
      </c>
      <c r="F651" t="s">
        <v>454</v>
      </c>
    </row>
    <row r="652" spans="1:6" x14ac:dyDescent="0.25">
      <c r="A652">
        <v>12011</v>
      </c>
      <c r="B652" t="s">
        <v>43</v>
      </c>
      <c r="C652">
        <v>1140</v>
      </c>
      <c r="D652">
        <v>8</v>
      </c>
      <c r="E652">
        <v>42.99</v>
      </c>
      <c r="F652" t="s">
        <v>454</v>
      </c>
    </row>
    <row r="653" spans="1:6" x14ac:dyDescent="0.25">
      <c r="A653">
        <v>12012</v>
      </c>
      <c r="B653" t="s">
        <v>11</v>
      </c>
      <c r="C653">
        <v>1140</v>
      </c>
      <c r="D653">
        <v>8</v>
      </c>
      <c r="E653">
        <v>49.99</v>
      </c>
      <c r="F653" t="s">
        <v>454</v>
      </c>
    </row>
    <row r="654" spans="1:6" x14ac:dyDescent="0.25">
      <c r="A654">
        <v>12013</v>
      </c>
      <c r="B654" t="s">
        <v>968</v>
      </c>
      <c r="C654">
        <v>8520</v>
      </c>
      <c r="D654">
        <v>1</v>
      </c>
      <c r="E654">
        <v>49.99</v>
      </c>
      <c r="F654" t="s">
        <v>456</v>
      </c>
    </row>
    <row r="655" spans="1:6" x14ac:dyDescent="0.25">
      <c r="A655">
        <v>12013</v>
      </c>
      <c r="B655" t="s">
        <v>968</v>
      </c>
      <c r="C655">
        <v>8520</v>
      </c>
      <c r="D655">
        <v>1</v>
      </c>
      <c r="E655">
        <v>49.99</v>
      </c>
      <c r="F655" t="s">
        <v>456</v>
      </c>
    </row>
    <row r="656" spans="1:6" x14ac:dyDescent="0.25">
      <c r="A656">
        <v>12016</v>
      </c>
      <c r="B656" t="s">
        <v>969</v>
      </c>
      <c r="C656">
        <v>750</v>
      </c>
      <c r="D656">
        <v>12</v>
      </c>
      <c r="E656">
        <v>13.99</v>
      </c>
      <c r="F656" t="s">
        <v>455</v>
      </c>
    </row>
    <row r="657" spans="1:6" x14ac:dyDescent="0.25">
      <c r="A657">
        <v>12018</v>
      </c>
      <c r="B657" t="s">
        <v>970</v>
      </c>
      <c r="C657">
        <v>750</v>
      </c>
      <c r="D657">
        <v>12</v>
      </c>
      <c r="E657">
        <v>13.99</v>
      </c>
      <c r="F657" t="s">
        <v>455</v>
      </c>
    </row>
    <row r="658" spans="1:6" x14ac:dyDescent="0.25">
      <c r="A658">
        <v>12040</v>
      </c>
      <c r="B658" t="s">
        <v>971</v>
      </c>
      <c r="C658">
        <v>1500</v>
      </c>
      <c r="D658">
        <v>3</v>
      </c>
      <c r="E658">
        <v>169.99</v>
      </c>
      <c r="F658" t="s">
        <v>455</v>
      </c>
    </row>
    <row r="659" spans="1:6" x14ac:dyDescent="0.25">
      <c r="A659">
        <v>12050</v>
      </c>
      <c r="B659" t="s">
        <v>972</v>
      </c>
      <c r="C659">
        <v>650</v>
      </c>
      <c r="D659">
        <v>12</v>
      </c>
      <c r="E659">
        <v>4.1900000000000004</v>
      </c>
      <c r="F659" t="s">
        <v>456</v>
      </c>
    </row>
    <row r="660" spans="1:6" x14ac:dyDescent="0.25">
      <c r="A660">
        <v>12050</v>
      </c>
      <c r="B660" t="s">
        <v>972</v>
      </c>
      <c r="C660">
        <v>650</v>
      </c>
      <c r="D660">
        <v>12</v>
      </c>
      <c r="E660">
        <v>4.1900000000000004</v>
      </c>
      <c r="F660" t="s">
        <v>456</v>
      </c>
    </row>
    <row r="661" spans="1:6" x14ac:dyDescent="0.25">
      <c r="A661">
        <v>12052</v>
      </c>
      <c r="B661" t="s">
        <v>973</v>
      </c>
      <c r="C661">
        <v>750</v>
      </c>
      <c r="D661">
        <v>6</v>
      </c>
      <c r="E661">
        <v>48.99</v>
      </c>
      <c r="F661" t="s">
        <v>454</v>
      </c>
    </row>
    <row r="662" spans="1:6" x14ac:dyDescent="0.25">
      <c r="A662">
        <v>12053</v>
      </c>
      <c r="B662" t="s">
        <v>974</v>
      </c>
      <c r="C662">
        <v>750</v>
      </c>
      <c r="D662">
        <v>6</v>
      </c>
      <c r="E662">
        <v>15.49</v>
      </c>
      <c r="F662" t="s">
        <v>455</v>
      </c>
    </row>
    <row r="663" spans="1:6" x14ac:dyDescent="0.25">
      <c r="A663">
        <v>12055</v>
      </c>
      <c r="B663" t="s">
        <v>975</v>
      </c>
      <c r="C663">
        <v>750</v>
      </c>
      <c r="D663">
        <v>6</v>
      </c>
      <c r="E663">
        <v>14.49</v>
      </c>
      <c r="F663" t="s">
        <v>455</v>
      </c>
    </row>
    <row r="664" spans="1:6" x14ac:dyDescent="0.25">
      <c r="A664">
        <v>12066</v>
      </c>
      <c r="B664" t="s">
        <v>976</v>
      </c>
      <c r="C664">
        <v>1140</v>
      </c>
      <c r="D664">
        <v>9</v>
      </c>
      <c r="E664">
        <v>44.49</v>
      </c>
      <c r="F664" t="s">
        <v>454</v>
      </c>
    </row>
    <row r="665" spans="1:6" x14ac:dyDescent="0.25">
      <c r="A665">
        <v>12083</v>
      </c>
      <c r="B665" t="s">
        <v>977</v>
      </c>
      <c r="C665">
        <v>330</v>
      </c>
      <c r="D665">
        <v>24</v>
      </c>
      <c r="E665">
        <v>2.59</v>
      </c>
      <c r="F665" t="s">
        <v>456</v>
      </c>
    </row>
    <row r="666" spans="1:6" x14ac:dyDescent="0.25">
      <c r="A666">
        <v>12083</v>
      </c>
      <c r="B666" t="s">
        <v>977</v>
      </c>
      <c r="C666">
        <v>330</v>
      </c>
      <c r="D666">
        <v>24</v>
      </c>
      <c r="E666">
        <v>2.59</v>
      </c>
      <c r="F666" t="s">
        <v>456</v>
      </c>
    </row>
    <row r="667" spans="1:6" x14ac:dyDescent="0.25">
      <c r="A667">
        <v>12086</v>
      </c>
      <c r="B667" t="s">
        <v>978</v>
      </c>
      <c r="C667">
        <v>1140</v>
      </c>
      <c r="D667">
        <v>6</v>
      </c>
      <c r="E667">
        <v>34.99</v>
      </c>
      <c r="F667" t="s">
        <v>454</v>
      </c>
    </row>
    <row r="668" spans="1:6" x14ac:dyDescent="0.25">
      <c r="A668">
        <v>12132</v>
      </c>
      <c r="B668" t="s">
        <v>979</v>
      </c>
      <c r="C668">
        <v>750</v>
      </c>
      <c r="D668">
        <v>6</v>
      </c>
      <c r="E668">
        <v>350.05</v>
      </c>
      <c r="F668" t="s">
        <v>454</v>
      </c>
    </row>
    <row r="669" spans="1:6" x14ac:dyDescent="0.25">
      <c r="A669">
        <v>12140</v>
      </c>
      <c r="B669" t="s">
        <v>980</v>
      </c>
      <c r="C669">
        <v>750</v>
      </c>
      <c r="D669">
        <v>6</v>
      </c>
      <c r="E669">
        <v>49.99</v>
      </c>
      <c r="F669" t="s">
        <v>454</v>
      </c>
    </row>
    <row r="670" spans="1:6" x14ac:dyDescent="0.25">
      <c r="A670">
        <v>12141</v>
      </c>
      <c r="B670" t="s">
        <v>981</v>
      </c>
      <c r="C670">
        <v>750</v>
      </c>
      <c r="D670">
        <v>6</v>
      </c>
      <c r="E670">
        <v>69.989999999999995</v>
      </c>
      <c r="F670" t="s">
        <v>454</v>
      </c>
    </row>
    <row r="671" spans="1:6" x14ac:dyDescent="0.25">
      <c r="A671">
        <v>12143</v>
      </c>
      <c r="B671" t="s">
        <v>982</v>
      </c>
      <c r="C671">
        <v>750</v>
      </c>
      <c r="D671">
        <v>12</v>
      </c>
      <c r="E671">
        <v>34.99</v>
      </c>
      <c r="F671" t="s">
        <v>454</v>
      </c>
    </row>
    <row r="672" spans="1:6" x14ac:dyDescent="0.25">
      <c r="A672">
        <v>12151</v>
      </c>
      <c r="B672" t="s">
        <v>983</v>
      </c>
      <c r="C672">
        <v>750</v>
      </c>
      <c r="D672">
        <v>12</v>
      </c>
      <c r="E672">
        <v>15.99</v>
      </c>
      <c r="F672" t="s">
        <v>455</v>
      </c>
    </row>
    <row r="673" spans="1:6" x14ac:dyDescent="0.25">
      <c r="A673">
        <v>12152</v>
      </c>
      <c r="B673" t="s">
        <v>984</v>
      </c>
      <c r="C673">
        <v>5325</v>
      </c>
      <c r="D673">
        <v>1</v>
      </c>
      <c r="E673">
        <v>22.99</v>
      </c>
      <c r="F673" t="s">
        <v>456</v>
      </c>
    </row>
    <row r="674" spans="1:6" x14ac:dyDescent="0.25">
      <c r="A674">
        <v>12152</v>
      </c>
      <c r="B674" t="s">
        <v>984</v>
      </c>
      <c r="C674">
        <v>5325</v>
      </c>
      <c r="D674">
        <v>1</v>
      </c>
      <c r="E674">
        <v>22.99</v>
      </c>
      <c r="F674" t="s">
        <v>456</v>
      </c>
    </row>
    <row r="675" spans="1:6" x14ac:dyDescent="0.25">
      <c r="A675">
        <v>12157</v>
      </c>
      <c r="B675" t="s">
        <v>985</v>
      </c>
      <c r="C675">
        <v>6390</v>
      </c>
      <c r="D675">
        <v>1</v>
      </c>
      <c r="E675">
        <v>28.84</v>
      </c>
      <c r="F675" t="s">
        <v>456</v>
      </c>
    </row>
    <row r="676" spans="1:6" x14ac:dyDescent="0.25">
      <c r="A676">
        <v>12157</v>
      </c>
      <c r="B676" t="s">
        <v>985</v>
      </c>
      <c r="C676">
        <v>6390</v>
      </c>
      <c r="D676">
        <v>1</v>
      </c>
      <c r="E676">
        <v>28.84</v>
      </c>
      <c r="F676" t="s">
        <v>456</v>
      </c>
    </row>
    <row r="677" spans="1:6" x14ac:dyDescent="0.25">
      <c r="A677">
        <v>12164</v>
      </c>
      <c r="B677" t="s">
        <v>526</v>
      </c>
      <c r="C677">
        <v>1140</v>
      </c>
      <c r="D677">
        <v>8</v>
      </c>
      <c r="E677">
        <v>34.99</v>
      </c>
      <c r="F677" t="s">
        <v>454</v>
      </c>
    </row>
    <row r="678" spans="1:6" x14ac:dyDescent="0.25">
      <c r="A678">
        <v>12165</v>
      </c>
      <c r="B678" t="s">
        <v>986</v>
      </c>
      <c r="C678">
        <v>1140</v>
      </c>
      <c r="D678">
        <v>8</v>
      </c>
      <c r="E678">
        <v>32.99</v>
      </c>
      <c r="F678" t="s">
        <v>454</v>
      </c>
    </row>
    <row r="679" spans="1:6" x14ac:dyDescent="0.25">
      <c r="A679">
        <v>12171</v>
      </c>
      <c r="B679" t="s">
        <v>987</v>
      </c>
      <c r="C679">
        <v>750</v>
      </c>
      <c r="D679">
        <v>6</v>
      </c>
      <c r="E679">
        <v>254.99</v>
      </c>
      <c r="F679" t="s">
        <v>454</v>
      </c>
    </row>
    <row r="680" spans="1:6" x14ac:dyDescent="0.25">
      <c r="A680">
        <v>12173</v>
      </c>
      <c r="B680" t="s">
        <v>167</v>
      </c>
      <c r="C680">
        <v>1140</v>
      </c>
      <c r="D680">
        <v>8</v>
      </c>
      <c r="E680">
        <v>32.99</v>
      </c>
      <c r="F680" t="s">
        <v>454</v>
      </c>
    </row>
    <row r="681" spans="1:6" x14ac:dyDescent="0.25">
      <c r="A681">
        <v>12175</v>
      </c>
      <c r="B681" t="s">
        <v>8</v>
      </c>
      <c r="C681">
        <v>1140</v>
      </c>
      <c r="D681">
        <v>8</v>
      </c>
      <c r="E681">
        <v>31.99</v>
      </c>
      <c r="F681" t="s">
        <v>454</v>
      </c>
    </row>
    <row r="682" spans="1:6" x14ac:dyDescent="0.25">
      <c r="A682">
        <v>12179</v>
      </c>
      <c r="B682" t="s">
        <v>12</v>
      </c>
      <c r="C682">
        <v>1140</v>
      </c>
      <c r="D682">
        <v>8</v>
      </c>
      <c r="E682">
        <v>34.49</v>
      </c>
      <c r="F682" t="s">
        <v>454</v>
      </c>
    </row>
    <row r="683" spans="1:6" x14ac:dyDescent="0.25">
      <c r="A683">
        <v>12180</v>
      </c>
      <c r="B683" t="s">
        <v>58</v>
      </c>
      <c r="C683">
        <v>1140</v>
      </c>
      <c r="D683">
        <v>8</v>
      </c>
      <c r="E683">
        <v>38.99</v>
      </c>
      <c r="F683" t="s">
        <v>454</v>
      </c>
    </row>
    <row r="684" spans="1:6" x14ac:dyDescent="0.25">
      <c r="A684">
        <v>12181</v>
      </c>
      <c r="B684" t="s">
        <v>19</v>
      </c>
      <c r="C684">
        <v>1140</v>
      </c>
      <c r="D684">
        <v>8</v>
      </c>
      <c r="E684">
        <v>34.49</v>
      </c>
      <c r="F684" t="s">
        <v>454</v>
      </c>
    </row>
    <row r="685" spans="1:6" x14ac:dyDescent="0.25">
      <c r="A685">
        <v>12182</v>
      </c>
      <c r="B685" t="s">
        <v>3</v>
      </c>
      <c r="C685">
        <v>1140</v>
      </c>
      <c r="D685">
        <v>9</v>
      </c>
      <c r="E685">
        <v>39.99</v>
      </c>
      <c r="F685" t="s">
        <v>454</v>
      </c>
    </row>
    <row r="686" spans="1:6" x14ac:dyDescent="0.25">
      <c r="A686">
        <v>12183</v>
      </c>
      <c r="B686" t="s">
        <v>25</v>
      </c>
      <c r="C686">
        <v>1140</v>
      </c>
      <c r="D686">
        <v>9</v>
      </c>
      <c r="E686">
        <v>33.99</v>
      </c>
      <c r="F686" t="s">
        <v>454</v>
      </c>
    </row>
    <row r="687" spans="1:6" x14ac:dyDescent="0.25">
      <c r="A687">
        <v>12184</v>
      </c>
      <c r="B687" t="s">
        <v>20</v>
      </c>
      <c r="C687">
        <v>1140</v>
      </c>
      <c r="D687">
        <v>8</v>
      </c>
      <c r="E687">
        <v>34.99</v>
      </c>
      <c r="F687" t="s">
        <v>454</v>
      </c>
    </row>
    <row r="688" spans="1:6" x14ac:dyDescent="0.25">
      <c r="A688">
        <v>12185</v>
      </c>
      <c r="B688" t="s">
        <v>26</v>
      </c>
      <c r="C688">
        <v>1140</v>
      </c>
      <c r="D688">
        <v>8</v>
      </c>
      <c r="E688">
        <v>33.99</v>
      </c>
      <c r="F688" t="s">
        <v>454</v>
      </c>
    </row>
    <row r="689" spans="1:6" x14ac:dyDescent="0.25">
      <c r="A689">
        <v>12186</v>
      </c>
      <c r="B689" t="s">
        <v>671</v>
      </c>
      <c r="C689">
        <v>1140</v>
      </c>
      <c r="D689">
        <v>8</v>
      </c>
      <c r="E689">
        <v>31.99</v>
      </c>
      <c r="F689" t="s">
        <v>454</v>
      </c>
    </row>
    <row r="690" spans="1:6" x14ac:dyDescent="0.25">
      <c r="A690">
        <v>12187</v>
      </c>
      <c r="B690" t="s">
        <v>7</v>
      </c>
      <c r="C690">
        <v>1140</v>
      </c>
      <c r="D690">
        <v>8</v>
      </c>
      <c r="E690">
        <v>31.99</v>
      </c>
      <c r="F690" t="s">
        <v>454</v>
      </c>
    </row>
    <row r="691" spans="1:6" x14ac:dyDescent="0.25">
      <c r="A691">
        <v>12195</v>
      </c>
      <c r="B691" t="s">
        <v>581</v>
      </c>
      <c r="C691">
        <v>375</v>
      </c>
      <c r="D691">
        <v>12</v>
      </c>
      <c r="E691">
        <v>26.49</v>
      </c>
      <c r="F691" t="s">
        <v>454</v>
      </c>
    </row>
    <row r="692" spans="1:6" x14ac:dyDescent="0.25">
      <c r="A692">
        <v>12238</v>
      </c>
      <c r="B692" t="s">
        <v>988</v>
      </c>
      <c r="C692">
        <v>750</v>
      </c>
      <c r="D692">
        <v>6</v>
      </c>
      <c r="E692">
        <v>26.99</v>
      </c>
      <c r="F692" t="s">
        <v>454</v>
      </c>
    </row>
    <row r="693" spans="1:6" x14ac:dyDescent="0.25">
      <c r="A693">
        <v>12240</v>
      </c>
      <c r="B693" t="s">
        <v>989</v>
      </c>
      <c r="C693">
        <v>750</v>
      </c>
      <c r="D693">
        <v>12</v>
      </c>
      <c r="E693">
        <v>35.25</v>
      </c>
      <c r="F693" t="s">
        <v>454</v>
      </c>
    </row>
    <row r="694" spans="1:6" x14ac:dyDescent="0.25">
      <c r="A694">
        <v>12241</v>
      </c>
      <c r="B694" t="s">
        <v>990</v>
      </c>
      <c r="C694">
        <v>750</v>
      </c>
      <c r="D694">
        <v>12</v>
      </c>
      <c r="E694">
        <v>12.99</v>
      </c>
      <c r="F694" t="s">
        <v>455</v>
      </c>
    </row>
    <row r="695" spans="1:6" x14ac:dyDescent="0.25">
      <c r="A695">
        <v>12242</v>
      </c>
      <c r="B695" t="s">
        <v>991</v>
      </c>
      <c r="C695">
        <v>750</v>
      </c>
      <c r="D695">
        <v>12</v>
      </c>
      <c r="E695">
        <v>12.99</v>
      </c>
      <c r="F695" t="s">
        <v>455</v>
      </c>
    </row>
    <row r="696" spans="1:6" x14ac:dyDescent="0.25">
      <c r="A696">
        <v>12257</v>
      </c>
      <c r="B696" t="s">
        <v>992</v>
      </c>
      <c r="C696">
        <v>750</v>
      </c>
      <c r="D696">
        <v>3</v>
      </c>
      <c r="E696">
        <v>326.99</v>
      </c>
      <c r="F696" t="s">
        <v>455</v>
      </c>
    </row>
    <row r="697" spans="1:6" x14ac:dyDescent="0.25">
      <c r="A697">
        <v>12269</v>
      </c>
      <c r="B697" t="s">
        <v>993</v>
      </c>
      <c r="C697">
        <v>750</v>
      </c>
      <c r="D697">
        <v>12</v>
      </c>
      <c r="E697">
        <v>14.99</v>
      </c>
      <c r="F697" t="s">
        <v>455</v>
      </c>
    </row>
    <row r="698" spans="1:6" x14ac:dyDescent="0.25">
      <c r="A698">
        <v>12270</v>
      </c>
      <c r="B698" t="s">
        <v>994</v>
      </c>
      <c r="C698">
        <v>750</v>
      </c>
      <c r="D698">
        <v>12</v>
      </c>
      <c r="E698">
        <v>14.99</v>
      </c>
      <c r="F698" t="s">
        <v>455</v>
      </c>
    </row>
    <row r="699" spans="1:6" x14ac:dyDescent="0.25">
      <c r="A699">
        <v>12286</v>
      </c>
      <c r="B699" t="s">
        <v>995</v>
      </c>
      <c r="C699">
        <v>750</v>
      </c>
      <c r="D699">
        <v>12</v>
      </c>
      <c r="E699">
        <v>49.99</v>
      </c>
      <c r="F699" t="s">
        <v>455</v>
      </c>
    </row>
    <row r="700" spans="1:6" x14ac:dyDescent="0.25">
      <c r="A700">
        <v>12291</v>
      </c>
      <c r="B700" t="s">
        <v>996</v>
      </c>
      <c r="C700">
        <v>750</v>
      </c>
      <c r="D700">
        <v>6</v>
      </c>
      <c r="E700">
        <v>21.99</v>
      </c>
      <c r="F700" t="s">
        <v>455</v>
      </c>
    </row>
    <row r="701" spans="1:6" x14ac:dyDescent="0.25">
      <c r="A701">
        <v>12294</v>
      </c>
      <c r="B701" t="s">
        <v>74</v>
      </c>
      <c r="C701">
        <v>1000</v>
      </c>
      <c r="D701">
        <v>6</v>
      </c>
      <c r="E701">
        <v>13.49</v>
      </c>
      <c r="F701" t="s">
        <v>455</v>
      </c>
    </row>
    <row r="702" spans="1:6" x14ac:dyDescent="0.25">
      <c r="A702">
        <v>12313</v>
      </c>
      <c r="B702" t="s">
        <v>997</v>
      </c>
      <c r="C702">
        <v>750</v>
      </c>
      <c r="D702">
        <v>12</v>
      </c>
      <c r="E702">
        <v>17.489999999999998</v>
      </c>
      <c r="F702" t="s">
        <v>455</v>
      </c>
    </row>
    <row r="703" spans="1:6" x14ac:dyDescent="0.25">
      <c r="A703">
        <v>12314</v>
      </c>
      <c r="B703" t="s">
        <v>627</v>
      </c>
      <c r="C703">
        <v>1140</v>
      </c>
      <c r="D703">
        <v>6</v>
      </c>
      <c r="E703">
        <v>49.99</v>
      </c>
      <c r="F703" t="s">
        <v>454</v>
      </c>
    </row>
    <row r="704" spans="1:6" x14ac:dyDescent="0.25">
      <c r="A704">
        <v>12323</v>
      </c>
      <c r="B704" t="s">
        <v>998</v>
      </c>
      <c r="C704">
        <v>473</v>
      </c>
      <c r="D704">
        <v>24</v>
      </c>
      <c r="E704">
        <v>3.09</v>
      </c>
      <c r="F704" t="s">
        <v>456</v>
      </c>
    </row>
    <row r="705" spans="1:6" x14ac:dyDescent="0.25">
      <c r="A705">
        <v>12323</v>
      </c>
      <c r="B705" t="s">
        <v>998</v>
      </c>
      <c r="C705">
        <v>473</v>
      </c>
      <c r="D705">
        <v>24</v>
      </c>
      <c r="E705">
        <v>3.09</v>
      </c>
      <c r="F705" t="s">
        <v>456</v>
      </c>
    </row>
    <row r="706" spans="1:6" x14ac:dyDescent="0.25">
      <c r="A706">
        <v>12324</v>
      </c>
      <c r="B706" t="s">
        <v>999</v>
      </c>
      <c r="C706">
        <v>750</v>
      </c>
      <c r="D706">
        <v>6</v>
      </c>
      <c r="E706">
        <v>299.99</v>
      </c>
      <c r="F706" t="s">
        <v>454</v>
      </c>
    </row>
    <row r="707" spans="1:6" x14ac:dyDescent="0.25">
      <c r="A707">
        <v>12326</v>
      </c>
      <c r="B707" t="s">
        <v>1000</v>
      </c>
      <c r="C707">
        <v>1000</v>
      </c>
      <c r="D707">
        <v>12</v>
      </c>
      <c r="E707">
        <v>12.99</v>
      </c>
      <c r="F707" t="s">
        <v>455</v>
      </c>
    </row>
    <row r="708" spans="1:6" x14ac:dyDescent="0.25">
      <c r="A708">
        <v>12327</v>
      </c>
      <c r="B708" t="s">
        <v>1001</v>
      </c>
      <c r="C708">
        <v>1000</v>
      </c>
      <c r="D708">
        <v>12</v>
      </c>
      <c r="E708">
        <v>12.99</v>
      </c>
      <c r="F708" t="s">
        <v>455</v>
      </c>
    </row>
    <row r="709" spans="1:6" x14ac:dyDescent="0.25">
      <c r="A709">
        <v>12335</v>
      </c>
      <c r="B709" t="s">
        <v>1002</v>
      </c>
      <c r="C709">
        <v>1140</v>
      </c>
      <c r="D709">
        <v>6</v>
      </c>
      <c r="E709">
        <v>38.99</v>
      </c>
      <c r="F709" t="s">
        <v>454</v>
      </c>
    </row>
    <row r="710" spans="1:6" x14ac:dyDescent="0.25">
      <c r="A710">
        <v>12343</v>
      </c>
      <c r="B710" t="s">
        <v>1003</v>
      </c>
      <c r="C710">
        <v>750</v>
      </c>
      <c r="D710">
        <v>12</v>
      </c>
      <c r="E710">
        <v>6.97</v>
      </c>
      <c r="F710" t="s">
        <v>456</v>
      </c>
    </row>
    <row r="711" spans="1:6" x14ac:dyDescent="0.25">
      <c r="A711">
        <v>12349</v>
      </c>
      <c r="B711" t="s">
        <v>223</v>
      </c>
      <c r="C711">
        <v>4000</v>
      </c>
      <c r="D711">
        <v>4</v>
      </c>
      <c r="E711">
        <v>39.29</v>
      </c>
      <c r="F711" t="s">
        <v>455</v>
      </c>
    </row>
    <row r="712" spans="1:6" x14ac:dyDescent="0.25">
      <c r="A712">
        <v>12356</v>
      </c>
      <c r="B712" t="s">
        <v>1004</v>
      </c>
      <c r="C712">
        <v>750</v>
      </c>
      <c r="D712">
        <v>12</v>
      </c>
      <c r="E712">
        <v>26.99</v>
      </c>
      <c r="F712" t="s">
        <v>455</v>
      </c>
    </row>
    <row r="713" spans="1:6" x14ac:dyDescent="0.25">
      <c r="A713">
        <v>12357</v>
      </c>
      <c r="B713" t="s">
        <v>1005</v>
      </c>
      <c r="C713">
        <v>500</v>
      </c>
      <c r="D713">
        <v>24</v>
      </c>
      <c r="E713">
        <v>2.99</v>
      </c>
      <c r="F713" t="s">
        <v>456</v>
      </c>
    </row>
    <row r="714" spans="1:6" x14ac:dyDescent="0.25">
      <c r="A714">
        <v>12357</v>
      </c>
      <c r="B714" t="s">
        <v>1005</v>
      </c>
      <c r="C714">
        <v>500</v>
      </c>
      <c r="D714">
        <v>24</v>
      </c>
      <c r="E714">
        <v>2.99</v>
      </c>
      <c r="F714" t="s">
        <v>456</v>
      </c>
    </row>
    <row r="715" spans="1:6" x14ac:dyDescent="0.25">
      <c r="A715">
        <v>12358</v>
      </c>
      <c r="B715" t="s">
        <v>1006</v>
      </c>
      <c r="C715">
        <v>500</v>
      </c>
      <c r="D715">
        <v>24</v>
      </c>
      <c r="E715">
        <v>2.99</v>
      </c>
      <c r="F715" t="s">
        <v>456</v>
      </c>
    </row>
    <row r="716" spans="1:6" x14ac:dyDescent="0.25">
      <c r="A716">
        <v>12358</v>
      </c>
      <c r="B716" t="s">
        <v>1006</v>
      </c>
      <c r="C716">
        <v>500</v>
      </c>
      <c r="D716">
        <v>24</v>
      </c>
      <c r="E716">
        <v>2.99</v>
      </c>
      <c r="F716" t="s">
        <v>456</v>
      </c>
    </row>
    <row r="717" spans="1:6" x14ac:dyDescent="0.25">
      <c r="A717">
        <v>12363</v>
      </c>
      <c r="B717" t="s">
        <v>1007</v>
      </c>
      <c r="C717">
        <v>750</v>
      </c>
      <c r="D717">
        <v>6</v>
      </c>
      <c r="E717">
        <v>39.590000000000003</v>
      </c>
      <c r="F717" t="s">
        <v>454</v>
      </c>
    </row>
    <row r="718" spans="1:6" x14ac:dyDescent="0.25">
      <c r="A718">
        <v>12368</v>
      </c>
      <c r="B718" t="s">
        <v>1008</v>
      </c>
      <c r="C718">
        <v>1140</v>
      </c>
      <c r="D718">
        <v>6</v>
      </c>
      <c r="E718">
        <v>47.49</v>
      </c>
      <c r="F718" t="s">
        <v>454</v>
      </c>
    </row>
    <row r="719" spans="1:6" x14ac:dyDescent="0.25">
      <c r="A719">
        <v>12377</v>
      </c>
      <c r="B719" t="s">
        <v>1009</v>
      </c>
      <c r="C719">
        <v>750</v>
      </c>
      <c r="D719">
        <v>12</v>
      </c>
      <c r="E719">
        <v>22.75</v>
      </c>
      <c r="F719" t="s">
        <v>455</v>
      </c>
    </row>
    <row r="720" spans="1:6" x14ac:dyDescent="0.25">
      <c r="A720">
        <v>12385</v>
      </c>
      <c r="B720" t="s">
        <v>1010</v>
      </c>
      <c r="C720">
        <v>750</v>
      </c>
      <c r="D720">
        <v>12</v>
      </c>
      <c r="E720">
        <v>69.989999999999995</v>
      </c>
      <c r="F720" t="s">
        <v>454</v>
      </c>
    </row>
    <row r="721" spans="1:6" x14ac:dyDescent="0.25">
      <c r="A721">
        <v>12417</v>
      </c>
      <c r="B721" t="s">
        <v>1011</v>
      </c>
      <c r="C721">
        <v>1000</v>
      </c>
      <c r="D721">
        <v>6</v>
      </c>
      <c r="E721">
        <v>13.49</v>
      </c>
      <c r="F721" t="s">
        <v>455</v>
      </c>
    </row>
    <row r="722" spans="1:6" x14ac:dyDescent="0.25">
      <c r="A722">
        <v>12418</v>
      </c>
      <c r="B722" t="s">
        <v>1012</v>
      </c>
      <c r="C722">
        <v>750</v>
      </c>
      <c r="D722">
        <v>6</v>
      </c>
      <c r="E722">
        <v>84.99</v>
      </c>
      <c r="F722" t="s">
        <v>455</v>
      </c>
    </row>
    <row r="723" spans="1:6" x14ac:dyDescent="0.25">
      <c r="A723">
        <v>12463</v>
      </c>
      <c r="B723" t="s">
        <v>1013</v>
      </c>
      <c r="C723">
        <v>473</v>
      </c>
      <c r="D723">
        <v>24</v>
      </c>
      <c r="E723">
        <v>2.69</v>
      </c>
      <c r="F723" t="s">
        <v>456</v>
      </c>
    </row>
    <row r="724" spans="1:6" x14ac:dyDescent="0.25">
      <c r="A724">
        <v>12463</v>
      </c>
      <c r="B724" t="s">
        <v>1013</v>
      </c>
      <c r="C724">
        <v>473</v>
      </c>
      <c r="D724">
        <v>24</v>
      </c>
      <c r="E724">
        <v>2.69</v>
      </c>
      <c r="F724" t="s">
        <v>456</v>
      </c>
    </row>
    <row r="725" spans="1:6" x14ac:dyDescent="0.25">
      <c r="A725">
        <v>12525</v>
      </c>
      <c r="B725" t="s">
        <v>1014</v>
      </c>
      <c r="C725">
        <v>750</v>
      </c>
      <c r="D725">
        <v>12</v>
      </c>
      <c r="E725">
        <v>39.99</v>
      </c>
      <c r="F725" t="s">
        <v>455</v>
      </c>
    </row>
    <row r="726" spans="1:6" x14ac:dyDescent="0.25">
      <c r="A726">
        <v>12534</v>
      </c>
      <c r="B726" t="s">
        <v>31</v>
      </c>
      <c r="C726">
        <v>750</v>
      </c>
      <c r="D726">
        <v>12</v>
      </c>
      <c r="E726">
        <v>25.99</v>
      </c>
      <c r="F726" t="s">
        <v>454</v>
      </c>
    </row>
    <row r="727" spans="1:6" x14ac:dyDescent="0.25">
      <c r="A727">
        <v>12535</v>
      </c>
      <c r="B727" t="s">
        <v>1015</v>
      </c>
      <c r="C727">
        <v>750</v>
      </c>
      <c r="D727">
        <v>12</v>
      </c>
      <c r="E727">
        <v>35.99</v>
      </c>
      <c r="F727" t="s">
        <v>454</v>
      </c>
    </row>
    <row r="728" spans="1:6" x14ac:dyDescent="0.25">
      <c r="A728">
        <v>12549</v>
      </c>
      <c r="B728" t="s">
        <v>75</v>
      </c>
      <c r="C728">
        <v>750</v>
      </c>
      <c r="D728">
        <v>6</v>
      </c>
      <c r="E728">
        <v>14.99</v>
      </c>
      <c r="F728" t="s">
        <v>455</v>
      </c>
    </row>
    <row r="729" spans="1:6" x14ac:dyDescent="0.25">
      <c r="A729">
        <v>12563</v>
      </c>
      <c r="B729" t="s">
        <v>5550</v>
      </c>
      <c r="C729">
        <v>2130</v>
      </c>
      <c r="D729">
        <v>4</v>
      </c>
      <c r="E729">
        <v>5.45</v>
      </c>
      <c r="F729" t="s">
        <v>456</v>
      </c>
    </row>
    <row r="730" spans="1:6" x14ac:dyDescent="0.25">
      <c r="A730">
        <v>12563</v>
      </c>
      <c r="B730" t="s">
        <v>5550</v>
      </c>
      <c r="C730">
        <v>2130</v>
      </c>
      <c r="D730">
        <v>4</v>
      </c>
      <c r="E730">
        <v>5.45</v>
      </c>
      <c r="F730" t="s">
        <v>456</v>
      </c>
    </row>
    <row r="731" spans="1:6" x14ac:dyDescent="0.25">
      <c r="A731">
        <v>12563</v>
      </c>
      <c r="B731" t="s">
        <v>5550</v>
      </c>
      <c r="C731">
        <v>2130</v>
      </c>
      <c r="D731">
        <v>4</v>
      </c>
      <c r="E731">
        <v>5.45</v>
      </c>
      <c r="F731" t="s">
        <v>456</v>
      </c>
    </row>
    <row r="732" spans="1:6" x14ac:dyDescent="0.25">
      <c r="A732">
        <v>12578</v>
      </c>
      <c r="B732" t="s">
        <v>1016</v>
      </c>
      <c r="C732">
        <v>5325</v>
      </c>
      <c r="D732">
        <v>1</v>
      </c>
      <c r="E732">
        <v>27.69</v>
      </c>
      <c r="F732" t="s">
        <v>456</v>
      </c>
    </row>
    <row r="733" spans="1:6" x14ac:dyDescent="0.25">
      <c r="A733">
        <v>12578</v>
      </c>
      <c r="B733" t="s">
        <v>1016</v>
      </c>
      <c r="C733">
        <v>5325</v>
      </c>
      <c r="D733">
        <v>1</v>
      </c>
      <c r="E733">
        <v>27.69</v>
      </c>
      <c r="F733" t="s">
        <v>456</v>
      </c>
    </row>
    <row r="734" spans="1:6" x14ac:dyDescent="0.25">
      <c r="A734">
        <v>12579</v>
      </c>
      <c r="B734" t="s">
        <v>1017</v>
      </c>
      <c r="C734">
        <v>2130</v>
      </c>
      <c r="D734">
        <v>4</v>
      </c>
      <c r="E734">
        <v>12.29</v>
      </c>
      <c r="F734" t="s">
        <v>456</v>
      </c>
    </row>
    <row r="735" spans="1:6" x14ac:dyDescent="0.25">
      <c r="A735">
        <v>12579</v>
      </c>
      <c r="B735" t="s">
        <v>1017</v>
      </c>
      <c r="C735">
        <v>2130</v>
      </c>
      <c r="D735">
        <v>4</v>
      </c>
      <c r="E735">
        <v>12.29</v>
      </c>
      <c r="F735" t="s">
        <v>456</v>
      </c>
    </row>
    <row r="736" spans="1:6" x14ac:dyDescent="0.25">
      <c r="A736">
        <v>12598</v>
      </c>
      <c r="B736" t="s">
        <v>1018</v>
      </c>
      <c r="C736">
        <v>330</v>
      </c>
      <c r="D736">
        <v>24</v>
      </c>
      <c r="E736">
        <v>2.59</v>
      </c>
      <c r="F736" t="s">
        <v>456</v>
      </c>
    </row>
    <row r="737" spans="1:6" x14ac:dyDescent="0.25">
      <c r="A737">
        <v>12598</v>
      </c>
      <c r="B737" t="s">
        <v>1018</v>
      </c>
      <c r="C737">
        <v>330</v>
      </c>
      <c r="D737">
        <v>24</v>
      </c>
      <c r="E737">
        <v>2.59</v>
      </c>
      <c r="F737" t="s">
        <v>456</v>
      </c>
    </row>
    <row r="738" spans="1:6" x14ac:dyDescent="0.25">
      <c r="A738">
        <v>12609</v>
      </c>
      <c r="B738" t="s">
        <v>46</v>
      </c>
      <c r="C738">
        <v>1140</v>
      </c>
      <c r="D738">
        <v>9</v>
      </c>
      <c r="E738">
        <v>40.25</v>
      </c>
      <c r="F738" t="s">
        <v>454</v>
      </c>
    </row>
    <row r="739" spans="1:6" x14ac:dyDescent="0.25">
      <c r="A739">
        <v>12616</v>
      </c>
      <c r="B739" t="s">
        <v>1019</v>
      </c>
      <c r="C739">
        <v>750</v>
      </c>
      <c r="D739">
        <v>12</v>
      </c>
      <c r="E739">
        <v>11.49</v>
      </c>
      <c r="F739" t="s">
        <v>455</v>
      </c>
    </row>
    <row r="740" spans="1:6" x14ac:dyDescent="0.25">
      <c r="A740">
        <v>12626</v>
      </c>
      <c r="B740" t="s">
        <v>1020</v>
      </c>
      <c r="C740">
        <v>750</v>
      </c>
      <c r="D740">
        <v>12</v>
      </c>
      <c r="E740">
        <v>18.989999999999998</v>
      </c>
      <c r="F740" t="s">
        <v>455</v>
      </c>
    </row>
    <row r="741" spans="1:6" x14ac:dyDescent="0.25">
      <c r="A741">
        <v>12628</v>
      </c>
      <c r="B741" t="s">
        <v>1021</v>
      </c>
      <c r="C741">
        <v>473</v>
      </c>
      <c r="D741">
        <v>24</v>
      </c>
      <c r="E741">
        <v>3.51</v>
      </c>
      <c r="F741" t="s">
        <v>456</v>
      </c>
    </row>
    <row r="742" spans="1:6" x14ac:dyDescent="0.25">
      <c r="A742">
        <v>12628</v>
      </c>
      <c r="B742" t="s">
        <v>1021</v>
      </c>
      <c r="C742">
        <v>473</v>
      </c>
      <c r="D742">
        <v>24</v>
      </c>
      <c r="E742">
        <v>3.51</v>
      </c>
      <c r="F742" t="s">
        <v>456</v>
      </c>
    </row>
    <row r="743" spans="1:6" x14ac:dyDescent="0.25">
      <c r="A743">
        <v>12629</v>
      </c>
      <c r="B743" t="s">
        <v>1022</v>
      </c>
      <c r="C743">
        <v>473</v>
      </c>
      <c r="D743">
        <v>24</v>
      </c>
      <c r="E743">
        <v>3.51</v>
      </c>
      <c r="F743" t="s">
        <v>456</v>
      </c>
    </row>
    <row r="744" spans="1:6" x14ac:dyDescent="0.25">
      <c r="A744">
        <v>12629</v>
      </c>
      <c r="B744" t="s">
        <v>1022</v>
      </c>
      <c r="C744">
        <v>473</v>
      </c>
      <c r="D744">
        <v>24</v>
      </c>
      <c r="E744">
        <v>3.51</v>
      </c>
      <c r="F744" t="s">
        <v>456</v>
      </c>
    </row>
    <row r="745" spans="1:6" x14ac:dyDescent="0.25">
      <c r="A745">
        <v>12636</v>
      </c>
      <c r="B745" t="s">
        <v>75</v>
      </c>
      <c r="C745">
        <v>375</v>
      </c>
      <c r="D745">
        <v>12</v>
      </c>
      <c r="E745">
        <v>8.49</v>
      </c>
      <c r="F745" t="s">
        <v>455</v>
      </c>
    </row>
    <row r="746" spans="1:6" x14ac:dyDescent="0.25">
      <c r="A746">
        <v>12648</v>
      </c>
      <c r="B746" t="s">
        <v>5551</v>
      </c>
      <c r="C746">
        <v>750</v>
      </c>
      <c r="D746">
        <v>6</v>
      </c>
      <c r="E746">
        <v>29.99</v>
      </c>
      <c r="F746" t="s">
        <v>454</v>
      </c>
    </row>
    <row r="747" spans="1:6" x14ac:dyDescent="0.25">
      <c r="A747">
        <v>12673</v>
      </c>
      <c r="B747" t="s">
        <v>1023</v>
      </c>
      <c r="C747">
        <v>750</v>
      </c>
      <c r="D747">
        <v>12</v>
      </c>
      <c r="E747">
        <v>12.99</v>
      </c>
      <c r="F747" t="s">
        <v>455</v>
      </c>
    </row>
    <row r="748" spans="1:6" x14ac:dyDescent="0.25">
      <c r="A748">
        <v>12674</v>
      </c>
      <c r="B748" t="s">
        <v>1024</v>
      </c>
      <c r="C748">
        <v>750</v>
      </c>
      <c r="D748">
        <v>12</v>
      </c>
      <c r="E748">
        <v>14.99</v>
      </c>
      <c r="F748" t="s">
        <v>455</v>
      </c>
    </row>
    <row r="749" spans="1:6" x14ac:dyDescent="0.25">
      <c r="A749">
        <v>12685</v>
      </c>
      <c r="B749" t="s">
        <v>1025</v>
      </c>
      <c r="C749">
        <v>750</v>
      </c>
      <c r="D749">
        <v>6</v>
      </c>
      <c r="E749">
        <v>115.29</v>
      </c>
      <c r="F749" t="s">
        <v>454</v>
      </c>
    </row>
    <row r="750" spans="1:6" x14ac:dyDescent="0.25">
      <c r="A750">
        <v>12690</v>
      </c>
      <c r="B750" t="s">
        <v>1026</v>
      </c>
      <c r="C750">
        <v>750</v>
      </c>
      <c r="D750">
        <v>12</v>
      </c>
      <c r="E750">
        <v>19.989999999999998</v>
      </c>
      <c r="F750" t="s">
        <v>455</v>
      </c>
    </row>
    <row r="751" spans="1:6" x14ac:dyDescent="0.25">
      <c r="A751">
        <v>12692</v>
      </c>
      <c r="B751" t="s">
        <v>4514</v>
      </c>
      <c r="C751">
        <v>750</v>
      </c>
      <c r="D751">
        <v>12</v>
      </c>
      <c r="E751">
        <v>16.989999999999998</v>
      </c>
      <c r="F751" t="s">
        <v>455</v>
      </c>
    </row>
    <row r="752" spans="1:6" x14ac:dyDescent="0.25">
      <c r="A752">
        <v>12694</v>
      </c>
      <c r="B752" t="s">
        <v>1027</v>
      </c>
      <c r="C752">
        <v>750</v>
      </c>
      <c r="D752">
        <v>6</v>
      </c>
      <c r="E752">
        <v>16.989999999999998</v>
      </c>
      <c r="F752" t="s">
        <v>455</v>
      </c>
    </row>
    <row r="753" spans="1:6" x14ac:dyDescent="0.25">
      <c r="A753">
        <v>12721</v>
      </c>
      <c r="B753" t="s">
        <v>1028</v>
      </c>
      <c r="C753">
        <v>750</v>
      </c>
      <c r="D753">
        <v>12</v>
      </c>
      <c r="E753">
        <v>12.99</v>
      </c>
      <c r="F753" t="s">
        <v>455</v>
      </c>
    </row>
    <row r="754" spans="1:6" x14ac:dyDescent="0.25">
      <c r="A754">
        <v>12726</v>
      </c>
      <c r="B754" t="s">
        <v>1029</v>
      </c>
      <c r="C754">
        <v>750</v>
      </c>
      <c r="D754">
        <v>12</v>
      </c>
      <c r="E754">
        <v>12.99</v>
      </c>
      <c r="F754" t="s">
        <v>455</v>
      </c>
    </row>
    <row r="755" spans="1:6" x14ac:dyDescent="0.25">
      <c r="A755">
        <v>12729</v>
      </c>
      <c r="B755" t="s">
        <v>1030</v>
      </c>
      <c r="C755">
        <v>750</v>
      </c>
      <c r="D755">
        <v>12</v>
      </c>
      <c r="E755">
        <v>24.99</v>
      </c>
      <c r="F755" t="s">
        <v>455</v>
      </c>
    </row>
    <row r="756" spans="1:6" x14ac:dyDescent="0.25">
      <c r="A756">
        <v>12764</v>
      </c>
      <c r="B756" t="s">
        <v>1031</v>
      </c>
      <c r="C756">
        <v>750</v>
      </c>
      <c r="D756">
        <v>6</v>
      </c>
      <c r="E756">
        <v>30.49</v>
      </c>
      <c r="F756" t="s">
        <v>455</v>
      </c>
    </row>
    <row r="757" spans="1:6" x14ac:dyDescent="0.25">
      <c r="A757">
        <v>12771</v>
      </c>
      <c r="B757" t="s">
        <v>1032</v>
      </c>
      <c r="C757">
        <v>750</v>
      </c>
      <c r="D757">
        <v>6</v>
      </c>
      <c r="E757">
        <v>6.48</v>
      </c>
      <c r="F757" t="s">
        <v>456</v>
      </c>
    </row>
    <row r="758" spans="1:6" x14ac:dyDescent="0.25">
      <c r="A758">
        <v>12771</v>
      </c>
      <c r="B758" t="s">
        <v>1032</v>
      </c>
      <c r="C758">
        <v>750</v>
      </c>
      <c r="D758">
        <v>6</v>
      </c>
      <c r="E758">
        <v>6.48</v>
      </c>
      <c r="F758" t="s">
        <v>456</v>
      </c>
    </row>
    <row r="759" spans="1:6" x14ac:dyDescent="0.25">
      <c r="A759">
        <v>12772</v>
      </c>
      <c r="B759" t="s">
        <v>226</v>
      </c>
      <c r="C759">
        <v>750</v>
      </c>
      <c r="D759">
        <v>12</v>
      </c>
      <c r="E759">
        <v>14.04</v>
      </c>
      <c r="F759" t="s">
        <v>455</v>
      </c>
    </row>
    <row r="760" spans="1:6" x14ac:dyDescent="0.25">
      <c r="A760">
        <v>12776</v>
      </c>
      <c r="B760" t="s">
        <v>1033</v>
      </c>
      <c r="C760">
        <v>750</v>
      </c>
      <c r="D760">
        <v>12</v>
      </c>
      <c r="E760">
        <v>1560.95</v>
      </c>
      <c r="F760" t="s">
        <v>455</v>
      </c>
    </row>
    <row r="761" spans="1:6" x14ac:dyDescent="0.25">
      <c r="A761">
        <v>12781</v>
      </c>
      <c r="B761" t="s">
        <v>1034</v>
      </c>
      <c r="C761">
        <v>750</v>
      </c>
      <c r="D761">
        <v>12</v>
      </c>
      <c r="E761">
        <v>278.57</v>
      </c>
      <c r="F761" t="s">
        <v>455</v>
      </c>
    </row>
    <row r="762" spans="1:6" x14ac:dyDescent="0.25">
      <c r="A762">
        <v>12784</v>
      </c>
      <c r="B762" t="s">
        <v>1036</v>
      </c>
      <c r="C762">
        <v>750</v>
      </c>
      <c r="D762">
        <v>6</v>
      </c>
      <c r="E762">
        <v>226.17</v>
      </c>
      <c r="F762" t="s">
        <v>455</v>
      </c>
    </row>
    <row r="763" spans="1:6" x14ac:dyDescent="0.25">
      <c r="A763">
        <v>12785</v>
      </c>
      <c r="B763" t="s">
        <v>1037</v>
      </c>
      <c r="C763">
        <v>750</v>
      </c>
      <c r="D763">
        <v>12</v>
      </c>
      <c r="E763">
        <v>126.03</v>
      </c>
      <c r="F763" t="s">
        <v>455</v>
      </c>
    </row>
    <row r="764" spans="1:6" x14ac:dyDescent="0.25">
      <c r="A764">
        <v>12789</v>
      </c>
      <c r="B764" t="s">
        <v>1038</v>
      </c>
      <c r="C764">
        <v>750</v>
      </c>
      <c r="D764">
        <v>12</v>
      </c>
      <c r="E764">
        <v>26.99</v>
      </c>
      <c r="F764" t="s">
        <v>455</v>
      </c>
    </row>
    <row r="765" spans="1:6" x14ac:dyDescent="0.25">
      <c r="A765">
        <v>12796</v>
      </c>
      <c r="B765" t="s">
        <v>1039</v>
      </c>
      <c r="C765">
        <v>750</v>
      </c>
      <c r="D765">
        <v>6</v>
      </c>
      <c r="E765">
        <v>62.99</v>
      </c>
      <c r="F765" t="s">
        <v>455</v>
      </c>
    </row>
    <row r="766" spans="1:6" x14ac:dyDescent="0.25">
      <c r="A766">
        <v>12798</v>
      </c>
      <c r="B766" t="s">
        <v>1040</v>
      </c>
      <c r="C766">
        <v>750</v>
      </c>
      <c r="D766">
        <v>6</v>
      </c>
      <c r="E766">
        <v>27.99</v>
      </c>
      <c r="F766" t="s">
        <v>455</v>
      </c>
    </row>
    <row r="767" spans="1:6" x14ac:dyDescent="0.25">
      <c r="A767">
        <v>12802</v>
      </c>
      <c r="B767" t="s">
        <v>225</v>
      </c>
      <c r="C767">
        <v>750</v>
      </c>
      <c r="D767">
        <v>12</v>
      </c>
      <c r="E767">
        <v>140.18</v>
      </c>
      <c r="F767" t="s">
        <v>455</v>
      </c>
    </row>
    <row r="768" spans="1:6" x14ac:dyDescent="0.25">
      <c r="A768">
        <v>12806</v>
      </c>
      <c r="B768" t="s">
        <v>1041</v>
      </c>
      <c r="C768">
        <v>750</v>
      </c>
      <c r="D768">
        <v>12</v>
      </c>
      <c r="E768">
        <v>140.18</v>
      </c>
      <c r="F768" t="s">
        <v>455</v>
      </c>
    </row>
    <row r="769" spans="1:6" x14ac:dyDescent="0.25">
      <c r="A769">
        <v>12810</v>
      </c>
      <c r="B769" t="s">
        <v>74</v>
      </c>
      <c r="C769">
        <v>500</v>
      </c>
      <c r="D769">
        <v>12</v>
      </c>
      <c r="E769">
        <v>7.99</v>
      </c>
      <c r="F769" t="s">
        <v>455</v>
      </c>
    </row>
    <row r="770" spans="1:6" x14ac:dyDescent="0.25">
      <c r="A770">
        <v>12838</v>
      </c>
      <c r="B770" t="s">
        <v>1042</v>
      </c>
      <c r="C770">
        <v>750</v>
      </c>
      <c r="D770">
        <v>12</v>
      </c>
      <c r="E770">
        <v>19.989999999999998</v>
      </c>
      <c r="F770" t="s">
        <v>455</v>
      </c>
    </row>
    <row r="771" spans="1:6" x14ac:dyDescent="0.25">
      <c r="A771">
        <v>12839</v>
      </c>
      <c r="B771" t="s">
        <v>1043</v>
      </c>
      <c r="C771">
        <v>750</v>
      </c>
      <c r="D771">
        <v>12</v>
      </c>
      <c r="E771">
        <v>21.99</v>
      </c>
      <c r="F771" t="s">
        <v>455</v>
      </c>
    </row>
    <row r="772" spans="1:6" x14ac:dyDescent="0.25">
      <c r="A772">
        <v>12872</v>
      </c>
      <c r="B772" t="s">
        <v>224</v>
      </c>
      <c r="C772">
        <v>750</v>
      </c>
      <c r="D772">
        <v>12</v>
      </c>
      <c r="E772">
        <v>23.99</v>
      </c>
      <c r="F772" t="s">
        <v>454</v>
      </c>
    </row>
    <row r="773" spans="1:6" x14ac:dyDescent="0.25">
      <c r="A773">
        <v>12878</v>
      </c>
      <c r="B773" t="s">
        <v>1044</v>
      </c>
      <c r="C773">
        <v>750</v>
      </c>
      <c r="D773">
        <v>12</v>
      </c>
      <c r="E773">
        <v>11.99</v>
      </c>
      <c r="F773" t="s">
        <v>455</v>
      </c>
    </row>
    <row r="774" spans="1:6" x14ac:dyDescent="0.25">
      <c r="A774">
        <v>12898</v>
      </c>
      <c r="B774" t="s">
        <v>1045</v>
      </c>
      <c r="C774">
        <v>750</v>
      </c>
      <c r="D774">
        <v>12</v>
      </c>
      <c r="E774">
        <v>11.99</v>
      </c>
      <c r="F774" t="s">
        <v>455</v>
      </c>
    </row>
    <row r="775" spans="1:6" x14ac:dyDescent="0.25">
      <c r="A775">
        <v>12912</v>
      </c>
      <c r="B775" t="s">
        <v>1046</v>
      </c>
      <c r="C775">
        <v>750</v>
      </c>
      <c r="D775">
        <v>12</v>
      </c>
      <c r="E775">
        <v>14.99</v>
      </c>
      <c r="F775" t="s">
        <v>455</v>
      </c>
    </row>
    <row r="776" spans="1:6" x14ac:dyDescent="0.25">
      <c r="A776">
        <v>12919</v>
      </c>
      <c r="B776" t="s">
        <v>581</v>
      </c>
      <c r="C776">
        <v>1140</v>
      </c>
      <c r="D776">
        <v>6</v>
      </c>
      <c r="E776">
        <v>68.989999999999995</v>
      </c>
      <c r="F776" t="s">
        <v>454</v>
      </c>
    </row>
    <row r="777" spans="1:6" x14ac:dyDescent="0.25">
      <c r="A777">
        <v>12935</v>
      </c>
      <c r="B777" t="s">
        <v>1047</v>
      </c>
      <c r="C777">
        <v>750</v>
      </c>
      <c r="D777">
        <v>12</v>
      </c>
      <c r="E777">
        <v>21.99</v>
      </c>
      <c r="F777" t="s">
        <v>455</v>
      </c>
    </row>
    <row r="778" spans="1:6" x14ac:dyDescent="0.25">
      <c r="A778">
        <v>12938</v>
      </c>
      <c r="B778" t="s">
        <v>1048</v>
      </c>
      <c r="C778">
        <v>750</v>
      </c>
      <c r="D778">
        <v>6</v>
      </c>
      <c r="E778">
        <v>70.989999999999995</v>
      </c>
      <c r="F778" t="s">
        <v>455</v>
      </c>
    </row>
    <row r="779" spans="1:6" x14ac:dyDescent="0.25">
      <c r="A779">
        <v>12952</v>
      </c>
      <c r="B779" t="s">
        <v>1049</v>
      </c>
      <c r="C779">
        <v>750</v>
      </c>
      <c r="D779">
        <v>12</v>
      </c>
      <c r="E779">
        <v>19.989999999999998</v>
      </c>
      <c r="F779" t="s">
        <v>455</v>
      </c>
    </row>
    <row r="780" spans="1:6" x14ac:dyDescent="0.25">
      <c r="A780">
        <v>12953</v>
      </c>
      <c r="B780" t="s">
        <v>1050</v>
      </c>
      <c r="C780">
        <v>1140</v>
      </c>
      <c r="D780">
        <v>6</v>
      </c>
      <c r="E780">
        <v>34.99</v>
      </c>
      <c r="F780" t="s">
        <v>454</v>
      </c>
    </row>
    <row r="781" spans="1:6" x14ac:dyDescent="0.25">
      <c r="A781">
        <v>12954</v>
      </c>
      <c r="B781" t="s">
        <v>1051</v>
      </c>
      <c r="C781">
        <v>750</v>
      </c>
      <c r="D781">
        <v>6</v>
      </c>
      <c r="E781">
        <v>28.39</v>
      </c>
      <c r="F781" t="s">
        <v>454</v>
      </c>
    </row>
    <row r="782" spans="1:6" x14ac:dyDescent="0.25">
      <c r="A782">
        <v>12957</v>
      </c>
      <c r="B782" t="s">
        <v>1052</v>
      </c>
      <c r="C782">
        <v>375</v>
      </c>
      <c r="D782">
        <v>6</v>
      </c>
      <c r="E782">
        <v>60</v>
      </c>
      <c r="F782" t="s">
        <v>455</v>
      </c>
    </row>
    <row r="783" spans="1:6" x14ac:dyDescent="0.25">
      <c r="A783">
        <v>12958</v>
      </c>
      <c r="B783" t="s">
        <v>1053</v>
      </c>
      <c r="C783">
        <v>750</v>
      </c>
      <c r="D783">
        <v>12</v>
      </c>
      <c r="E783">
        <v>19.989999999999998</v>
      </c>
      <c r="F783" t="s">
        <v>455</v>
      </c>
    </row>
    <row r="784" spans="1:6" x14ac:dyDescent="0.25">
      <c r="A784">
        <v>12969</v>
      </c>
      <c r="B784" t="s">
        <v>1054</v>
      </c>
      <c r="C784">
        <v>750</v>
      </c>
      <c r="D784">
        <v>12</v>
      </c>
      <c r="E784">
        <v>15.99</v>
      </c>
      <c r="F784" t="s">
        <v>455</v>
      </c>
    </row>
    <row r="785" spans="1:6" x14ac:dyDescent="0.25">
      <c r="A785">
        <v>12973</v>
      </c>
      <c r="B785" t="s">
        <v>1055</v>
      </c>
      <c r="C785">
        <v>750</v>
      </c>
      <c r="D785">
        <v>6</v>
      </c>
      <c r="E785">
        <v>14.99</v>
      </c>
      <c r="F785" t="s">
        <v>455</v>
      </c>
    </row>
    <row r="786" spans="1:6" x14ac:dyDescent="0.25">
      <c r="A786">
        <v>12977</v>
      </c>
      <c r="B786" t="s">
        <v>1056</v>
      </c>
      <c r="C786">
        <v>750</v>
      </c>
      <c r="D786">
        <v>12</v>
      </c>
      <c r="E786">
        <v>11.9</v>
      </c>
      <c r="F786" t="s">
        <v>455</v>
      </c>
    </row>
    <row r="787" spans="1:6" x14ac:dyDescent="0.25">
      <c r="A787">
        <v>12988</v>
      </c>
      <c r="B787" t="s">
        <v>1057</v>
      </c>
      <c r="C787">
        <v>4000</v>
      </c>
      <c r="D787">
        <v>4</v>
      </c>
      <c r="E787">
        <v>40.99</v>
      </c>
      <c r="F787" t="s">
        <v>455</v>
      </c>
    </row>
    <row r="788" spans="1:6" x14ac:dyDescent="0.25">
      <c r="A788">
        <v>12992</v>
      </c>
      <c r="B788" t="s">
        <v>1058</v>
      </c>
      <c r="C788">
        <v>4000</v>
      </c>
      <c r="D788">
        <v>4</v>
      </c>
      <c r="E788">
        <v>40.99</v>
      </c>
      <c r="F788" t="s">
        <v>455</v>
      </c>
    </row>
    <row r="789" spans="1:6" x14ac:dyDescent="0.25">
      <c r="A789">
        <v>13008</v>
      </c>
      <c r="B789" t="s">
        <v>1059</v>
      </c>
      <c r="C789">
        <v>750</v>
      </c>
      <c r="D789">
        <v>12</v>
      </c>
      <c r="E789">
        <v>27.99</v>
      </c>
      <c r="F789" t="s">
        <v>455</v>
      </c>
    </row>
    <row r="790" spans="1:6" x14ac:dyDescent="0.25">
      <c r="A790">
        <v>13023</v>
      </c>
      <c r="B790" t="s">
        <v>1060</v>
      </c>
      <c r="C790">
        <v>750</v>
      </c>
      <c r="D790">
        <v>12</v>
      </c>
      <c r="E790">
        <v>15.99</v>
      </c>
      <c r="F790" t="s">
        <v>455</v>
      </c>
    </row>
    <row r="791" spans="1:6" x14ac:dyDescent="0.25">
      <c r="A791">
        <v>13034</v>
      </c>
      <c r="B791" t="s">
        <v>1061</v>
      </c>
      <c r="C791">
        <v>750</v>
      </c>
      <c r="D791">
        <v>12</v>
      </c>
      <c r="E791">
        <v>42.99</v>
      </c>
      <c r="F791" t="s">
        <v>454</v>
      </c>
    </row>
    <row r="792" spans="1:6" x14ac:dyDescent="0.25">
      <c r="A792">
        <v>13036</v>
      </c>
      <c r="B792" t="s">
        <v>1062</v>
      </c>
      <c r="C792">
        <v>750</v>
      </c>
      <c r="D792">
        <v>12</v>
      </c>
      <c r="E792">
        <v>31.99</v>
      </c>
      <c r="F792" t="s">
        <v>454</v>
      </c>
    </row>
    <row r="793" spans="1:6" x14ac:dyDescent="0.25">
      <c r="A793">
        <v>13043</v>
      </c>
      <c r="B793" t="s">
        <v>1063</v>
      </c>
      <c r="C793">
        <v>750</v>
      </c>
      <c r="D793">
        <v>12</v>
      </c>
      <c r="E793">
        <v>29.99</v>
      </c>
      <c r="F793" t="s">
        <v>454</v>
      </c>
    </row>
    <row r="794" spans="1:6" x14ac:dyDescent="0.25">
      <c r="A794">
        <v>13061</v>
      </c>
      <c r="B794" t="s">
        <v>1064</v>
      </c>
      <c r="C794">
        <v>750</v>
      </c>
      <c r="D794">
        <v>6</v>
      </c>
      <c r="E794">
        <v>89.99</v>
      </c>
      <c r="F794" t="s">
        <v>454</v>
      </c>
    </row>
    <row r="795" spans="1:6" x14ac:dyDescent="0.25">
      <c r="A795">
        <v>13069</v>
      </c>
      <c r="B795" t="s">
        <v>1065</v>
      </c>
      <c r="C795">
        <v>700</v>
      </c>
      <c r="D795">
        <v>6</v>
      </c>
      <c r="E795">
        <v>300</v>
      </c>
      <c r="F795" t="s">
        <v>454</v>
      </c>
    </row>
    <row r="796" spans="1:6" x14ac:dyDescent="0.25">
      <c r="A796">
        <v>13082</v>
      </c>
      <c r="B796" t="s">
        <v>4515</v>
      </c>
      <c r="C796">
        <v>750</v>
      </c>
      <c r="D796">
        <v>12</v>
      </c>
      <c r="E796">
        <v>19.989999999999998</v>
      </c>
      <c r="F796" t="s">
        <v>455</v>
      </c>
    </row>
    <row r="797" spans="1:6" x14ac:dyDescent="0.25">
      <c r="A797">
        <v>13136</v>
      </c>
      <c r="B797" t="s">
        <v>1066</v>
      </c>
      <c r="C797">
        <v>750</v>
      </c>
      <c r="D797">
        <v>6</v>
      </c>
      <c r="E797">
        <v>79.989999999999995</v>
      </c>
      <c r="F797" t="s">
        <v>454</v>
      </c>
    </row>
    <row r="798" spans="1:6" x14ac:dyDescent="0.25">
      <c r="A798">
        <v>13206</v>
      </c>
      <c r="B798" t="s">
        <v>1067</v>
      </c>
      <c r="C798">
        <v>750</v>
      </c>
      <c r="D798">
        <v>12</v>
      </c>
      <c r="E798">
        <v>28.99</v>
      </c>
      <c r="F798" t="s">
        <v>455</v>
      </c>
    </row>
    <row r="799" spans="1:6" x14ac:dyDescent="0.25">
      <c r="A799">
        <v>13209</v>
      </c>
      <c r="B799" t="s">
        <v>1068</v>
      </c>
      <c r="C799">
        <v>750</v>
      </c>
      <c r="D799">
        <v>12</v>
      </c>
      <c r="E799">
        <v>13.99</v>
      </c>
      <c r="F799" t="s">
        <v>455</v>
      </c>
    </row>
    <row r="800" spans="1:6" x14ac:dyDescent="0.25">
      <c r="A800">
        <v>13212</v>
      </c>
      <c r="B800" t="s">
        <v>1069</v>
      </c>
      <c r="C800">
        <v>750</v>
      </c>
      <c r="D800">
        <v>12</v>
      </c>
      <c r="E800">
        <v>13.99</v>
      </c>
      <c r="F800" t="s">
        <v>455</v>
      </c>
    </row>
    <row r="801" spans="1:6" x14ac:dyDescent="0.25">
      <c r="A801">
        <v>13217</v>
      </c>
      <c r="B801" t="s">
        <v>1070</v>
      </c>
      <c r="C801">
        <v>750</v>
      </c>
      <c r="D801">
        <v>12</v>
      </c>
      <c r="E801">
        <v>11</v>
      </c>
      <c r="F801" t="s">
        <v>455</v>
      </c>
    </row>
    <row r="802" spans="1:6" x14ac:dyDescent="0.25">
      <c r="A802">
        <v>13222</v>
      </c>
      <c r="B802" t="s">
        <v>1071</v>
      </c>
      <c r="C802">
        <v>750</v>
      </c>
      <c r="D802">
        <v>6</v>
      </c>
      <c r="E802">
        <v>15.99</v>
      </c>
      <c r="F802" t="s">
        <v>455</v>
      </c>
    </row>
    <row r="803" spans="1:6" x14ac:dyDescent="0.25">
      <c r="A803">
        <v>13261</v>
      </c>
      <c r="B803" t="s">
        <v>1072</v>
      </c>
      <c r="C803">
        <v>375</v>
      </c>
      <c r="D803">
        <v>12</v>
      </c>
      <c r="E803">
        <v>6.49</v>
      </c>
      <c r="F803" t="s">
        <v>456</v>
      </c>
    </row>
    <row r="804" spans="1:6" x14ac:dyDescent="0.25">
      <c r="A804">
        <v>13264</v>
      </c>
      <c r="B804" t="s">
        <v>1073</v>
      </c>
      <c r="C804">
        <v>750</v>
      </c>
      <c r="D804">
        <v>12</v>
      </c>
      <c r="E804">
        <v>13.99</v>
      </c>
      <c r="F804" t="s">
        <v>455</v>
      </c>
    </row>
    <row r="805" spans="1:6" x14ac:dyDescent="0.25">
      <c r="A805">
        <v>13272</v>
      </c>
      <c r="B805" t="s">
        <v>1074</v>
      </c>
      <c r="C805">
        <v>750</v>
      </c>
      <c r="D805">
        <v>12</v>
      </c>
      <c r="E805">
        <v>17.25</v>
      </c>
      <c r="F805" t="s">
        <v>455</v>
      </c>
    </row>
    <row r="806" spans="1:6" x14ac:dyDescent="0.25">
      <c r="A806">
        <v>13285</v>
      </c>
      <c r="B806" t="s">
        <v>227</v>
      </c>
      <c r="C806">
        <v>750</v>
      </c>
      <c r="D806">
        <v>6</v>
      </c>
      <c r="E806">
        <v>76.989999999999995</v>
      </c>
      <c r="F806" t="s">
        <v>455</v>
      </c>
    </row>
    <row r="807" spans="1:6" x14ac:dyDescent="0.25">
      <c r="A807">
        <v>13289</v>
      </c>
      <c r="B807" t="s">
        <v>228</v>
      </c>
      <c r="C807">
        <v>750</v>
      </c>
      <c r="D807">
        <v>6</v>
      </c>
      <c r="E807">
        <v>144.99</v>
      </c>
      <c r="F807" t="s">
        <v>455</v>
      </c>
    </row>
    <row r="808" spans="1:6" x14ac:dyDescent="0.25">
      <c r="A808">
        <v>13300</v>
      </c>
      <c r="B808" t="s">
        <v>1075</v>
      </c>
      <c r="C808">
        <v>750</v>
      </c>
      <c r="D808">
        <v>12</v>
      </c>
      <c r="E808">
        <v>19.989999999999998</v>
      </c>
      <c r="F808" t="s">
        <v>455</v>
      </c>
    </row>
    <row r="809" spans="1:6" x14ac:dyDescent="0.25">
      <c r="A809">
        <v>13302</v>
      </c>
      <c r="B809" t="s">
        <v>1076</v>
      </c>
      <c r="C809">
        <v>750</v>
      </c>
      <c r="D809">
        <v>12</v>
      </c>
      <c r="E809">
        <v>23.99</v>
      </c>
      <c r="F809" t="s">
        <v>455</v>
      </c>
    </row>
    <row r="810" spans="1:6" x14ac:dyDescent="0.25">
      <c r="A810">
        <v>13306</v>
      </c>
      <c r="B810" t="s">
        <v>1077</v>
      </c>
      <c r="C810">
        <v>750</v>
      </c>
      <c r="D810">
        <v>6</v>
      </c>
      <c r="E810">
        <v>29.95</v>
      </c>
      <c r="F810" t="s">
        <v>455</v>
      </c>
    </row>
    <row r="811" spans="1:6" x14ac:dyDescent="0.25">
      <c r="A811">
        <v>13334</v>
      </c>
      <c r="B811" t="s">
        <v>1078</v>
      </c>
      <c r="C811">
        <v>750</v>
      </c>
      <c r="D811">
        <v>6</v>
      </c>
      <c r="E811">
        <v>49.99</v>
      </c>
      <c r="F811" t="s">
        <v>454</v>
      </c>
    </row>
    <row r="812" spans="1:6" x14ac:dyDescent="0.25">
      <c r="A812">
        <v>13338</v>
      </c>
      <c r="B812" t="s">
        <v>1079</v>
      </c>
      <c r="C812">
        <v>375</v>
      </c>
      <c r="D812">
        <v>12</v>
      </c>
      <c r="E812">
        <v>18.05</v>
      </c>
      <c r="F812" t="s">
        <v>454</v>
      </c>
    </row>
    <row r="813" spans="1:6" x14ac:dyDescent="0.25">
      <c r="A813">
        <v>13342</v>
      </c>
      <c r="B813" t="s">
        <v>1080</v>
      </c>
      <c r="C813">
        <v>3960</v>
      </c>
      <c r="D813">
        <v>2</v>
      </c>
      <c r="E813">
        <v>25.99</v>
      </c>
      <c r="F813" t="s">
        <v>456</v>
      </c>
    </row>
    <row r="814" spans="1:6" x14ac:dyDescent="0.25">
      <c r="A814">
        <v>13342</v>
      </c>
      <c r="B814" t="s">
        <v>1080</v>
      </c>
      <c r="C814">
        <v>3960</v>
      </c>
      <c r="D814">
        <v>2</v>
      </c>
      <c r="E814">
        <v>25.99</v>
      </c>
      <c r="F814" t="s">
        <v>456</v>
      </c>
    </row>
    <row r="815" spans="1:6" x14ac:dyDescent="0.25">
      <c r="A815">
        <v>13346</v>
      </c>
      <c r="B815" t="s">
        <v>1081</v>
      </c>
      <c r="C815">
        <v>4092</v>
      </c>
      <c r="D815">
        <v>1</v>
      </c>
      <c r="E815">
        <v>26.79</v>
      </c>
      <c r="F815" t="s">
        <v>456</v>
      </c>
    </row>
    <row r="816" spans="1:6" x14ac:dyDescent="0.25">
      <c r="A816">
        <v>13346</v>
      </c>
      <c r="B816" t="s">
        <v>1081</v>
      </c>
      <c r="C816">
        <v>4092</v>
      </c>
      <c r="D816">
        <v>1</v>
      </c>
      <c r="E816">
        <v>26.79</v>
      </c>
      <c r="F816" t="s">
        <v>456</v>
      </c>
    </row>
    <row r="817" spans="1:6" x14ac:dyDescent="0.25">
      <c r="A817">
        <v>13350</v>
      </c>
      <c r="B817" t="s">
        <v>1082</v>
      </c>
      <c r="C817">
        <v>750</v>
      </c>
      <c r="D817">
        <v>12</v>
      </c>
      <c r="E817">
        <v>13.99</v>
      </c>
      <c r="F817" t="s">
        <v>455</v>
      </c>
    </row>
    <row r="818" spans="1:6" x14ac:dyDescent="0.25">
      <c r="A818">
        <v>13354</v>
      </c>
      <c r="B818" t="s">
        <v>1083</v>
      </c>
      <c r="C818">
        <v>750</v>
      </c>
      <c r="D818">
        <v>12</v>
      </c>
      <c r="E818">
        <v>14.49</v>
      </c>
      <c r="F818" t="s">
        <v>455</v>
      </c>
    </row>
    <row r="819" spans="1:6" x14ac:dyDescent="0.25">
      <c r="A819">
        <v>13358</v>
      </c>
      <c r="B819" t="s">
        <v>1084</v>
      </c>
      <c r="C819">
        <v>750</v>
      </c>
      <c r="D819">
        <v>12</v>
      </c>
      <c r="E819">
        <v>13.99</v>
      </c>
      <c r="F819" t="s">
        <v>455</v>
      </c>
    </row>
    <row r="820" spans="1:6" x14ac:dyDescent="0.25">
      <c r="A820">
        <v>13365</v>
      </c>
      <c r="B820" t="s">
        <v>208</v>
      </c>
      <c r="C820">
        <v>1140</v>
      </c>
      <c r="D820">
        <v>9</v>
      </c>
      <c r="E820">
        <v>44.99</v>
      </c>
      <c r="F820" t="s">
        <v>454</v>
      </c>
    </row>
    <row r="821" spans="1:6" x14ac:dyDescent="0.25">
      <c r="A821">
        <v>13376</v>
      </c>
      <c r="B821" t="s">
        <v>1085</v>
      </c>
      <c r="C821">
        <v>750</v>
      </c>
      <c r="D821">
        <v>12</v>
      </c>
      <c r="E821">
        <v>27.99</v>
      </c>
      <c r="F821" t="s">
        <v>454</v>
      </c>
    </row>
    <row r="822" spans="1:6" x14ac:dyDescent="0.25">
      <c r="A822">
        <v>13380</v>
      </c>
      <c r="B822" t="s">
        <v>1086</v>
      </c>
      <c r="C822">
        <v>750</v>
      </c>
      <c r="D822">
        <v>12</v>
      </c>
      <c r="E822">
        <v>25.99</v>
      </c>
      <c r="F822" t="s">
        <v>454</v>
      </c>
    </row>
    <row r="823" spans="1:6" x14ac:dyDescent="0.25">
      <c r="A823">
        <v>13405</v>
      </c>
      <c r="B823" t="s">
        <v>1087</v>
      </c>
      <c r="C823">
        <v>750</v>
      </c>
      <c r="D823">
        <v>12</v>
      </c>
      <c r="E823">
        <v>34.99</v>
      </c>
      <c r="F823" t="s">
        <v>455</v>
      </c>
    </row>
    <row r="824" spans="1:6" x14ac:dyDescent="0.25">
      <c r="A824">
        <v>13426</v>
      </c>
      <c r="B824" t="s">
        <v>1088</v>
      </c>
      <c r="C824">
        <v>750</v>
      </c>
      <c r="D824">
        <v>12</v>
      </c>
      <c r="E824">
        <v>16.989999999999998</v>
      </c>
      <c r="F824" t="s">
        <v>455</v>
      </c>
    </row>
    <row r="825" spans="1:6" x14ac:dyDescent="0.25">
      <c r="A825">
        <v>13430</v>
      </c>
      <c r="B825" t="s">
        <v>5336</v>
      </c>
      <c r="C825">
        <v>750</v>
      </c>
      <c r="D825">
        <v>6</v>
      </c>
      <c r="E825">
        <v>55.99</v>
      </c>
      <c r="F825" t="s">
        <v>455</v>
      </c>
    </row>
    <row r="826" spans="1:6" x14ac:dyDescent="0.25">
      <c r="A826">
        <v>13448</v>
      </c>
      <c r="B826" t="s">
        <v>1089</v>
      </c>
      <c r="C826">
        <v>750</v>
      </c>
      <c r="D826">
        <v>6</v>
      </c>
      <c r="E826">
        <v>32.79</v>
      </c>
      <c r="F826" t="s">
        <v>455</v>
      </c>
    </row>
    <row r="827" spans="1:6" x14ac:dyDescent="0.25">
      <c r="A827">
        <v>13500</v>
      </c>
      <c r="B827" t="s">
        <v>1090</v>
      </c>
      <c r="C827">
        <v>473</v>
      </c>
      <c r="D827">
        <v>24</v>
      </c>
      <c r="E827">
        <v>3.59</v>
      </c>
      <c r="F827" t="s">
        <v>456</v>
      </c>
    </row>
    <row r="828" spans="1:6" x14ac:dyDescent="0.25">
      <c r="A828">
        <v>13500</v>
      </c>
      <c r="B828" t="s">
        <v>1090</v>
      </c>
      <c r="C828">
        <v>473</v>
      </c>
      <c r="D828">
        <v>24</v>
      </c>
      <c r="E828">
        <v>3.59</v>
      </c>
      <c r="F828" t="s">
        <v>456</v>
      </c>
    </row>
    <row r="829" spans="1:6" x14ac:dyDescent="0.25">
      <c r="A829">
        <v>13534</v>
      </c>
      <c r="B829" t="s">
        <v>1091</v>
      </c>
      <c r="C829">
        <v>355</v>
      </c>
      <c r="D829">
        <v>24</v>
      </c>
      <c r="E829">
        <v>2.5099999999999998</v>
      </c>
      <c r="F829" t="s">
        <v>456</v>
      </c>
    </row>
    <row r="830" spans="1:6" x14ac:dyDescent="0.25">
      <c r="A830">
        <v>13534</v>
      </c>
      <c r="B830" t="s">
        <v>1091</v>
      </c>
      <c r="C830">
        <v>355</v>
      </c>
      <c r="D830">
        <v>24</v>
      </c>
      <c r="E830">
        <v>2.5099999999999998</v>
      </c>
      <c r="F830" t="s">
        <v>456</v>
      </c>
    </row>
    <row r="831" spans="1:6" x14ac:dyDescent="0.25">
      <c r="A831">
        <v>13557</v>
      </c>
      <c r="B831" t="s">
        <v>1092</v>
      </c>
      <c r="C831">
        <v>750</v>
      </c>
      <c r="D831">
        <v>12</v>
      </c>
      <c r="E831">
        <v>14.99</v>
      </c>
      <c r="F831" t="s">
        <v>455</v>
      </c>
    </row>
    <row r="832" spans="1:6" x14ac:dyDescent="0.25">
      <c r="A832">
        <v>13565</v>
      </c>
      <c r="B832" t="s">
        <v>1093</v>
      </c>
      <c r="C832">
        <v>750</v>
      </c>
      <c r="D832">
        <v>12</v>
      </c>
      <c r="E832">
        <v>14.99</v>
      </c>
      <c r="F832" t="s">
        <v>455</v>
      </c>
    </row>
    <row r="833" spans="1:6" x14ac:dyDescent="0.25">
      <c r="A833">
        <v>13583</v>
      </c>
      <c r="B833" t="s">
        <v>1094</v>
      </c>
      <c r="C833">
        <v>750</v>
      </c>
      <c r="D833">
        <v>12</v>
      </c>
      <c r="E833">
        <v>22.99</v>
      </c>
      <c r="F833" t="s">
        <v>455</v>
      </c>
    </row>
    <row r="834" spans="1:6" x14ac:dyDescent="0.25">
      <c r="A834">
        <v>13590</v>
      </c>
      <c r="B834" t="s">
        <v>1095</v>
      </c>
      <c r="C834">
        <v>4000</v>
      </c>
      <c r="D834">
        <v>4</v>
      </c>
      <c r="E834">
        <v>40.99</v>
      </c>
      <c r="F834" t="s">
        <v>455</v>
      </c>
    </row>
    <row r="835" spans="1:6" x14ac:dyDescent="0.25">
      <c r="A835">
        <v>13591</v>
      </c>
      <c r="B835" t="s">
        <v>1096</v>
      </c>
      <c r="C835">
        <v>4000</v>
      </c>
      <c r="D835">
        <v>4</v>
      </c>
      <c r="E835">
        <v>40.99</v>
      </c>
      <c r="F835" t="s">
        <v>455</v>
      </c>
    </row>
    <row r="836" spans="1:6" x14ac:dyDescent="0.25">
      <c r="A836">
        <v>13593</v>
      </c>
      <c r="B836" t="s">
        <v>230</v>
      </c>
      <c r="C836">
        <v>750</v>
      </c>
      <c r="D836">
        <v>12</v>
      </c>
      <c r="E836">
        <v>7.76</v>
      </c>
      <c r="F836" t="s">
        <v>455</v>
      </c>
    </row>
    <row r="837" spans="1:6" x14ac:dyDescent="0.25">
      <c r="A837">
        <v>13613</v>
      </c>
      <c r="B837" t="s">
        <v>1097</v>
      </c>
      <c r="C837">
        <v>750</v>
      </c>
      <c r="D837">
        <v>12</v>
      </c>
      <c r="E837">
        <v>13.05</v>
      </c>
      <c r="F837" t="s">
        <v>455</v>
      </c>
    </row>
    <row r="838" spans="1:6" x14ac:dyDescent="0.25">
      <c r="A838">
        <v>13647</v>
      </c>
      <c r="B838" t="s">
        <v>4575</v>
      </c>
      <c r="C838">
        <v>2046</v>
      </c>
      <c r="D838">
        <v>4</v>
      </c>
      <c r="E838">
        <v>14.51</v>
      </c>
      <c r="F838" t="s">
        <v>456</v>
      </c>
    </row>
    <row r="839" spans="1:6" x14ac:dyDescent="0.25">
      <c r="A839">
        <v>13647</v>
      </c>
      <c r="B839" t="s">
        <v>4575</v>
      </c>
      <c r="C839">
        <v>2046</v>
      </c>
      <c r="D839">
        <v>4</v>
      </c>
      <c r="E839">
        <v>14.51</v>
      </c>
      <c r="F839" t="s">
        <v>456</v>
      </c>
    </row>
    <row r="840" spans="1:6" x14ac:dyDescent="0.25">
      <c r="A840">
        <v>13664</v>
      </c>
      <c r="B840" t="s">
        <v>1098</v>
      </c>
      <c r="C840">
        <v>750</v>
      </c>
      <c r="D840">
        <v>6</v>
      </c>
      <c r="E840">
        <v>15.99</v>
      </c>
      <c r="F840" t="s">
        <v>455</v>
      </c>
    </row>
    <row r="841" spans="1:6" x14ac:dyDescent="0.25">
      <c r="A841">
        <v>13703</v>
      </c>
      <c r="B841" t="s">
        <v>1099</v>
      </c>
      <c r="C841">
        <v>750</v>
      </c>
      <c r="D841">
        <v>12</v>
      </c>
      <c r="E841">
        <v>13.99</v>
      </c>
      <c r="F841" t="s">
        <v>455</v>
      </c>
    </row>
    <row r="842" spans="1:6" x14ac:dyDescent="0.25">
      <c r="A842">
        <v>13721</v>
      </c>
      <c r="B842" t="s">
        <v>1100</v>
      </c>
      <c r="C842">
        <v>750</v>
      </c>
      <c r="D842">
        <v>12</v>
      </c>
      <c r="E842">
        <v>26.99</v>
      </c>
      <c r="F842" t="s">
        <v>455</v>
      </c>
    </row>
    <row r="843" spans="1:6" x14ac:dyDescent="0.25">
      <c r="A843">
        <v>13748</v>
      </c>
      <c r="B843" t="s">
        <v>1101</v>
      </c>
      <c r="C843">
        <v>5325</v>
      </c>
      <c r="D843">
        <v>1</v>
      </c>
      <c r="E843">
        <v>28.49</v>
      </c>
      <c r="F843" t="s">
        <v>456</v>
      </c>
    </row>
    <row r="844" spans="1:6" x14ac:dyDescent="0.25">
      <c r="A844">
        <v>13748</v>
      </c>
      <c r="B844" t="s">
        <v>1101</v>
      </c>
      <c r="C844">
        <v>5325</v>
      </c>
      <c r="D844">
        <v>1</v>
      </c>
      <c r="E844">
        <v>28.49</v>
      </c>
      <c r="F844" t="s">
        <v>456</v>
      </c>
    </row>
    <row r="845" spans="1:6" x14ac:dyDescent="0.25">
      <c r="A845">
        <v>13758</v>
      </c>
      <c r="B845" t="s">
        <v>1102</v>
      </c>
      <c r="C845">
        <v>750</v>
      </c>
      <c r="D845">
        <v>6</v>
      </c>
      <c r="E845">
        <v>84.99</v>
      </c>
      <c r="F845" t="s">
        <v>454</v>
      </c>
    </row>
    <row r="846" spans="1:6" x14ac:dyDescent="0.25">
      <c r="A846">
        <v>13759</v>
      </c>
      <c r="B846" t="s">
        <v>4896</v>
      </c>
      <c r="C846">
        <v>750</v>
      </c>
      <c r="D846">
        <v>6</v>
      </c>
      <c r="E846">
        <v>149.99</v>
      </c>
      <c r="F846" t="s">
        <v>454</v>
      </c>
    </row>
    <row r="847" spans="1:6" x14ac:dyDescent="0.25">
      <c r="A847">
        <v>13760</v>
      </c>
      <c r="B847" t="s">
        <v>1103</v>
      </c>
      <c r="C847">
        <v>750</v>
      </c>
      <c r="D847">
        <v>12</v>
      </c>
      <c r="E847">
        <v>19.989999999999998</v>
      </c>
      <c r="F847" t="s">
        <v>455</v>
      </c>
    </row>
    <row r="848" spans="1:6" x14ac:dyDescent="0.25">
      <c r="A848">
        <v>13771</v>
      </c>
      <c r="B848" t="s">
        <v>1104</v>
      </c>
      <c r="C848">
        <v>750</v>
      </c>
      <c r="D848">
        <v>6</v>
      </c>
      <c r="E848">
        <v>108.39</v>
      </c>
      <c r="F848" t="s">
        <v>454</v>
      </c>
    </row>
    <row r="849" spans="1:6" x14ac:dyDescent="0.25">
      <c r="A849">
        <v>13780</v>
      </c>
      <c r="B849" t="s">
        <v>1105</v>
      </c>
      <c r="C849">
        <v>750</v>
      </c>
      <c r="D849">
        <v>12</v>
      </c>
      <c r="E849">
        <v>13.99</v>
      </c>
      <c r="F849" t="s">
        <v>455</v>
      </c>
    </row>
    <row r="850" spans="1:6" x14ac:dyDescent="0.25">
      <c r="A850">
        <v>13783</v>
      </c>
      <c r="B850" t="s">
        <v>1106</v>
      </c>
      <c r="C850">
        <v>750</v>
      </c>
      <c r="D850">
        <v>6</v>
      </c>
      <c r="E850">
        <v>149.99</v>
      </c>
      <c r="F850" t="s">
        <v>454</v>
      </c>
    </row>
    <row r="851" spans="1:6" x14ac:dyDescent="0.25">
      <c r="A851">
        <v>13789</v>
      </c>
      <c r="B851" t="s">
        <v>19</v>
      </c>
      <c r="C851">
        <v>375</v>
      </c>
      <c r="D851">
        <v>24</v>
      </c>
      <c r="E851">
        <v>12.99</v>
      </c>
      <c r="F851" t="s">
        <v>454</v>
      </c>
    </row>
    <row r="852" spans="1:6" x14ac:dyDescent="0.25">
      <c r="A852">
        <v>13790</v>
      </c>
      <c r="B852" t="s">
        <v>1107</v>
      </c>
      <c r="C852">
        <v>750</v>
      </c>
      <c r="D852">
        <v>12</v>
      </c>
      <c r="E852">
        <v>23.99</v>
      </c>
      <c r="F852" t="s">
        <v>454</v>
      </c>
    </row>
    <row r="853" spans="1:6" x14ac:dyDescent="0.25">
      <c r="A853">
        <v>13791</v>
      </c>
      <c r="B853" t="s">
        <v>1108</v>
      </c>
      <c r="C853">
        <v>750</v>
      </c>
      <c r="D853">
        <v>12</v>
      </c>
      <c r="E853">
        <v>23.99</v>
      </c>
      <c r="F853" t="s">
        <v>454</v>
      </c>
    </row>
    <row r="854" spans="1:6" x14ac:dyDescent="0.25">
      <c r="A854">
        <v>13800</v>
      </c>
      <c r="B854" t="s">
        <v>1109</v>
      </c>
      <c r="C854">
        <v>750</v>
      </c>
      <c r="D854">
        <v>12</v>
      </c>
      <c r="E854">
        <v>28.99</v>
      </c>
      <c r="F854" t="s">
        <v>454</v>
      </c>
    </row>
    <row r="855" spans="1:6" x14ac:dyDescent="0.25">
      <c r="A855">
        <v>13802</v>
      </c>
      <c r="B855" t="s">
        <v>878</v>
      </c>
      <c r="C855">
        <v>1140</v>
      </c>
      <c r="D855">
        <v>6</v>
      </c>
      <c r="E855">
        <v>39.99</v>
      </c>
      <c r="F855" t="s">
        <v>454</v>
      </c>
    </row>
    <row r="856" spans="1:6" x14ac:dyDescent="0.25">
      <c r="A856">
        <v>13808</v>
      </c>
      <c r="B856" t="s">
        <v>1110</v>
      </c>
      <c r="C856">
        <v>750</v>
      </c>
      <c r="D856">
        <v>12</v>
      </c>
      <c r="E856">
        <v>50.54</v>
      </c>
      <c r="F856" t="s">
        <v>455</v>
      </c>
    </row>
    <row r="857" spans="1:6" x14ac:dyDescent="0.25">
      <c r="A857">
        <v>13809</v>
      </c>
      <c r="B857" t="s">
        <v>1111</v>
      </c>
      <c r="C857">
        <v>750</v>
      </c>
      <c r="D857">
        <v>12</v>
      </c>
      <c r="E857">
        <v>17.04</v>
      </c>
      <c r="F857" t="s">
        <v>455</v>
      </c>
    </row>
    <row r="858" spans="1:6" x14ac:dyDescent="0.25">
      <c r="A858">
        <v>13810</v>
      </c>
      <c r="B858" t="s">
        <v>1112</v>
      </c>
      <c r="C858">
        <v>750</v>
      </c>
      <c r="D858">
        <v>12</v>
      </c>
      <c r="E858">
        <v>17.989999999999998</v>
      </c>
      <c r="F858" t="s">
        <v>455</v>
      </c>
    </row>
    <row r="859" spans="1:6" x14ac:dyDescent="0.25">
      <c r="A859">
        <v>13820</v>
      </c>
      <c r="B859" t="s">
        <v>1113</v>
      </c>
      <c r="C859">
        <v>3000</v>
      </c>
      <c r="D859">
        <v>4</v>
      </c>
      <c r="E859">
        <v>29.99</v>
      </c>
      <c r="F859" t="s">
        <v>455</v>
      </c>
    </row>
    <row r="860" spans="1:6" x14ac:dyDescent="0.25">
      <c r="A860">
        <v>13824</v>
      </c>
      <c r="B860" t="s">
        <v>1114</v>
      </c>
      <c r="C860">
        <v>750</v>
      </c>
      <c r="D860">
        <v>12</v>
      </c>
      <c r="E860">
        <v>52.93</v>
      </c>
      <c r="F860" t="s">
        <v>455</v>
      </c>
    </row>
    <row r="861" spans="1:6" x14ac:dyDescent="0.25">
      <c r="A861">
        <v>13850</v>
      </c>
      <c r="B861" t="s">
        <v>1115</v>
      </c>
      <c r="C861">
        <v>2130</v>
      </c>
      <c r="D861">
        <v>4</v>
      </c>
      <c r="E861">
        <v>12.99</v>
      </c>
      <c r="F861" t="s">
        <v>456</v>
      </c>
    </row>
    <row r="862" spans="1:6" x14ac:dyDescent="0.25">
      <c r="A862">
        <v>13850</v>
      </c>
      <c r="B862" t="s">
        <v>1115</v>
      </c>
      <c r="C862">
        <v>2130</v>
      </c>
      <c r="D862">
        <v>4</v>
      </c>
      <c r="E862">
        <v>12.99</v>
      </c>
      <c r="F862" t="s">
        <v>456</v>
      </c>
    </row>
    <row r="863" spans="1:6" x14ac:dyDescent="0.25">
      <c r="A863">
        <v>13856</v>
      </c>
      <c r="B863" t="s">
        <v>1116</v>
      </c>
      <c r="C863">
        <v>750</v>
      </c>
      <c r="D863">
        <v>6</v>
      </c>
      <c r="E863">
        <v>72.989999999999995</v>
      </c>
      <c r="F863" t="s">
        <v>455</v>
      </c>
    </row>
    <row r="864" spans="1:6" x14ac:dyDescent="0.25">
      <c r="A864">
        <v>13872</v>
      </c>
      <c r="B864" t="s">
        <v>232</v>
      </c>
      <c r="C864">
        <v>750</v>
      </c>
      <c r="D864">
        <v>12</v>
      </c>
      <c r="E864">
        <v>23.99</v>
      </c>
      <c r="F864" t="s">
        <v>454</v>
      </c>
    </row>
    <row r="865" spans="1:6" x14ac:dyDescent="0.25">
      <c r="A865">
        <v>13877</v>
      </c>
      <c r="B865" t="s">
        <v>18</v>
      </c>
      <c r="C865">
        <v>750</v>
      </c>
      <c r="D865">
        <v>9</v>
      </c>
      <c r="E865">
        <v>23.49</v>
      </c>
      <c r="F865" t="s">
        <v>454</v>
      </c>
    </row>
    <row r="866" spans="1:6" x14ac:dyDescent="0.25">
      <c r="A866">
        <v>13904</v>
      </c>
      <c r="B866" t="s">
        <v>1117</v>
      </c>
      <c r="C866">
        <v>750</v>
      </c>
      <c r="D866">
        <v>12</v>
      </c>
      <c r="E866">
        <v>17.989999999999998</v>
      </c>
      <c r="F866" t="s">
        <v>455</v>
      </c>
    </row>
    <row r="867" spans="1:6" x14ac:dyDescent="0.25">
      <c r="A867">
        <v>13905</v>
      </c>
      <c r="B867" t="s">
        <v>1118</v>
      </c>
      <c r="C867">
        <v>750</v>
      </c>
      <c r="D867">
        <v>12</v>
      </c>
      <c r="E867">
        <v>14.99</v>
      </c>
      <c r="F867" t="s">
        <v>455</v>
      </c>
    </row>
    <row r="868" spans="1:6" x14ac:dyDescent="0.25">
      <c r="A868">
        <v>13935</v>
      </c>
      <c r="B868" t="s">
        <v>1119</v>
      </c>
      <c r="C868">
        <v>1140</v>
      </c>
      <c r="D868">
        <v>10</v>
      </c>
      <c r="E868">
        <v>36.49</v>
      </c>
      <c r="F868" t="s">
        <v>454</v>
      </c>
    </row>
    <row r="869" spans="1:6" x14ac:dyDescent="0.25">
      <c r="A869">
        <v>13947</v>
      </c>
      <c r="B869" t="s">
        <v>1120</v>
      </c>
      <c r="C869">
        <v>750</v>
      </c>
      <c r="D869">
        <v>12</v>
      </c>
      <c r="E869">
        <v>9.99</v>
      </c>
      <c r="F869" t="s">
        <v>455</v>
      </c>
    </row>
    <row r="870" spans="1:6" x14ac:dyDescent="0.25">
      <c r="A870">
        <v>13954</v>
      </c>
      <c r="B870" t="s">
        <v>1121</v>
      </c>
      <c r="C870">
        <v>750</v>
      </c>
      <c r="D870">
        <v>6</v>
      </c>
      <c r="E870">
        <v>15.99</v>
      </c>
      <c r="F870" t="s">
        <v>455</v>
      </c>
    </row>
    <row r="871" spans="1:6" x14ac:dyDescent="0.25">
      <c r="A871">
        <v>13968</v>
      </c>
      <c r="B871" t="s">
        <v>1122</v>
      </c>
      <c r="C871">
        <v>750</v>
      </c>
      <c r="D871">
        <v>1600</v>
      </c>
      <c r="E871">
        <v>6.99</v>
      </c>
      <c r="F871" t="s">
        <v>455</v>
      </c>
    </row>
    <row r="872" spans="1:6" x14ac:dyDescent="0.25">
      <c r="A872">
        <v>13969</v>
      </c>
      <c r="B872" t="s">
        <v>1123</v>
      </c>
      <c r="C872">
        <v>2840</v>
      </c>
      <c r="D872">
        <v>3</v>
      </c>
      <c r="E872">
        <v>13.69</v>
      </c>
      <c r="F872" t="s">
        <v>456</v>
      </c>
    </row>
    <row r="873" spans="1:6" x14ac:dyDescent="0.25">
      <c r="A873">
        <v>13969</v>
      </c>
      <c r="B873" t="s">
        <v>1123</v>
      </c>
      <c r="C873">
        <v>2840</v>
      </c>
      <c r="D873">
        <v>3</v>
      </c>
      <c r="E873">
        <v>13.69</v>
      </c>
      <c r="F873" t="s">
        <v>456</v>
      </c>
    </row>
    <row r="874" spans="1:6" x14ac:dyDescent="0.25">
      <c r="A874">
        <v>13970</v>
      </c>
      <c r="B874" t="s">
        <v>1124</v>
      </c>
      <c r="C874">
        <v>2840</v>
      </c>
      <c r="D874">
        <v>3</v>
      </c>
      <c r="E874">
        <v>13.69</v>
      </c>
      <c r="F874" t="s">
        <v>456</v>
      </c>
    </row>
    <row r="875" spans="1:6" x14ac:dyDescent="0.25">
      <c r="A875">
        <v>13970</v>
      </c>
      <c r="B875" t="s">
        <v>1124</v>
      </c>
      <c r="C875">
        <v>2840</v>
      </c>
      <c r="D875">
        <v>3</v>
      </c>
      <c r="E875">
        <v>13.69</v>
      </c>
      <c r="F875" t="s">
        <v>456</v>
      </c>
    </row>
    <row r="876" spans="1:6" x14ac:dyDescent="0.25">
      <c r="A876">
        <v>13992</v>
      </c>
      <c r="B876" t="s">
        <v>1125</v>
      </c>
      <c r="C876">
        <v>750</v>
      </c>
      <c r="D876">
        <v>1600</v>
      </c>
      <c r="E876">
        <v>6.99</v>
      </c>
      <c r="F876" t="s">
        <v>455</v>
      </c>
    </row>
    <row r="877" spans="1:6" x14ac:dyDescent="0.25">
      <c r="A877">
        <v>13993</v>
      </c>
      <c r="B877" t="s">
        <v>1126</v>
      </c>
      <c r="C877">
        <v>750</v>
      </c>
      <c r="D877">
        <v>1600</v>
      </c>
      <c r="E877">
        <v>6.99</v>
      </c>
      <c r="F877" t="s">
        <v>455</v>
      </c>
    </row>
    <row r="878" spans="1:6" x14ac:dyDescent="0.25">
      <c r="A878">
        <v>14060</v>
      </c>
      <c r="B878" t="s">
        <v>1127</v>
      </c>
      <c r="C878">
        <v>750</v>
      </c>
      <c r="D878">
        <v>6</v>
      </c>
      <c r="E878">
        <v>74.989999999999995</v>
      </c>
      <c r="F878" t="s">
        <v>455</v>
      </c>
    </row>
    <row r="879" spans="1:6" x14ac:dyDescent="0.25">
      <c r="A879">
        <v>14103</v>
      </c>
      <c r="B879" t="s">
        <v>1128</v>
      </c>
      <c r="C879">
        <v>750</v>
      </c>
      <c r="D879">
        <v>12</v>
      </c>
      <c r="E879">
        <v>17.989999999999998</v>
      </c>
      <c r="F879" t="s">
        <v>455</v>
      </c>
    </row>
    <row r="880" spans="1:6" x14ac:dyDescent="0.25">
      <c r="A880">
        <v>14112</v>
      </c>
      <c r="B880" t="s">
        <v>1129</v>
      </c>
      <c r="C880">
        <v>3000</v>
      </c>
      <c r="D880">
        <v>6</v>
      </c>
      <c r="E880">
        <v>40.99</v>
      </c>
      <c r="F880" t="s">
        <v>455</v>
      </c>
    </row>
    <row r="881" spans="1:6" x14ac:dyDescent="0.25">
      <c r="A881">
        <v>14131</v>
      </c>
      <c r="B881" t="s">
        <v>1130</v>
      </c>
      <c r="C881">
        <v>750</v>
      </c>
      <c r="D881">
        <v>12</v>
      </c>
      <c r="E881">
        <v>33.99</v>
      </c>
      <c r="F881" t="s">
        <v>454</v>
      </c>
    </row>
    <row r="882" spans="1:6" x14ac:dyDescent="0.25">
      <c r="A882">
        <v>14136</v>
      </c>
      <c r="B882" t="s">
        <v>4897</v>
      </c>
      <c r="C882">
        <v>2046</v>
      </c>
      <c r="D882">
        <v>4</v>
      </c>
      <c r="E882">
        <v>14.51</v>
      </c>
      <c r="F882" t="s">
        <v>456</v>
      </c>
    </row>
    <row r="883" spans="1:6" x14ac:dyDescent="0.25">
      <c r="A883">
        <v>14136</v>
      </c>
      <c r="B883" t="s">
        <v>4897</v>
      </c>
      <c r="C883">
        <v>2046</v>
      </c>
      <c r="D883">
        <v>4</v>
      </c>
      <c r="E883">
        <v>14.51</v>
      </c>
      <c r="F883" t="s">
        <v>456</v>
      </c>
    </row>
    <row r="884" spans="1:6" x14ac:dyDescent="0.25">
      <c r="A884">
        <v>14141</v>
      </c>
      <c r="B884" t="s">
        <v>1131</v>
      </c>
      <c r="C884">
        <v>2046</v>
      </c>
      <c r="D884">
        <v>4</v>
      </c>
      <c r="E884">
        <v>12.62</v>
      </c>
      <c r="F884" t="s">
        <v>456</v>
      </c>
    </row>
    <row r="885" spans="1:6" x14ac:dyDescent="0.25">
      <c r="A885">
        <v>14141</v>
      </c>
      <c r="B885" t="s">
        <v>1131</v>
      </c>
      <c r="C885">
        <v>2046</v>
      </c>
      <c r="D885">
        <v>4</v>
      </c>
      <c r="E885">
        <v>12.62</v>
      </c>
      <c r="F885" t="s">
        <v>456</v>
      </c>
    </row>
    <row r="886" spans="1:6" x14ac:dyDescent="0.25">
      <c r="A886">
        <v>14142</v>
      </c>
      <c r="B886" t="s">
        <v>1132</v>
      </c>
      <c r="C886">
        <v>750</v>
      </c>
      <c r="D886">
        <v>12</v>
      </c>
      <c r="E886">
        <v>8.99</v>
      </c>
      <c r="F886" t="s">
        <v>455</v>
      </c>
    </row>
    <row r="887" spans="1:6" x14ac:dyDescent="0.25">
      <c r="A887">
        <v>14143</v>
      </c>
      <c r="B887" t="s">
        <v>1133</v>
      </c>
      <c r="C887">
        <v>473</v>
      </c>
      <c r="D887">
        <v>24</v>
      </c>
      <c r="E887">
        <v>3.13</v>
      </c>
      <c r="F887" t="s">
        <v>456</v>
      </c>
    </row>
    <row r="888" spans="1:6" x14ac:dyDescent="0.25">
      <c r="A888">
        <v>14143</v>
      </c>
      <c r="B888" t="s">
        <v>1133</v>
      </c>
      <c r="C888">
        <v>473</v>
      </c>
      <c r="D888">
        <v>24</v>
      </c>
      <c r="E888">
        <v>3.13</v>
      </c>
      <c r="F888" t="s">
        <v>456</v>
      </c>
    </row>
    <row r="889" spans="1:6" x14ac:dyDescent="0.25">
      <c r="A889">
        <v>14146</v>
      </c>
      <c r="B889" t="s">
        <v>1134</v>
      </c>
      <c r="C889">
        <v>500</v>
      </c>
      <c r="D889">
        <v>6</v>
      </c>
      <c r="E889">
        <v>43.99</v>
      </c>
      <c r="F889" t="s">
        <v>455</v>
      </c>
    </row>
    <row r="890" spans="1:6" x14ac:dyDescent="0.25">
      <c r="A890">
        <v>14147</v>
      </c>
      <c r="B890" t="s">
        <v>1135</v>
      </c>
      <c r="C890">
        <v>750</v>
      </c>
      <c r="D890">
        <v>12</v>
      </c>
      <c r="E890">
        <v>16.989999999999998</v>
      </c>
      <c r="F890" t="s">
        <v>455</v>
      </c>
    </row>
    <row r="891" spans="1:6" x14ac:dyDescent="0.25">
      <c r="A891">
        <v>14148</v>
      </c>
      <c r="B891" t="s">
        <v>1136</v>
      </c>
      <c r="C891">
        <v>750</v>
      </c>
      <c r="D891">
        <v>12</v>
      </c>
      <c r="E891">
        <v>17.489999999999998</v>
      </c>
      <c r="F891" t="s">
        <v>455</v>
      </c>
    </row>
    <row r="892" spans="1:6" x14ac:dyDescent="0.25">
      <c r="A892">
        <v>14156</v>
      </c>
      <c r="B892" t="s">
        <v>1137</v>
      </c>
      <c r="C892">
        <v>750</v>
      </c>
      <c r="D892">
        <v>12</v>
      </c>
      <c r="E892">
        <v>24.99</v>
      </c>
      <c r="F892" t="s">
        <v>454</v>
      </c>
    </row>
    <row r="893" spans="1:6" x14ac:dyDescent="0.25">
      <c r="A893">
        <v>14157</v>
      </c>
      <c r="B893" t="s">
        <v>1138</v>
      </c>
      <c r="C893">
        <v>750</v>
      </c>
      <c r="D893">
        <v>12</v>
      </c>
      <c r="E893">
        <v>22.49</v>
      </c>
      <c r="F893" t="s">
        <v>454</v>
      </c>
    </row>
    <row r="894" spans="1:6" x14ac:dyDescent="0.25">
      <c r="A894">
        <v>14158</v>
      </c>
      <c r="B894" t="s">
        <v>1139</v>
      </c>
      <c r="C894">
        <v>750</v>
      </c>
      <c r="D894">
        <v>12</v>
      </c>
      <c r="E894">
        <v>29.99</v>
      </c>
      <c r="F894" t="s">
        <v>455</v>
      </c>
    </row>
    <row r="895" spans="1:6" x14ac:dyDescent="0.25">
      <c r="A895">
        <v>14169</v>
      </c>
      <c r="B895" t="s">
        <v>1140</v>
      </c>
      <c r="C895">
        <v>375</v>
      </c>
      <c r="D895">
        <v>24</v>
      </c>
      <c r="E895">
        <v>11.89</v>
      </c>
      <c r="F895" t="s">
        <v>454</v>
      </c>
    </row>
    <row r="896" spans="1:6" x14ac:dyDescent="0.25">
      <c r="A896">
        <v>14170</v>
      </c>
      <c r="B896" t="s">
        <v>1140</v>
      </c>
      <c r="C896">
        <v>750</v>
      </c>
      <c r="D896">
        <v>12</v>
      </c>
      <c r="E896">
        <v>20.99</v>
      </c>
      <c r="F896" t="s">
        <v>454</v>
      </c>
    </row>
    <row r="897" spans="1:6" x14ac:dyDescent="0.25">
      <c r="A897">
        <v>14171</v>
      </c>
      <c r="B897" t="s">
        <v>1140</v>
      </c>
      <c r="C897">
        <v>1750</v>
      </c>
      <c r="D897">
        <v>6</v>
      </c>
      <c r="E897">
        <v>48.87</v>
      </c>
      <c r="F897" t="s">
        <v>454</v>
      </c>
    </row>
    <row r="898" spans="1:6" x14ac:dyDescent="0.25">
      <c r="A898">
        <v>14172</v>
      </c>
      <c r="B898" t="s">
        <v>1140</v>
      </c>
      <c r="C898">
        <v>1140</v>
      </c>
      <c r="D898">
        <v>12</v>
      </c>
      <c r="E898">
        <v>31.83</v>
      </c>
      <c r="F898" t="s">
        <v>454</v>
      </c>
    </row>
    <row r="899" spans="1:6" x14ac:dyDescent="0.25">
      <c r="A899">
        <v>14179</v>
      </c>
      <c r="B899" t="s">
        <v>1141</v>
      </c>
      <c r="C899">
        <v>5325</v>
      </c>
      <c r="D899">
        <v>1</v>
      </c>
      <c r="E899">
        <v>24.99</v>
      </c>
      <c r="F899" t="s">
        <v>456</v>
      </c>
    </row>
    <row r="900" spans="1:6" x14ac:dyDescent="0.25">
      <c r="A900">
        <v>14179</v>
      </c>
      <c r="B900" t="s">
        <v>1141</v>
      </c>
      <c r="C900">
        <v>5325</v>
      </c>
      <c r="D900">
        <v>1</v>
      </c>
      <c r="E900">
        <v>24.99</v>
      </c>
      <c r="F900" t="s">
        <v>456</v>
      </c>
    </row>
    <row r="901" spans="1:6" x14ac:dyDescent="0.25">
      <c r="A901">
        <v>14195</v>
      </c>
      <c r="B901" t="s">
        <v>233</v>
      </c>
      <c r="C901">
        <v>750</v>
      </c>
      <c r="D901">
        <v>12</v>
      </c>
      <c r="E901">
        <v>30.99</v>
      </c>
      <c r="F901" t="s">
        <v>454</v>
      </c>
    </row>
    <row r="902" spans="1:6" x14ac:dyDescent="0.25">
      <c r="A902">
        <v>14238</v>
      </c>
      <c r="B902" t="s">
        <v>1142</v>
      </c>
      <c r="C902">
        <v>750</v>
      </c>
      <c r="D902">
        <v>6</v>
      </c>
      <c r="E902">
        <v>23.99</v>
      </c>
      <c r="F902" t="s">
        <v>455</v>
      </c>
    </row>
    <row r="903" spans="1:6" x14ac:dyDescent="0.25">
      <c r="A903">
        <v>14244</v>
      </c>
      <c r="B903" t="s">
        <v>1143</v>
      </c>
      <c r="C903">
        <v>750</v>
      </c>
      <c r="D903">
        <v>12</v>
      </c>
      <c r="E903">
        <v>18.989999999999998</v>
      </c>
      <c r="F903" t="s">
        <v>455</v>
      </c>
    </row>
    <row r="904" spans="1:6" x14ac:dyDescent="0.25">
      <c r="A904">
        <v>14245</v>
      </c>
      <c r="B904" t="s">
        <v>1144</v>
      </c>
      <c r="C904">
        <v>750</v>
      </c>
      <c r="D904">
        <v>12</v>
      </c>
      <c r="E904">
        <v>16.989999999999998</v>
      </c>
      <c r="F904" t="s">
        <v>455</v>
      </c>
    </row>
    <row r="905" spans="1:6" x14ac:dyDescent="0.25">
      <c r="A905">
        <v>14253</v>
      </c>
      <c r="B905" t="s">
        <v>1145</v>
      </c>
      <c r="C905">
        <v>750</v>
      </c>
      <c r="D905">
        <v>12</v>
      </c>
      <c r="E905">
        <v>15.99</v>
      </c>
      <c r="F905" t="s">
        <v>455</v>
      </c>
    </row>
    <row r="906" spans="1:6" x14ac:dyDescent="0.25">
      <c r="A906">
        <v>14255</v>
      </c>
      <c r="B906" t="s">
        <v>1146</v>
      </c>
      <c r="C906">
        <v>750</v>
      </c>
      <c r="D906">
        <v>12</v>
      </c>
      <c r="E906">
        <v>34.99</v>
      </c>
      <c r="F906" t="s">
        <v>455</v>
      </c>
    </row>
    <row r="907" spans="1:6" x14ac:dyDescent="0.25">
      <c r="A907">
        <v>14288</v>
      </c>
      <c r="B907" t="s">
        <v>1147</v>
      </c>
      <c r="C907">
        <v>750</v>
      </c>
      <c r="D907">
        <v>12</v>
      </c>
      <c r="E907">
        <v>17.989999999999998</v>
      </c>
      <c r="F907" t="s">
        <v>455</v>
      </c>
    </row>
    <row r="908" spans="1:6" x14ac:dyDescent="0.25">
      <c r="A908">
        <v>14298</v>
      </c>
      <c r="B908" t="s">
        <v>1148</v>
      </c>
      <c r="C908">
        <v>750</v>
      </c>
      <c r="D908">
        <v>12</v>
      </c>
      <c r="E908">
        <v>17.989999999999998</v>
      </c>
      <c r="F908" t="s">
        <v>455</v>
      </c>
    </row>
    <row r="909" spans="1:6" x14ac:dyDescent="0.25">
      <c r="A909">
        <v>14310</v>
      </c>
      <c r="B909" t="s">
        <v>1149</v>
      </c>
      <c r="C909">
        <v>750</v>
      </c>
      <c r="D909">
        <v>12</v>
      </c>
      <c r="E909">
        <v>23.99</v>
      </c>
      <c r="F909" t="s">
        <v>455</v>
      </c>
    </row>
    <row r="910" spans="1:6" x14ac:dyDescent="0.25">
      <c r="A910">
        <v>14316</v>
      </c>
      <c r="B910" t="s">
        <v>1150</v>
      </c>
      <c r="C910">
        <v>750</v>
      </c>
      <c r="D910">
        <v>12</v>
      </c>
      <c r="E910">
        <v>18.989999999999998</v>
      </c>
      <c r="F910" t="s">
        <v>455</v>
      </c>
    </row>
    <row r="911" spans="1:6" x14ac:dyDescent="0.25">
      <c r="A911">
        <v>14333</v>
      </c>
      <c r="B911" t="s">
        <v>864</v>
      </c>
      <c r="C911">
        <v>4092</v>
      </c>
      <c r="D911">
        <v>1</v>
      </c>
      <c r="E911">
        <v>22.39</v>
      </c>
      <c r="F911" t="s">
        <v>456</v>
      </c>
    </row>
    <row r="912" spans="1:6" x14ac:dyDescent="0.25">
      <c r="A912">
        <v>14333</v>
      </c>
      <c r="B912" t="s">
        <v>864</v>
      </c>
      <c r="C912">
        <v>4092</v>
      </c>
      <c r="D912">
        <v>1</v>
      </c>
      <c r="E912">
        <v>22.39</v>
      </c>
      <c r="F912" t="s">
        <v>456</v>
      </c>
    </row>
    <row r="913" spans="1:6" x14ac:dyDescent="0.25">
      <c r="A913">
        <v>14355</v>
      </c>
      <c r="B913" t="s">
        <v>1151</v>
      </c>
      <c r="C913">
        <v>750</v>
      </c>
      <c r="D913">
        <v>12</v>
      </c>
      <c r="E913">
        <v>15.99</v>
      </c>
      <c r="F913" t="s">
        <v>455</v>
      </c>
    </row>
    <row r="914" spans="1:6" x14ac:dyDescent="0.25">
      <c r="A914">
        <v>14356</v>
      </c>
      <c r="B914" t="s">
        <v>1152</v>
      </c>
      <c r="C914">
        <v>750</v>
      </c>
      <c r="D914">
        <v>12</v>
      </c>
      <c r="E914">
        <v>14.99</v>
      </c>
      <c r="F914" t="s">
        <v>455</v>
      </c>
    </row>
    <row r="915" spans="1:6" x14ac:dyDescent="0.25">
      <c r="A915">
        <v>14385</v>
      </c>
      <c r="B915" t="s">
        <v>1153</v>
      </c>
      <c r="C915">
        <v>750</v>
      </c>
      <c r="D915">
        <v>6</v>
      </c>
      <c r="E915">
        <v>68.09</v>
      </c>
      <c r="F915" t="s">
        <v>455</v>
      </c>
    </row>
    <row r="916" spans="1:6" x14ac:dyDescent="0.25">
      <c r="A916">
        <v>14387</v>
      </c>
      <c r="B916" t="s">
        <v>1154</v>
      </c>
      <c r="C916">
        <v>8520</v>
      </c>
      <c r="D916">
        <v>1</v>
      </c>
      <c r="E916">
        <v>38.49</v>
      </c>
      <c r="F916" t="s">
        <v>456</v>
      </c>
    </row>
    <row r="917" spans="1:6" x14ac:dyDescent="0.25">
      <c r="A917">
        <v>14387</v>
      </c>
      <c r="B917" t="s">
        <v>1154</v>
      </c>
      <c r="C917">
        <v>8520</v>
      </c>
      <c r="D917">
        <v>1</v>
      </c>
      <c r="E917">
        <v>38.49</v>
      </c>
      <c r="F917" t="s">
        <v>456</v>
      </c>
    </row>
    <row r="918" spans="1:6" x14ac:dyDescent="0.25">
      <c r="A918">
        <v>14407</v>
      </c>
      <c r="B918" t="s">
        <v>1155</v>
      </c>
      <c r="C918">
        <v>750</v>
      </c>
      <c r="D918">
        <v>12</v>
      </c>
      <c r="E918">
        <v>26.79</v>
      </c>
      <c r="F918" t="s">
        <v>454</v>
      </c>
    </row>
    <row r="919" spans="1:6" x14ac:dyDescent="0.25">
      <c r="A919">
        <v>14435</v>
      </c>
      <c r="B919" t="s">
        <v>1156</v>
      </c>
      <c r="C919">
        <v>750</v>
      </c>
      <c r="D919">
        <v>6</v>
      </c>
      <c r="E919">
        <v>16.989999999999998</v>
      </c>
      <c r="F919" t="s">
        <v>455</v>
      </c>
    </row>
    <row r="920" spans="1:6" x14ac:dyDescent="0.25">
      <c r="A920">
        <v>14438</v>
      </c>
      <c r="B920" t="s">
        <v>1157</v>
      </c>
      <c r="C920">
        <v>750</v>
      </c>
      <c r="D920">
        <v>6</v>
      </c>
      <c r="E920">
        <v>13.99</v>
      </c>
      <c r="F920" t="s">
        <v>455</v>
      </c>
    </row>
    <row r="921" spans="1:6" x14ac:dyDescent="0.25">
      <c r="A921">
        <v>14439</v>
      </c>
      <c r="B921" t="s">
        <v>1158</v>
      </c>
      <c r="C921">
        <v>750</v>
      </c>
      <c r="D921">
        <v>6</v>
      </c>
      <c r="E921">
        <v>41.99</v>
      </c>
      <c r="F921" t="s">
        <v>455</v>
      </c>
    </row>
    <row r="922" spans="1:6" x14ac:dyDescent="0.25">
      <c r="A922">
        <v>14440</v>
      </c>
      <c r="B922" t="s">
        <v>1159</v>
      </c>
      <c r="C922">
        <v>750</v>
      </c>
      <c r="D922">
        <v>6</v>
      </c>
      <c r="E922">
        <v>33.49</v>
      </c>
      <c r="F922" t="s">
        <v>455</v>
      </c>
    </row>
    <row r="923" spans="1:6" x14ac:dyDescent="0.25">
      <c r="A923">
        <v>14451</v>
      </c>
      <c r="B923" t="s">
        <v>1160</v>
      </c>
      <c r="C923">
        <v>750</v>
      </c>
      <c r="D923">
        <v>12</v>
      </c>
      <c r="E923">
        <v>34.97</v>
      </c>
      <c r="F923" t="s">
        <v>455</v>
      </c>
    </row>
    <row r="924" spans="1:6" x14ac:dyDescent="0.25">
      <c r="A924">
        <v>14461</v>
      </c>
      <c r="B924" t="s">
        <v>235</v>
      </c>
      <c r="C924">
        <v>4000</v>
      </c>
      <c r="D924">
        <v>4</v>
      </c>
      <c r="E924">
        <v>39.79</v>
      </c>
      <c r="F924" t="s">
        <v>455</v>
      </c>
    </row>
    <row r="925" spans="1:6" x14ac:dyDescent="0.25">
      <c r="A925">
        <v>14473</v>
      </c>
      <c r="B925" t="s">
        <v>1161</v>
      </c>
      <c r="C925">
        <v>750</v>
      </c>
      <c r="D925">
        <v>12</v>
      </c>
      <c r="E925">
        <v>12.99</v>
      </c>
      <c r="F925" t="s">
        <v>455</v>
      </c>
    </row>
    <row r="926" spans="1:6" x14ac:dyDescent="0.25">
      <c r="A926">
        <v>14474</v>
      </c>
      <c r="B926" t="s">
        <v>4516</v>
      </c>
      <c r="C926">
        <v>750</v>
      </c>
      <c r="D926">
        <v>12</v>
      </c>
      <c r="E926">
        <v>12.99</v>
      </c>
      <c r="F926" t="s">
        <v>455</v>
      </c>
    </row>
    <row r="927" spans="1:6" x14ac:dyDescent="0.25">
      <c r="A927">
        <v>14482</v>
      </c>
      <c r="B927" t="s">
        <v>1162</v>
      </c>
      <c r="C927">
        <v>750</v>
      </c>
      <c r="D927">
        <v>12</v>
      </c>
      <c r="E927">
        <v>12.99</v>
      </c>
      <c r="F927" t="s">
        <v>455</v>
      </c>
    </row>
    <row r="928" spans="1:6" x14ac:dyDescent="0.25">
      <c r="A928">
        <v>14536</v>
      </c>
      <c r="B928" t="s">
        <v>1164</v>
      </c>
      <c r="C928">
        <v>750</v>
      </c>
      <c r="D928">
        <v>12</v>
      </c>
      <c r="E928">
        <v>26.99</v>
      </c>
      <c r="F928" t="s">
        <v>455</v>
      </c>
    </row>
    <row r="929" spans="1:6" x14ac:dyDescent="0.25">
      <c r="A929">
        <v>14540</v>
      </c>
      <c r="B929" t="s">
        <v>5552</v>
      </c>
      <c r="C929">
        <v>750</v>
      </c>
      <c r="D929">
        <v>12</v>
      </c>
      <c r="E929">
        <v>16.989999999999998</v>
      </c>
      <c r="F929" t="s">
        <v>455</v>
      </c>
    </row>
    <row r="930" spans="1:6" x14ac:dyDescent="0.25">
      <c r="A930">
        <v>14555</v>
      </c>
      <c r="B930" t="s">
        <v>1165</v>
      </c>
      <c r="C930">
        <v>750</v>
      </c>
      <c r="D930">
        <v>6</v>
      </c>
      <c r="E930">
        <v>19.989999999999998</v>
      </c>
      <c r="F930" t="s">
        <v>455</v>
      </c>
    </row>
    <row r="931" spans="1:6" x14ac:dyDescent="0.25">
      <c r="A931">
        <v>14556</v>
      </c>
      <c r="B931" t="s">
        <v>1166</v>
      </c>
      <c r="C931">
        <v>750</v>
      </c>
      <c r="D931">
        <v>6</v>
      </c>
      <c r="E931">
        <v>19.989999999999998</v>
      </c>
      <c r="F931" t="s">
        <v>455</v>
      </c>
    </row>
    <row r="932" spans="1:6" x14ac:dyDescent="0.25">
      <c r="A932">
        <v>14564</v>
      </c>
      <c r="B932" t="s">
        <v>1167</v>
      </c>
      <c r="C932">
        <v>750</v>
      </c>
      <c r="D932">
        <v>12</v>
      </c>
      <c r="E932">
        <v>13.99</v>
      </c>
      <c r="F932" t="s">
        <v>455</v>
      </c>
    </row>
    <row r="933" spans="1:6" x14ac:dyDescent="0.25">
      <c r="A933">
        <v>14565</v>
      </c>
      <c r="B933" t="s">
        <v>1168</v>
      </c>
      <c r="C933">
        <v>1140</v>
      </c>
      <c r="D933">
        <v>12</v>
      </c>
      <c r="E933">
        <v>33.99</v>
      </c>
      <c r="F933" t="s">
        <v>454</v>
      </c>
    </row>
    <row r="934" spans="1:6" x14ac:dyDescent="0.25">
      <c r="A934">
        <v>14569</v>
      </c>
      <c r="B934" t="s">
        <v>1169</v>
      </c>
      <c r="C934">
        <v>750</v>
      </c>
      <c r="D934">
        <v>6</v>
      </c>
      <c r="E934">
        <v>69.989999999999995</v>
      </c>
      <c r="F934" t="s">
        <v>454</v>
      </c>
    </row>
    <row r="935" spans="1:6" x14ac:dyDescent="0.25">
      <c r="A935">
        <v>14575</v>
      </c>
      <c r="B935" t="s">
        <v>1170</v>
      </c>
      <c r="C935">
        <v>440</v>
      </c>
      <c r="D935">
        <v>12</v>
      </c>
      <c r="E935">
        <v>3.79</v>
      </c>
      <c r="F935" t="s">
        <v>457</v>
      </c>
    </row>
    <row r="936" spans="1:6" x14ac:dyDescent="0.25">
      <c r="A936">
        <v>14577</v>
      </c>
      <c r="B936" t="s">
        <v>1171</v>
      </c>
      <c r="C936">
        <v>750</v>
      </c>
      <c r="D936">
        <v>12</v>
      </c>
      <c r="E936">
        <v>33.49</v>
      </c>
      <c r="F936" t="s">
        <v>455</v>
      </c>
    </row>
    <row r="937" spans="1:6" x14ac:dyDescent="0.25">
      <c r="A937">
        <v>14579</v>
      </c>
      <c r="B937" t="s">
        <v>1172</v>
      </c>
      <c r="C937">
        <v>750</v>
      </c>
      <c r="D937">
        <v>6</v>
      </c>
      <c r="E937">
        <v>13.99</v>
      </c>
      <c r="F937" t="s">
        <v>455</v>
      </c>
    </row>
    <row r="938" spans="1:6" x14ac:dyDescent="0.25">
      <c r="A938">
        <v>14600</v>
      </c>
      <c r="B938" t="s">
        <v>1174</v>
      </c>
      <c r="C938">
        <v>750</v>
      </c>
      <c r="D938">
        <v>12</v>
      </c>
      <c r="E938">
        <v>129.99</v>
      </c>
      <c r="F938" t="s">
        <v>455</v>
      </c>
    </row>
    <row r="939" spans="1:6" x14ac:dyDescent="0.25">
      <c r="A939">
        <v>14603</v>
      </c>
      <c r="B939" t="s">
        <v>1175</v>
      </c>
      <c r="C939">
        <v>3000</v>
      </c>
      <c r="D939">
        <v>4</v>
      </c>
      <c r="E939">
        <v>34.99</v>
      </c>
      <c r="F939" t="s">
        <v>455</v>
      </c>
    </row>
    <row r="940" spans="1:6" x14ac:dyDescent="0.25">
      <c r="A940">
        <v>14620</v>
      </c>
      <c r="B940" t="s">
        <v>5553</v>
      </c>
      <c r="C940">
        <v>750</v>
      </c>
      <c r="D940">
        <v>12</v>
      </c>
      <c r="E940">
        <v>13.99</v>
      </c>
      <c r="F940" t="s">
        <v>455</v>
      </c>
    </row>
    <row r="941" spans="1:6" x14ac:dyDescent="0.25">
      <c r="A941">
        <v>14621</v>
      </c>
      <c r="B941" t="s">
        <v>5554</v>
      </c>
      <c r="C941">
        <v>750</v>
      </c>
      <c r="D941">
        <v>12</v>
      </c>
      <c r="E941">
        <v>13.99</v>
      </c>
      <c r="F941" t="s">
        <v>455</v>
      </c>
    </row>
    <row r="942" spans="1:6" x14ac:dyDescent="0.25">
      <c r="A942">
        <v>14631</v>
      </c>
      <c r="B942" t="s">
        <v>1176</v>
      </c>
      <c r="C942">
        <v>750</v>
      </c>
      <c r="D942">
        <v>12</v>
      </c>
      <c r="E942">
        <v>1197.17</v>
      </c>
      <c r="F942" t="s">
        <v>455</v>
      </c>
    </row>
    <row r="943" spans="1:6" x14ac:dyDescent="0.25">
      <c r="A943">
        <v>14633</v>
      </c>
      <c r="B943" t="s">
        <v>1177</v>
      </c>
      <c r="C943">
        <v>750</v>
      </c>
      <c r="D943">
        <v>12</v>
      </c>
      <c r="E943">
        <v>182.75</v>
      </c>
      <c r="F943" t="s">
        <v>455</v>
      </c>
    </row>
    <row r="944" spans="1:6" x14ac:dyDescent="0.25">
      <c r="A944">
        <v>14634</v>
      </c>
      <c r="B944" t="s">
        <v>1178</v>
      </c>
      <c r="C944">
        <v>750</v>
      </c>
      <c r="D944">
        <v>12</v>
      </c>
      <c r="E944">
        <v>152.91</v>
      </c>
      <c r="F944" t="s">
        <v>455</v>
      </c>
    </row>
    <row r="945" spans="1:6" x14ac:dyDescent="0.25">
      <c r="A945">
        <v>14635</v>
      </c>
      <c r="B945" t="s">
        <v>1179</v>
      </c>
      <c r="C945">
        <v>750</v>
      </c>
      <c r="D945">
        <v>12</v>
      </c>
      <c r="E945">
        <v>222.53</v>
      </c>
      <c r="F945" t="s">
        <v>455</v>
      </c>
    </row>
    <row r="946" spans="1:6" x14ac:dyDescent="0.25">
      <c r="A946">
        <v>14637</v>
      </c>
      <c r="B946" t="s">
        <v>1035</v>
      </c>
      <c r="C946">
        <v>750</v>
      </c>
      <c r="D946">
        <v>12</v>
      </c>
      <c r="E946">
        <v>106.24</v>
      </c>
      <c r="F946" t="s">
        <v>455</v>
      </c>
    </row>
    <row r="947" spans="1:6" x14ac:dyDescent="0.25">
      <c r="A947">
        <v>14639</v>
      </c>
      <c r="B947" t="s">
        <v>1180</v>
      </c>
      <c r="C947">
        <v>750</v>
      </c>
      <c r="D947">
        <v>12</v>
      </c>
      <c r="E947">
        <v>86.98</v>
      </c>
      <c r="F947" t="s">
        <v>455</v>
      </c>
    </row>
    <row r="948" spans="1:6" x14ac:dyDescent="0.25">
      <c r="A948">
        <v>14642</v>
      </c>
      <c r="B948" t="s">
        <v>1181</v>
      </c>
      <c r="C948">
        <v>750</v>
      </c>
      <c r="D948">
        <v>12</v>
      </c>
      <c r="E948">
        <v>141.59</v>
      </c>
      <c r="F948" t="s">
        <v>455</v>
      </c>
    </row>
    <row r="949" spans="1:6" x14ac:dyDescent="0.25">
      <c r="A949">
        <v>14644</v>
      </c>
      <c r="B949" t="s">
        <v>1182</v>
      </c>
      <c r="C949">
        <v>750</v>
      </c>
      <c r="D949">
        <v>12</v>
      </c>
      <c r="E949">
        <v>117.47</v>
      </c>
      <c r="F949" t="s">
        <v>455</v>
      </c>
    </row>
    <row r="950" spans="1:6" x14ac:dyDescent="0.25">
      <c r="A950">
        <v>14653</v>
      </c>
      <c r="B950" t="s">
        <v>1183</v>
      </c>
      <c r="C950">
        <v>750</v>
      </c>
      <c r="D950">
        <v>12</v>
      </c>
      <c r="E950">
        <v>27.99</v>
      </c>
      <c r="F950" t="s">
        <v>454</v>
      </c>
    </row>
    <row r="951" spans="1:6" x14ac:dyDescent="0.25">
      <c r="A951">
        <v>14674</v>
      </c>
      <c r="B951" t="s">
        <v>1184</v>
      </c>
      <c r="C951">
        <v>750</v>
      </c>
      <c r="D951">
        <v>12</v>
      </c>
      <c r="E951">
        <v>15.99</v>
      </c>
      <c r="F951" t="s">
        <v>455</v>
      </c>
    </row>
    <row r="952" spans="1:6" x14ac:dyDescent="0.25">
      <c r="A952">
        <v>14697</v>
      </c>
      <c r="B952" t="s">
        <v>1185</v>
      </c>
      <c r="C952">
        <v>2130</v>
      </c>
      <c r="D952">
        <v>4</v>
      </c>
      <c r="E952">
        <v>14.99</v>
      </c>
      <c r="F952" t="s">
        <v>457</v>
      </c>
    </row>
    <row r="953" spans="1:6" x14ac:dyDescent="0.25">
      <c r="A953">
        <v>14708</v>
      </c>
      <c r="B953" t="s">
        <v>1186</v>
      </c>
      <c r="C953">
        <v>120</v>
      </c>
      <c r="D953">
        <v>18</v>
      </c>
      <c r="E953">
        <v>10.49</v>
      </c>
      <c r="F953" t="s">
        <v>454</v>
      </c>
    </row>
    <row r="954" spans="1:6" x14ac:dyDescent="0.25">
      <c r="A954">
        <v>14710</v>
      </c>
      <c r="B954" t="s">
        <v>1187</v>
      </c>
      <c r="C954">
        <v>8520</v>
      </c>
      <c r="D954">
        <v>1</v>
      </c>
      <c r="E954">
        <v>38.49</v>
      </c>
      <c r="F954" t="s">
        <v>456</v>
      </c>
    </row>
    <row r="955" spans="1:6" x14ac:dyDescent="0.25">
      <c r="A955">
        <v>14710</v>
      </c>
      <c r="B955" t="s">
        <v>1187</v>
      </c>
      <c r="C955">
        <v>8520</v>
      </c>
      <c r="D955">
        <v>1</v>
      </c>
      <c r="E955">
        <v>38.49</v>
      </c>
      <c r="F955" t="s">
        <v>456</v>
      </c>
    </row>
    <row r="956" spans="1:6" x14ac:dyDescent="0.25">
      <c r="A956">
        <v>14711</v>
      </c>
      <c r="B956" t="s">
        <v>1188</v>
      </c>
      <c r="C956">
        <v>8520</v>
      </c>
      <c r="D956">
        <v>1</v>
      </c>
      <c r="E956">
        <v>38.49</v>
      </c>
      <c r="F956" t="s">
        <v>456</v>
      </c>
    </row>
    <row r="957" spans="1:6" x14ac:dyDescent="0.25">
      <c r="A957">
        <v>14711</v>
      </c>
      <c r="B957" t="s">
        <v>1188</v>
      </c>
      <c r="C957">
        <v>8520</v>
      </c>
      <c r="D957">
        <v>1</v>
      </c>
      <c r="E957">
        <v>38.49</v>
      </c>
      <c r="F957" t="s">
        <v>456</v>
      </c>
    </row>
    <row r="958" spans="1:6" x14ac:dyDescent="0.25">
      <c r="A958">
        <v>14712</v>
      </c>
      <c r="B958" t="s">
        <v>1189</v>
      </c>
      <c r="C958">
        <v>650</v>
      </c>
      <c r="D958">
        <v>12</v>
      </c>
      <c r="E958">
        <v>13.49</v>
      </c>
      <c r="F958" t="s">
        <v>456</v>
      </c>
    </row>
    <row r="959" spans="1:6" x14ac:dyDescent="0.25">
      <c r="A959">
        <v>14712</v>
      </c>
      <c r="B959" t="s">
        <v>1189</v>
      </c>
      <c r="C959">
        <v>650</v>
      </c>
      <c r="D959">
        <v>12</v>
      </c>
      <c r="E959">
        <v>13.49</v>
      </c>
      <c r="F959" t="s">
        <v>456</v>
      </c>
    </row>
    <row r="960" spans="1:6" x14ac:dyDescent="0.25">
      <c r="A960">
        <v>14716</v>
      </c>
      <c r="B960" t="s">
        <v>1190</v>
      </c>
      <c r="C960">
        <v>750</v>
      </c>
      <c r="D960">
        <v>12</v>
      </c>
      <c r="E960">
        <v>12.26</v>
      </c>
      <c r="F960" t="s">
        <v>455</v>
      </c>
    </row>
    <row r="961" spans="1:6" x14ac:dyDescent="0.25">
      <c r="A961">
        <v>14731</v>
      </c>
      <c r="B961" t="s">
        <v>1191</v>
      </c>
      <c r="C961">
        <v>750</v>
      </c>
      <c r="D961">
        <v>12</v>
      </c>
      <c r="E961">
        <v>37.99</v>
      </c>
      <c r="F961" t="s">
        <v>455</v>
      </c>
    </row>
    <row r="962" spans="1:6" x14ac:dyDescent="0.25">
      <c r="A962">
        <v>14741</v>
      </c>
      <c r="B962" t="s">
        <v>4576</v>
      </c>
      <c r="C962">
        <v>750</v>
      </c>
      <c r="D962">
        <v>12</v>
      </c>
      <c r="E962">
        <v>16.989999999999998</v>
      </c>
      <c r="F962" t="s">
        <v>455</v>
      </c>
    </row>
    <row r="963" spans="1:6" x14ac:dyDescent="0.25">
      <c r="A963">
        <v>14752</v>
      </c>
      <c r="B963" t="s">
        <v>234</v>
      </c>
      <c r="C963">
        <v>1140</v>
      </c>
      <c r="D963">
        <v>8</v>
      </c>
      <c r="E963">
        <v>45.53</v>
      </c>
      <c r="F963" t="s">
        <v>454</v>
      </c>
    </row>
    <row r="964" spans="1:6" x14ac:dyDescent="0.25">
      <c r="A964">
        <v>14781</v>
      </c>
      <c r="B964" t="s">
        <v>1192</v>
      </c>
      <c r="C964">
        <v>4260</v>
      </c>
      <c r="D964">
        <v>2</v>
      </c>
      <c r="E964">
        <v>25.05</v>
      </c>
      <c r="F964" t="s">
        <v>456</v>
      </c>
    </row>
    <row r="965" spans="1:6" x14ac:dyDescent="0.25">
      <c r="A965">
        <v>14781</v>
      </c>
      <c r="B965" t="s">
        <v>1192</v>
      </c>
      <c r="C965">
        <v>4260</v>
      </c>
      <c r="D965">
        <v>2</v>
      </c>
      <c r="E965">
        <v>25.05</v>
      </c>
      <c r="F965" t="s">
        <v>456</v>
      </c>
    </row>
    <row r="966" spans="1:6" x14ac:dyDescent="0.25">
      <c r="A966">
        <v>14783</v>
      </c>
      <c r="B966" t="s">
        <v>1193</v>
      </c>
      <c r="C966">
        <v>355</v>
      </c>
      <c r="D966">
        <v>24</v>
      </c>
      <c r="E966">
        <v>2.5099999999999998</v>
      </c>
      <c r="F966" t="s">
        <v>456</v>
      </c>
    </row>
    <row r="967" spans="1:6" x14ac:dyDescent="0.25">
      <c r="A967">
        <v>14783</v>
      </c>
      <c r="B967" t="s">
        <v>1193</v>
      </c>
      <c r="C967">
        <v>355</v>
      </c>
      <c r="D967">
        <v>24</v>
      </c>
      <c r="E967">
        <v>2.5099999999999998</v>
      </c>
      <c r="F967" t="s">
        <v>456</v>
      </c>
    </row>
    <row r="968" spans="1:6" x14ac:dyDescent="0.25">
      <c r="A968">
        <v>14802</v>
      </c>
      <c r="B968" t="s">
        <v>1194</v>
      </c>
      <c r="C968">
        <v>750</v>
      </c>
      <c r="D968">
        <v>12</v>
      </c>
      <c r="E968">
        <v>22.99</v>
      </c>
      <c r="F968" t="s">
        <v>455</v>
      </c>
    </row>
    <row r="969" spans="1:6" x14ac:dyDescent="0.25">
      <c r="A969">
        <v>14815</v>
      </c>
      <c r="B969" t="s">
        <v>822</v>
      </c>
      <c r="C969">
        <v>1140</v>
      </c>
      <c r="D969">
        <v>6</v>
      </c>
      <c r="E969">
        <v>37.49</v>
      </c>
      <c r="F969" t="s">
        <v>454</v>
      </c>
    </row>
    <row r="970" spans="1:6" x14ac:dyDescent="0.25">
      <c r="A970">
        <v>14837</v>
      </c>
      <c r="B970" t="s">
        <v>1195</v>
      </c>
      <c r="C970">
        <v>750</v>
      </c>
      <c r="D970">
        <v>12</v>
      </c>
      <c r="E970">
        <v>14.99</v>
      </c>
      <c r="F970" t="s">
        <v>455</v>
      </c>
    </row>
    <row r="971" spans="1:6" x14ac:dyDescent="0.25">
      <c r="A971">
        <v>14842</v>
      </c>
      <c r="B971" t="s">
        <v>1196</v>
      </c>
      <c r="C971">
        <v>3000</v>
      </c>
      <c r="D971">
        <v>6</v>
      </c>
      <c r="E971">
        <v>40.99</v>
      </c>
      <c r="F971" t="s">
        <v>455</v>
      </c>
    </row>
    <row r="972" spans="1:6" x14ac:dyDescent="0.25">
      <c r="A972">
        <v>14846</v>
      </c>
      <c r="B972" t="s">
        <v>1197</v>
      </c>
      <c r="C972">
        <v>750</v>
      </c>
      <c r="D972">
        <v>6</v>
      </c>
      <c r="E972">
        <v>28.99</v>
      </c>
      <c r="F972" t="s">
        <v>455</v>
      </c>
    </row>
    <row r="973" spans="1:6" x14ac:dyDescent="0.25">
      <c r="A973">
        <v>14865</v>
      </c>
      <c r="B973" t="s">
        <v>1198</v>
      </c>
      <c r="C973">
        <v>330</v>
      </c>
      <c r="D973">
        <v>24</v>
      </c>
      <c r="E973">
        <v>2.79</v>
      </c>
      <c r="F973" t="s">
        <v>457</v>
      </c>
    </row>
    <row r="974" spans="1:6" x14ac:dyDescent="0.25">
      <c r="A974">
        <v>14868</v>
      </c>
      <c r="B974" t="s">
        <v>1199</v>
      </c>
      <c r="C974">
        <v>2130</v>
      </c>
      <c r="D974">
        <v>4</v>
      </c>
      <c r="E974">
        <v>14.99</v>
      </c>
      <c r="F974" t="s">
        <v>457</v>
      </c>
    </row>
    <row r="975" spans="1:6" x14ac:dyDescent="0.25">
      <c r="A975">
        <v>14903</v>
      </c>
      <c r="B975" t="s">
        <v>4577</v>
      </c>
      <c r="C975">
        <v>4260</v>
      </c>
      <c r="D975">
        <v>1</v>
      </c>
      <c r="E975">
        <v>23.71</v>
      </c>
      <c r="F975" t="s">
        <v>456</v>
      </c>
    </row>
    <row r="976" spans="1:6" x14ac:dyDescent="0.25">
      <c r="A976">
        <v>14903</v>
      </c>
      <c r="B976" t="s">
        <v>4577</v>
      </c>
      <c r="C976">
        <v>4260</v>
      </c>
      <c r="D976">
        <v>1</v>
      </c>
      <c r="E976">
        <v>23.71</v>
      </c>
      <c r="F976" t="s">
        <v>456</v>
      </c>
    </row>
    <row r="977" spans="1:6" x14ac:dyDescent="0.25">
      <c r="A977">
        <v>14910</v>
      </c>
      <c r="B977" t="s">
        <v>1200</v>
      </c>
      <c r="C977">
        <v>750</v>
      </c>
      <c r="D977">
        <v>12</v>
      </c>
      <c r="E977">
        <v>34.49</v>
      </c>
      <c r="F977" t="s">
        <v>454</v>
      </c>
    </row>
    <row r="978" spans="1:6" x14ac:dyDescent="0.25">
      <c r="A978">
        <v>14912</v>
      </c>
      <c r="B978" t="s">
        <v>237</v>
      </c>
      <c r="C978">
        <v>1750</v>
      </c>
      <c r="D978">
        <v>6</v>
      </c>
      <c r="E978">
        <v>68.819999999999993</v>
      </c>
      <c r="F978" t="s">
        <v>454</v>
      </c>
    </row>
    <row r="979" spans="1:6" x14ac:dyDescent="0.25">
      <c r="A979">
        <v>14960</v>
      </c>
      <c r="B979" t="s">
        <v>1201</v>
      </c>
      <c r="C979">
        <v>2840</v>
      </c>
      <c r="D979">
        <v>3</v>
      </c>
      <c r="E979">
        <v>13.69</v>
      </c>
      <c r="F979" t="s">
        <v>456</v>
      </c>
    </row>
    <row r="980" spans="1:6" x14ac:dyDescent="0.25">
      <c r="A980">
        <v>14960</v>
      </c>
      <c r="B980" t="s">
        <v>1201</v>
      </c>
      <c r="C980">
        <v>2840</v>
      </c>
      <c r="D980">
        <v>3</v>
      </c>
      <c r="E980">
        <v>13.69</v>
      </c>
      <c r="F980" t="s">
        <v>456</v>
      </c>
    </row>
    <row r="981" spans="1:6" x14ac:dyDescent="0.25">
      <c r="A981">
        <v>14977</v>
      </c>
      <c r="B981" t="s">
        <v>1202</v>
      </c>
      <c r="C981">
        <v>750</v>
      </c>
      <c r="D981">
        <v>12</v>
      </c>
      <c r="E981">
        <v>9.99</v>
      </c>
      <c r="F981" t="s">
        <v>455</v>
      </c>
    </row>
    <row r="982" spans="1:6" x14ac:dyDescent="0.25">
      <c r="A982">
        <v>14979</v>
      </c>
      <c r="B982" t="s">
        <v>1203</v>
      </c>
      <c r="C982">
        <v>500</v>
      </c>
      <c r="D982">
        <v>24</v>
      </c>
      <c r="E982">
        <v>3.59</v>
      </c>
      <c r="F982" t="s">
        <v>456</v>
      </c>
    </row>
    <row r="983" spans="1:6" x14ac:dyDescent="0.25">
      <c r="A983">
        <v>14985</v>
      </c>
      <c r="B983" t="s">
        <v>1204</v>
      </c>
      <c r="C983">
        <v>710</v>
      </c>
      <c r="D983">
        <v>1</v>
      </c>
      <c r="E983">
        <v>167.73</v>
      </c>
      <c r="F983" t="s">
        <v>456</v>
      </c>
    </row>
    <row r="984" spans="1:6" x14ac:dyDescent="0.25">
      <c r="A984">
        <v>14985</v>
      </c>
      <c r="B984" t="s">
        <v>1204</v>
      </c>
      <c r="C984">
        <v>710</v>
      </c>
      <c r="D984">
        <v>1</v>
      </c>
      <c r="E984">
        <v>167.73</v>
      </c>
      <c r="F984" t="s">
        <v>456</v>
      </c>
    </row>
    <row r="985" spans="1:6" x14ac:dyDescent="0.25">
      <c r="A985">
        <v>14999</v>
      </c>
      <c r="B985" t="s">
        <v>243</v>
      </c>
      <c r="C985">
        <v>1140</v>
      </c>
      <c r="D985">
        <v>8</v>
      </c>
      <c r="E985">
        <v>38.99</v>
      </c>
      <c r="F985" t="s">
        <v>454</v>
      </c>
    </row>
    <row r="986" spans="1:6" x14ac:dyDescent="0.25">
      <c r="A986">
        <v>15009</v>
      </c>
      <c r="B986" t="s">
        <v>1205</v>
      </c>
      <c r="C986">
        <v>750</v>
      </c>
      <c r="D986">
        <v>12</v>
      </c>
      <c r="E986">
        <v>14.99</v>
      </c>
      <c r="F986" t="s">
        <v>455</v>
      </c>
    </row>
    <row r="987" spans="1:6" x14ac:dyDescent="0.25">
      <c r="A987">
        <v>15014</v>
      </c>
      <c r="B987" t="s">
        <v>1206</v>
      </c>
      <c r="C987">
        <v>750</v>
      </c>
      <c r="D987">
        <v>12</v>
      </c>
      <c r="E987">
        <v>29.99</v>
      </c>
      <c r="F987" t="s">
        <v>454</v>
      </c>
    </row>
    <row r="988" spans="1:6" x14ac:dyDescent="0.25">
      <c r="A988">
        <v>15015</v>
      </c>
      <c r="B988" t="s">
        <v>446</v>
      </c>
      <c r="C988">
        <v>750</v>
      </c>
      <c r="D988">
        <v>12</v>
      </c>
      <c r="E988">
        <v>30.99</v>
      </c>
      <c r="F988" t="s">
        <v>454</v>
      </c>
    </row>
    <row r="989" spans="1:6" x14ac:dyDescent="0.25">
      <c r="A989">
        <v>15028</v>
      </c>
      <c r="B989" t="s">
        <v>1207</v>
      </c>
      <c r="C989">
        <v>473</v>
      </c>
      <c r="D989">
        <v>24</v>
      </c>
      <c r="E989">
        <v>3.25</v>
      </c>
      <c r="F989" t="s">
        <v>456</v>
      </c>
    </row>
    <row r="990" spans="1:6" x14ac:dyDescent="0.25">
      <c r="A990">
        <v>15046</v>
      </c>
      <c r="B990" t="s">
        <v>1208</v>
      </c>
      <c r="C990">
        <v>750</v>
      </c>
      <c r="D990">
        <v>3</v>
      </c>
      <c r="E990">
        <v>149.99</v>
      </c>
      <c r="F990" t="s">
        <v>455</v>
      </c>
    </row>
    <row r="991" spans="1:6" x14ac:dyDescent="0.25">
      <c r="A991">
        <v>15051</v>
      </c>
      <c r="B991" t="s">
        <v>1209</v>
      </c>
      <c r="C991">
        <v>750</v>
      </c>
      <c r="D991">
        <v>12</v>
      </c>
      <c r="E991">
        <v>17.989999999999998</v>
      </c>
      <c r="F991" t="s">
        <v>455</v>
      </c>
    </row>
    <row r="992" spans="1:6" x14ac:dyDescent="0.25">
      <c r="A992">
        <v>15094</v>
      </c>
      <c r="B992" t="s">
        <v>1210</v>
      </c>
      <c r="C992">
        <v>750</v>
      </c>
      <c r="D992">
        <v>6</v>
      </c>
      <c r="E992">
        <v>79.989999999999995</v>
      </c>
      <c r="F992" t="s">
        <v>454</v>
      </c>
    </row>
    <row r="993" spans="1:6" x14ac:dyDescent="0.25">
      <c r="A993">
        <v>15095</v>
      </c>
      <c r="B993" t="s">
        <v>1211</v>
      </c>
      <c r="C993">
        <v>750</v>
      </c>
      <c r="D993">
        <v>12</v>
      </c>
      <c r="E993">
        <v>14.99</v>
      </c>
      <c r="F993" t="s">
        <v>455</v>
      </c>
    </row>
    <row r="994" spans="1:6" x14ac:dyDescent="0.25">
      <c r="A994">
        <v>15096</v>
      </c>
      <c r="B994" t="s">
        <v>1212</v>
      </c>
      <c r="C994">
        <v>750</v>
      </c>
      <c r="D994">
        <v>12</v>
      </c>
      <c r="E994">
        <v>16.989999999999998</v>
      </c>
      <c r="F994" t="s">
        <v>455</v>
      </c>
    </row>
    <row r="995" spans="1:6" x14ac:dyDescent="0.25">
      <c r="A995">
        <v>15100</v>
      </c>
      <c r="B995" t="s">
        <v>241</v>
      </c>
      <c r="C995">
        <v>750</v>
      </c>
      <c r="D995">
        <v>12</v>
      </c>
      <c r="E995">
        <v>8.49</v>
      </c>
      <c r="F995" t="s">
        <v>455</v>
      </c>
    </row>
    <row r="996" spans="1:6" x14ac:dyDescent="0.25">
      <c r="A996">
        <v>15101</v>
      </c>
      <c r="B996" t="s">
        <v>1213</v>
      </c>
      <c r="C996">
        <v>750</v>
      </c>
      <c r="D996">
        <v>12</v>
      </c>
      <c r="E996">
        <v>19.989999999999998</v>
      </c>
      <c r="F996" t="s">
        <v>455</v>
      </c>
    </row>
    <row r="997" spans="1:6" x14ac:dyDescent="0.25">
      <c r="A997">
        <v>15110</v>
      </c>
      <c r="B997" t="s">
        <v>1214</v>
      </c>
      <c r="C997">
        <v>2130</v>
      </c>
      <c r="D997">
        <v>4</v>
      </c>
      <c r="E997">
        <v>10.96</v>
      </c>
      <c r="F997" t="s">
        <v>456</v>
      </c>
    </row>
    <row r="998" spans="1:6" x14ac:dyDescent="0.25">
      <c r="A998">
        <v>15111</v>
      </c>
      <c r="B998" t="s">
        <v>1214</v>
      </c>
      <c r="C998">
        <v>2130</v>
      </c>
      <c r="D998">
        <v>4</v>
      </c>
      <c r="E998">
        <v>10.96</v>
      </c>
      <c r="F998" t="s">
        <v>456</v>
      </c>
    </row>
    <row r="999" spans="1:6" x14ac:dyDescent="0.25">
      <c r="A999">
        <v>15111</v>
      </c>
      <c r="B999" t="s">
        <v>1214</v>
      </c>
      <c r="C999">
        <v>2130</v>
      </c>
      <c r="D999">
        <v>4</v>
      </c>
      <c r="E999">
        <v>10.96</v>
      </c>
      <c r="F999" t="s">
        <v>456</v>
      </c>
    </row>
    <row r="1000" spans="1:6" x14ac:dyDescent="0.25">
      <c r="A1000">
        <v>15128</v>
      </c>
      <c r="B1000" t="s">
        <v>1215</v>
      </c>
      <c r="C1000">
        <v>750</v>
      </c>
      <c r="D1000">
        <v>12</v>
      </c>
      <c r="E1000">
        <v>19.989999999999998</v>
      </c>
      <c r="F1000" t="s">
        <v>455</v>
      </c>
    </row>
    <row r="1001" spans="1:6" x14ac:dyDescent="0.25">
      <c r="A1001">
        <v>15136</v>
      </c>
      <c r="B1001" t="s">
        <v>188</v>
      </c>
      <c r="C1001">
        <v>750</v>
      </c>
      <c r="D1001">
        <v>12</v>
      </c>
      <c r="E1001">
        <v>27.99</v>
      </c>
      <c r="F1001" t="s">
        <v>454</v>
      </c>
    </row>
    <row r="1002" spans="1:6" x14ac:dyDescent="0.25">
      <c r="A1002">
        <v>15141</v>
      </c>
      <c r="B1002" t="s">
        <v>1216</v>
      </c>
      <c r="C1002">
        <v>750</v>
      </c>
      <c r="D1002">
        <v>12</v>
      </c>
      <c r="E1002">
        <v>49.99</v>
      </c>
      <c r="F1002" t="s">
        <v>454</v>
      </c>
    </row>
    <row r="1003" spans="1:6" x14ac:dyDescent="0.25">
      <c r="A1003">
        <v>15142</v>
      </c>
      <c r="B1003" t="s">
        <v>1217</v>
      </c>
      <c r="C1003">
        <v>2840</v>
      </c>
      <c r="D1003">
        <v>3</v>
      </c>
      <c r="E1003">
        <v>14.99</v>
      </c>
      <c r="F1003" t="s">
        <v>456</v>
      </c>
    </row>
    <row r="1004" spans="1:6" x14ac:dyDescent="0.25">
      <c r="A1004">
        <v>15142</v>
      </c>
      <c r="B1004" t="s">
        <v>1217</v>
      </c>
      <c r="C1004">
        <v>2840</v>
      </c>
      <c r="D1004">
        <v>3</v>
      </c>
      <c r="E1004">
        <v>14.99</v>
      </c>
      <c r="F1004" t="s">
        <v>456</v>
      </c>
    </row>
    <row r="1005" spans="1:6" x14ac:dyDescent="0.25">
      <c r="A1005">
        <v>15147</v>
      </c>
      <c r="B1005" t="s">
        <v>69</v>
      </c>
      <c r="C1005">
        <v>750</v>
      </c>
      <c r="D1005">
        <v>12</v>
      </c>
      <c r="E1005">
        <v>24.07</v>
      </c>
      <c r="F1005" t="s">
        <v>454</v>
      </c>
    </row>
    <row r="1006" spans="1:6" x14ac:dyDescent="0.25">
      <c r="A1006">
        <v>15164</v>
      </c>
      <c r="B1006" t="s">
        <v>1218</v>
      </c>
      <c r="C1006">
        <v>750</v>
      </c>
      <c r="D1006">
        <v>6</v>
      </c>
      <c r="E1006">
        <v>74.989999999999995</v>
      </c>
      <c r="F1006" t="s">
        <v>454</v>
      </c>
    </row>
    <row r="1007" spans="1:6" x14ac:dyDescent="0.25">
      <c r="A1007">
        <v>15178</v>
      </c>
      <c r="B1007" t="s">
        <v>1219</v>
      </c>
      <c r="C1007">
        <v>750</v>
      </c>
      <c r="D1007">
        <v>6</v>
      </c>
      <c r="E1007">
        <v>91.49</v>
      </c>
      <c r="F1007" t="s">
        <v>454</v>
      </c>
    </row>
    <row r="1008" spans="1:6" x14ac:dyDescent="0.25">
      <c r="A1008">
        <v>15198</v>
      </c>
      <c r="B1008" t="s">
        <v>1220</v>
      </c>
      <c r="C1008">
        <v>750</v>
      </c>
      <c r="D1008">
        <v>12</v>
      </c>
      <c r="E1008">
        <v>15.99</v>
      </c>
      <c r="F1008" t="s">
        <v>455</v>
      </c>
    </row>
    <row r="1009" spans="1:6" x14ac:dyDescent="0.25">
      <c r="A1009">
        <v>15210</v>
      </c>
      <c r="B1009" t="s">
        <v>1221</v>
      </c>
      <c r="C1009">
        <v>750</v>
      </c>
      <c r="D1009">
        <v>12</v>
      </c>
      <c r="E1009">
        <v>82.99</v>
      </c>
      <c r="F1009" t="s">
        <v>454</v>
      </c>
    </row>
    <row r="1010" spans="1:6" x14ac:dyDescent="0.25">
      <c r="A1010">
        <v>15211</v>
      </c>
      <c r="B1010" t="s">
        <v>5555</v>
      </c>
      <c r="C1010">
        <v>750</v>
      </c>
      <c r="D1010">
        <v>12</v>
      </c>
      <c r="E1010">
        <v>105.99</v>
      </c>
      <c r="F1010" t="s">
        <v>454</v>
      </c>
    </row>
    <row r="1011" spans="1:6" x14ac:dyDescent="0.25">
      <c r="A1011">
        <v>15214</v>
      </c>
      <c r="B1011" t="s">
        <v>1222</v>
      </c>
      <c r="C1011">
        <v>750</v>
      </c>
      <c r="D1011">
        <v>12</v>
      </c>
      <c r="E1011">
        <v>32.99</v>
      </c>
      <c r="F1011" t="s">
        <v>455</v>
      </c>
    </row>
    <row r="1012" spans="1:6" x14ac:dyDescent="0.25">
      <c r="A1012">
        <v>15216</v>
      </c>
      <c r="B1012" t="s">
        <v>1223</v>
      </c>
      <c r="C1012">
        <v>750</v>
      </c>
      <c r="D1012">
        <v>6</v>
      </c>
      <c r="E1012">
        <v>21.99</v>
      </c>
      <c r="F1012" t="s">
        <v>455</v>
      </c>
    </row>
    <row r="1013" spans="1:6" x14ac:dyDescent="0.25">
      <c r="A1013">
        <v>15218</v>
      </c>
      <c r="B1013" t="s">
        <v>1224</v>
      </c>
      <c r="C1013">
        <v>750</v>
      </c>
      <c r="D1013">
        <v>12</v>
      </c>
      <c r="E1013">
        <v>13.99</v>
      </c>
      <c r="F1013" t="s">
        <v>455</v>
      </c>
    </row>
    <row r="1014" spans="1:6" x14ac:dyDescent="0.25">
      <c r="A1014">
        <v>15244</v>
      </c>
      <c r="B1014" t="s">
        <v>238</v>
      </c>
      <c r="C1014">
        <v>750</v>
      </c>
      <c r="D1014">
        <v>12</v>
      </c>
      <c r="E1014">
        <v>25.7</v>
      </c>
      <c r="F1014" t="s">
        <v>454</v>
      </c>
    </row>
    <row r="1015" spans="1:6" x14ac:dyDescent="0.25">
      <c r="A1015">
        <v>15251</v>
      </c>
      <c r="B1015" t="s">
        <v>245</v>
      </c>
      <c r="C1015">
        <v>750</v>
      </c>
      <c r="D1015">
        <v>12</v>
      </c>
      <c r="E1015">
        <v>9.99</v>
      </c>
      <c r="F1015" t="s">
        <v>455</v>
      </c>
    </row>
    <row r="1016" spans="1:6" x14ac:dyDescent="0.25">
      <c r="A1016">
        <v>15252</v>
      </c>
      <c r="B1016" t="s">
        <v>240</v>
      </c>
      <c r="C1016">
        <v>750</v>
      </c>
      <c r="D1016">
        <v>12</v>
      </c>
      <c r="E1016">
        <v>9.99</v>
      </c>
      <c r="F1016" t="s">
        <v>455</v>
      </c>
    </row>
    <row r="1017" spans="1:6" x14ac:dyDescent="0.25">
      <c r="A1017">
        <v>15262</v>
      </c>
      <c r="B1017" t="s">
        <v>1225</v>
      </c>
      <c r="C1017">
        <v>750</v>
      </c>
      <c r="D1017">
        <v>12</v>
      </c>
      <c r="E1017">
        <v>19.989999999999998</v>
      </c>
      <c r="F1017" t="s">
        <v>455</v>
      </c>
    </row>
    <row r="1018" spans="1:6" x14ac:dyDescent="0.25">
      <c r="A1018">
        <v>15271</v>
      </c>
      <c r="B1018" t="s">
        <v>1132</v>
      </c>
      <c r="C1018">
        <v>1500</v>
      </c>
      <c r="D1018">
        <v>6</v>
      </c>
      <c r="E1018">
        <v>14.99</v>
      </c>
      <c r="F1018" t="s">
        <v>455</v>
      </c>
    </row>
    <row r="1019" spans="1:6" x14ac:dyDescent="0.25">
      <c r="A1019">
        <v>15299</v>
      </c>
      <c r="B1019" t="s">
        <v>1226</v>
      </c>
      <c r="C1019">
        <v>473</v>
      </c>
      <c r="D1019">
        <v>24</v>
      </c>
      <c r="E1019">
        <v>4.25</v>
      </c>
      <c r="F1019" t="s">
        <v>456</v>
      </c>
    </row>
    <row r="1020" spans="1:6" x14ac:dyDescent="0.25">
      <c r="A1020">
        <v>15308</v>
      </c>
      <c r="B1020" t="s">
        <v>1227</v>
      </c>
      <c r="C1020">
        <v>700</v>
      </c>
      <c r="D1020">
        <v>6</v>
      </c>
      <c r="E1020">
        <v>29.99</v>
      </c>
      <c r="F1020" t="s">
        <v>454</v>
      </c>
    </row>
    <row r="1021" spans="1:6" x14ac:dyDescent="0.25">
      <c r="A1021">
        <v>15316</v>
      </c>
      <c r="B1021" t="s">
        <v>4898</v>
      </c>
      <c r="C1021">
        <v>750</v>
      </c>
      <c r="D1021">
        <v>12</v>
      </c>
      <c r="E1021">
        <v>17.989999999999998</v>
      </c>
      <c r="F1021" t="s">
        <v>455</v>
      </c>
    </row>
    <row r="1022" spans="1:6" x14ac:dyDescent="0.25">
      <c r="A1022">
        <v>15324</v>
      </c>
      <c r="B1022" t="s">
        <v>1228</v>
      </c>
      <c r="C1022">
        <v>750</v>
      </c>
      <c r="D1022">
        <v>3</v>
      </c>
      <c r="E1022">
        <v>185.06</v>
      </c>
      <c r="F1022" t="s">
        <v>454</v>
      </c>
    </row>
    <row r="1023" spans="1:6" x14ac:dyDescent="0.25">
      <c r="A1023">
        <v>15325</v>
      </c>
      <c r="B1023" t="s">
        <v>1229</v>
      </c>
      <c r="C1023">
        <v>750</v>
      </c>
      <c r="D1023">
        <v>12</v>
      </c>
      <c r="E1023">
        <v>17.989999999999998</v>
      </c>
      <c r="F1023" t="s">
        <v>455</v>
      </c>
    </row>
    <row r="1024" spans="1:6" x14ac:dyDescent="0.25">
      <c r="A1024">
        <v>15331</v>
      </c>
      <c r="B1024" t="s">
        <v>63</v>
      </c>
      <c r="C1024">
        <v>1140</v>
      </c>
      <c r="D1024">
        <v>8</v>
      </c>
      <c r="E1024">
        <v>36.99</v>
      </c>
      <c r="F1024" t="s">
        <v>454</v>
      </c>
    </row>
    <row r="1025" spans="1:6" x14ac:dyDescent="0.25">
      <c r="A1025">
        <v>15333</v>
      </c>
      <c r="B1025" t="s">
        <v>1230</v>
      </c>
      <c r="C1025">
        <v>3784</v>
      </c>
      <c r="D1025">
        <v>3</v>
      </c>
      <c r="E1025">
        <v>24.95</v>
      </c>
      <c r="F1025" t="s">
        <v>456</v>
      </c>
    </row>
    <row r="1026" spans="1:6" x14ac:dyDescent="0.25">
      <c r="A1026">
        <v>15333</v>
      </c>
      <c r="B1026" t="s">
        <v>1230</v>
      </c>
      <c r="C1026">
        <v>3784</v>
      </c>
      <c r="D1026">
        <v>3</v>
      </c>
      <c r="E1026">
        <v>24.95</v>
      </c>
      <c r="F1026" t="s">
        <v>456</v>
      </c>
    </row>
    <row r="1027" spans="1:6" x14ac:dyDescent="0.25">
      <c r="A1027">
        <v>15334</v>
      </c>
      <c r="B1027" t="s">
        <v>1231</v>
      </c>
      <c r="C1027">
        <v>473</v>
      </c>
      <c r="D1027">
        <v>24</v>
      </c>
      <c r="E1027">
        <v>3.48</v>
      </c>
      <c r="F1027" t="s">
        <v>456</v>
      </c>
    </row>
    <row r="1028" spans="1:6" x14ac:dyDescent="0.25">
      <c r="A1028">
        <v>15334</v>
      </c>
      <c r="B1028" t="s">
        <v>1231</v>
      </c>
      <c r="C1028">
        <v>473</v>
      </c>
      <c r="D1028">
        <v>24</v>
      </c>
      <c r="E1028">
        <v>3.48</v>
      </c>
      <c r="F1028" t="s">
        <v>456</v>
      </c>
    </row>
    <row r="1029" spans="1:6" x14ac:dyDescent="0.25">
      <c r="A1029">
        <v>15361</v>
      </c>
      <c r="B1029" t="s">
        <v>1232</v>
      </c>
      <c r="C1029">
        <v>750</v>
      </c>
      <c r="D1029">
        <v>6</v>
      </c>
      <c r="E1029">
        <v>29.99</v>
      </c>
      <c r="F1029" t="s">
        <v>454</v>
      </c>
    </row>
    <row r="1030" spans="1:6" x14ac:dyDescent="0.25">
      <c r="A1030">
        <v>15401</v>
      </c>
      <c r="B1030" t="s">
        <v>1233</v>
      </c>
      <c r="C1030">
        <v>750</v>
      </c>
      <c r="D1030">
        <v>12</v>
      </c>
      <c r="E1030">
        <v>59.99</v>
      </c>
      <c r="F1030" t="s">
        <v>455</v>
      </c>
    </row>
    <row r="1031" spans="1:6" x14ac:dyDescent="0.25">
      <c r="A1031">
        <v>15403</v>
      </c>
      <c r="B1031" t="s">
        <v>1234</v>
      </c>
      <c r="C1031">
        <v>750</v>
      </c>
      <c r="D1031">
        <v>12</v>
      </c>
      <c r="E1031">
        <v>24.99</v>
      </c>
      <c r="F1031" t="s">
        <v>454</v>
      </c>
    </row>
    <row r="1032" spans="1:6" x14ac:dyDescent="0.25">
      <c r="A1032">
        <v>15405</v>
      </c>
      <c r="B1032" t="s">
        <v>1235</v>
      </c>
      <c r="C1032">
        <v>750</v>
      </c>
      <c r="D1032">
        <v>12</v>
      </c>
      <c r="E1032">
        <v>14.99</v>
      </c>
      <c r="F1032" t="s">
        <v>455</v>
      </c>
    </row>
    <row r="1033" spans="1:6" x14ac:dyDescent="0.25">
      <c r="A1033">
        <v>15443</v>
      </c>
      <c r="B1033" t="s">
        <v>1236</v>
      </c>
      <c r="C1033">
        <v>750</v>
      </c>
      <c r="D1033">
        <v>12</v>
      </c>
      <c r="E1033">
        <v>17.989999999999998</v>
      </c>
      <c r="F1033" t="s">
        <v>455</v>
      </c>
    </row>
    <row r="1034" spans="1:6" x14ac:dyDescent="0.25">
      <c r="A1034">
        <v>15448</v>
      </c>
      <c r="B1034" t="s">
        <v>1237</v>
      </c>
      <c r="C1034">
        <v>750</v>
      </c>
      <c r="D1034">
        <v>6</v>
      </c>
      <c r="E1034">
        <v>21.99</v>
      </c>
      <c r="F1034" t="s">
        <v>455</v>
      </c>
    </row>
    <row r="1035" spans="1:6" x14ac:dyDescent="0.25">
      <c r="A1035">
        <v>15451</v>
      </c>
      <c r="B1035" t="s">
        <v>1238</v>
      </c>
      <c r="C1035">
        <v>750</v>
      </c>
      <c r="D1035">
        <v>12</v>
      </c>
      <c r="E1035">
        <v>19.989999999999998</v>
      </c>
      <c r="F1035" t="s">
        <v>455</v>
      </c>
    </row>
    <row r="1036" spans="1:6" x14ac:dyDescent="0.25">
      <c r="A1036">
        <v>15478</v>
      </c>
      <c r="B1036" t="s">
        <v>1239</v>
      </c>
      <c r="C1036">
        <v>500</v>
      </c>
      <c r="D1036">
        <v>24</v>
      </c>
      <c r="E1036">
        <v>2.92</v>
      </c>
      <c r="F1036" t="s">
        <v>456</v>
      </c>
    </row>
    <row r="1037" spans="1:6" x14ac:dyDescent="0.25">
      <c r="A1037">
        <v>15485</v>
      </c>
      <c r="B1037" t="s">
        <v>1240</v>
      </c>
      <c r="C1037">
        <v>473</v>
      </c>
      <c r="D1037">
        <v>24</v>
      </c>
      <c r="E1037">
        <v>3.19</v>
      </c>
      <c r="F1037" t="s">
        <v>456</v>
      </c>
    </row>
    <row r="1038" spans="1:6" x14ac:dyDescent="0.25">
      <c r="A1038">
        <v>15485</v>
      </c>
      <c r="B1038" t="s">
        <v>1240</v>
      </c>
      <c r="C1038">
        <v>473</v>
      </c>
      <c r="D1038">
        <v>24</v>
      </c>
      <c r="E1038">
        <v>3.19</v>
      </c>
      <c r="F1038" t="s">
        <v>456</v>
      </c>
    </row>
    <row r="1039" spans="1:6" x14ac:dyDescent="0.25">
      <c r="A1039">
        <v>15486</v>
      </c>
      <c r="B1039" t="s">
        <v>1241</v>
      </c>
      <c r="C1039">
        <v>4260</v>
      </c>
      <c r="D1039">
        <v>2</v>
      </c>
      <c r="E1039">
        <v>22.99</v>
      </c>
      <c r="F1039" t="s">
        <v>456</v>
      </c>
    </row>
    <row r="1040" spans="1:6" x14ac:dyDescent="0.25">
      <c r="A1040">
        <v>15486</v>
      </c>
      <c r="B1040" t="s">
        <v>1241</v>
      </c>
      <c r="C1040">
        <v>4260</v>
      </c>
      <c r="D1040">
        <v>2</v>
      </c>
      <c r="E1040">
        <v>22.99</v>
      </c>
      <c r="F1040" t="s">
        <v>456</v>
      </c>
    </row>
    <row r="1041" spans="1:6" x14ac:dyDescent="0.25">
      <c r="A1041">
        <v>15490</v>
      </c>
      <c r="B1041" t="s">
        <v>244</v>
      </c>
      <c r="C1041">
        <v>750</v>
      </c>
      <c r="D1041">
        <v>12</v>
      </c>
      <c r="E1041">
        <v>16.989999999999998</v>
      </c>
      <c r="F1041" t="s">
        <v>455</v>
      </c>
    </row>
    <row r="1042" spans="1:6" x14ac:dyDescent="0.25">
      <c r="A1042">
        <v>15508</v>
      </c>
      <c r="B1042" t="s">
        <v>239</v>
      </c>
      <c r="C1042">
        <v>750</v>
      </c>
      <c r="D1042">
        <v>12</v>
      </c>
      <c r="E1042">
        <v>28.49</v>
      </c>
      <c r="F1042" t="s">
        <v>454</v>
      </c>
    </row>
    <row r="1043" spans="1:6" x14ac:dyDescent="0.25">
      <c r="A1043">
        <v>15529</v>
      </c>
      <c r="B1043" t="s">
        <v>1242</v>
      </c>
      <c r="C1043">
        <v>750</v>
      </c>
      <c r="D1043">
        <v>12</v>
      </c>
      <c r="E1043">
        <v>39.99</v>
      </c>
      <c r="F1043" t="s">
        <v>454</v>
      </c>
    </row>
    <row r="1044" spans="1:6" x14ac:dyDescent="0.25">
      <c r="A1044">
        <v>15555</v>
      </c>
      <c r="B1044" t="s">
        <v>1243</v>
      </c>
      <c r="C1044">
        <v>750</v>
      </c>
      <c r="D1044">
        <v>12</v>
      </c>
      <c r="E1044">
        <v>56.49</v>
      </c>
      <c r="F1044" t="s">
        <v>454</v>
      </c>
    </row>
    <row r="1045" spans="1:6" x14ac:dyDescent="0.25">
      <c r="A1045">
        <v>15588</v>
      </c>
      <c r="B1045" t="s">
        <v>1244</v>
      </c>
      <c r="C1045">
        <v>750</v>
      </c>
      <c r="D1045">
        <v>12</v>
      </c>
      <c r="E1045">
        <v>27.99</v>
      </c>
      <c r="F1045" t="s">
        <v>454</v>
      </c>
    </row>
    <row r="1046" spans="1:6" x14ac:dyDescent="0.25">
      <c r="A1046">
        <v>15596</v>
      </c>
      <c r="B1046" t="s">
        <v>1245</v>
      </c>
      <c r="C1046">
        <v>750</v>
      </c>
      <c r="D1046">
        <v>12</v>
      </c>
      <c r="E1046">
        <v>21.99</v>
      </c>
      <c r="F1046" t="s">
        <v>455</v>
      </c>
    </row>
    <row r="1047" spans="1:6" x14ac:dyDescent="0.25">
      <c r="A1047">
        <v>15693</v>
      </c>
      <c r="B1047" t="s">
        <v>1246</v>
      </c>
      <c r="C1047">
        <v>750</v>
      </c>
      <c r="D1047">
        <v>12</v>
      </c>
      <c r="E1047">
        <v>29.79</v>
      </c>
      <c r="F1047" t="s">
        <v>454</v>
      </c>
    </row>
    <row r="1048" spans="1:6" x14ac:dyDescent="0.25">
      <c r="A1048">
        <v>15697</v>
      </c>
      <c r="B1048" t="s">
        <v>1247</v>
      </c>
      <c r="C1048">
        <v>473</v>
      </c>
      <c r="D1048">
        <v>24</v>
      </c>
      <c r="E1048">
        <v>3.99</v>
      </c>
      <c r="F1048" t="s">
        <v>456</v>
      </c>
    </row>
    <row r="1049" spans="1:6" x14ac:dyDescent="0.25">
      <c r="A1049">
        <v>15697</v>
      </c>
      <c r="B1049" t="s">
        <v>1247</v>
      </c>
      <c r="C1049">
        <v>473</v>
      </c>
      <c r="D1049">
        <v>24</v>
      </c>
      <c r="E1049">
        <v>3.99</v>
      </c>
      <c r="F1049" t="s">
        <v>456</v>
      </c>
    </row>
    <row r="1050" spans="1:6" x14ac:dyDescent="0.25">
      <c r="A1050">
        <v>15711</v>
      </c>
      <c r="B1050" t="s">
        <v>1248</v>
      </c>
      <c r="C1050">
        <v>473</v>
      </c>
      <c r="D1050">
        <v>24</v>
      </c>
      <c r="E1050">
        <v>2.79</v>
      </c>
      <c r="F1050" t="s">
        <v>456</v>
      </c>
    </row>
    <row r="1051" spans="1:6" x14ac:dyDescent="0.25">
      <c r="A1051">
        <v>15711</v>
      </c>
      <c r="B1051" t="s">
        <v>1248</v>
      </c>
      <c r="C1051">
        <v>473</v>
      </c>
      <c r="D1051">
        <v>24</v>
      </c>
      <c r="E1051">
        <v>2.79</v>
      </c>
      <c r="F1051" t="s">
        <v>456</v>
      </c>
    </row>
    <row r="1052" spans="1:6" x14ac:dyDescent="0.25">
      <c r="A1052">
        <v>15726</v>
      </c>
      <c r="B1052" t="s">
        <v>1249</v>
      </c>
      <c r="C1052">
        <v>4000</v>
      </c>
      <c r="D1052">
        <v>4</v>
      </c>
      <c r="E1052">
        <v>40.99</v>
      </c>
      <c r="F1052" t="s">
        <v>455</v>
      </c>
    </row>
    <row r="1053" spans="1:6" x14ac:dyDescent="0.25">
      <c r="A1053">
        <v>15727</v>
      </c>
      <c r="B1053" t="s">
        <v>1250</v>
      </c>
      <c r="C1053">
        <v>4000</v>
      </c>
      <c r="D1053">
        <v>4</v>
      </c>
      <c r="E1053">
        <v>40.99</v>
      </c>
      <c r="F1053" t="s">
        <v>455</v>
      </c>
    </row>
    <row r="1054" spans="1:6" x14ac:dyDescent="0.25">
      <c r="A1054">
        <v>15748</v>
      </c>
      <c r="B1054" t="s">
        <v>1251</v>
      </c>
      <c r="C1054">
        <v>750</v>
      </c>
      <c r="D1054">
        <v>6</v>
      </c>
      <c r="E1054">
        <v>16.989999999999998</v>
      </c>
      <c r="F1054" t="s">
        <v>455</v>
      </c>
    </row>
    <row r="1055" spans="1:6" x14ac:dyDescent="0.25">
      <c r="A1055">
        <v>15756</v>
      </c>
      <c r="B1055" t="s">
        <v>1252</v>
      </c>
      <c r="C1055">
        <v>4260</v>
      </c>
      <c r="D1055">
        <v>1</v>
      </c>
      <c r="E1055">
        <v>17.989999999999998</v>
      </c>
      <c r="F1055" t="s">
        <v>456</v>
      </c>
    </row>
    <row r="1056" spans="1:6" x14ac:dyDescent="0.25">
      <c r="A1056">
        <v>15756</v>
      </c>
      <c r="B1056" t="s">
        <v>1252</v>
      </c>
      <c r="C1056">
        <v>4260</v>
      </c>
      <c r="D1056">
        <v>1</v>
      </c>
      <c r="E1056">
        <v>17.989999999999998</v>
      </c>
      <c r="F1056" t="s">
        <v>456</v>
      </c>
    </row>
    <row r="1057" spans="1:6" x14ac:dyDescent="0.25">
      <c r="A1057">
        <v>15759</v>
      </c>
      <c r="B1057" t="s">
        <v>1253</v>
      </c>
      <c r="C1057">
        <v>750</v>
      </c>
      <c r="D1057">
        <v>12</v>
      </c>
      <c r="E1057">
        <v>17.989999999999998</v>
      </c>
      <c r="F1057" t="s">
        <v>455</v>
      </c>
    </row>
    <row r="1058" spans="1:6" x14ac:dyDescent="0.25">
      <c r="A1058">
        <v>15760</v>
      </c>
      <c r="B1058" t="s">
        <v>205</v>
      </c>
      <c r="C1058">
        <v>750</v>
      </c>
      <c r="D1058">
        <v>12</v>
      </c>
      <c r="E1058">
        <v>14.99</v>
      </c>
      <c r="F1058" t="s">
        <v>455</v>
      </c>
    </row>
    <row r="1059" spans="1:6" x14ac:dyDescent="0.25">
      <c r="A1059">
        <v>15765</v>
      </c>
      <c r="B1059" t="s">
        <v>1254</v>
      </c>
      <c r="C1059">
        <v>2046</v>
      </c>
      <c r="D1059">
        <v>4</v>
      </c>
      <c r="E1059">
        <v>12.58</v>
      </c>
      <c r="F1059" t="s">
        <v>456</v>
      </c>
    </row>
    <row r="1060" spans="1:6" x14ac:dyDescent="0.25">
      <c r="A1060">
        <v>15765</v>
      </c>
      <c r="B1060" t="s">
        <v>1254</v>
      </c>
      <c r="C1060">
        <v>2046</v>
      </c>
      <c r="D1060">
        <v>4</v>
      </c>
      <c r="E1060">
        <v>12.58</v>
      </c>
      <c r="F1060" t="s">
        <v>456</v>
      </c>
    </row>
    <row r="1061" spans="1:6" x14ac:dyDescent="0.25">
      <c r="A1061">
        <v>15782</v>
      </c>
      <c r="B1061" t="s">
        <v>1255</v>
      </c>
      <c r="C1061">
        <v>4092</v>
      </c>
      <c r="D1061">
        <v>1</v>
      </c>
      <c r="E1061">
        <v>22.99</v>
      </c>
      <c r="F1061" t="s">
        <v>456</v>
      </c>
    </row>
    <row r="1062" spans="1:6" x14ac:dyDescent="0.25">
      <c r="A1062">
        <v>15782</v>
      </c>
      <c r="B1062" t="s">
        <v>1255</v>
      </c>
      <c r="C1062">
        <v>4092</v>
      </c>
      <c r="D1062">
        <v>1</v>
      </c>
      <c r="E1062">
        <v>22.99</v>
      </c>
      <c r="F1062" t="s">
        <v>456</v>
      </c>
    </row>
    <row r="1063" spans="1:6" x14ac:dyDescent="0.25">
      <c r="A1063">
        <v>15783</v>
      </c>
      <c r="B1063" t="s">
        <v>1256</v>
      </c>
      <c r="C1063">
        <v>750</v>
      </c>
      <c r="D1063">
        <v>12</v>
      </c>
      <c r="E1063">
        <v>17.989999999999998</v>
      </c>
      <c r="F1063" t="s">
        <v>455</v>
      </c>
    </row>
    <row r="1064" spans="1:6" x14ac:dyDescent="0.25">
      <c r="A1064">
        <v>15794</v>
      </c>
      <c r="B1064" t="s">
        <v>1257</v>
      </c>
      <c r="C1064">
        <v>750</v>
      </c>
      <c r="D1064">
        <v>12</v>
      </c>
      <c r="E1064">
        <v>35.99</v>
      </c>
      <c r="F1064" t="s">
        <v>454</v>
      </c>
    </row>
    <row r="1065" spans="1:6" x14ac:dyDescent="0.25">
      <c r="A1065">
        <v>15798</v>
      </c>
      <c r="B1065" t="s">
        <v>1258</v>
      </c>
      <c r="C1065">
        <v>750</v>
      </c>
      <c r="D1065">
        <v>6</v>
      </c>
      <c r="E1065">
        <v>86.25</v>
      </c>
      <c r="F1065" t="s">
        <v>454</v>
      </c>
    </row>
    <row r="1066" spans="1:6" x14ac:dyDescent="0.25">
      <c r="A1066">
        <v>15899</v>
      </c>
      <c r="B1066" t="s">
        <v>1259</v>
      </c>
      <c r="C1066">
        <v>750</v>
      </c>
      <c r="D1066">
        <v>12</v>
      </c>
      <c r="E1066">
        <v>14.67</v>
      </c>
      <c r="F1066" t="s">
        <v>455</v>
      </c>
    </row>
    <row r="1067" spans="1:6" x14ac:dyDescent="0.25">
      <c r="A1067">
        <v>15901</v>
      </c>
      <c r="B1067" t="s">
        <v>1260</v>
      </c>
      <c r="C1067">
        <v>750</v>
      </c>
      <c r="D1067">
        <v>12</v>
      </c>
      <c r="E1067">
        <v>15.99</v>
      </c>
      <c r="F1067" t="s">
        <v>455</v>
      </c>
    </row>
    <row r="1068" spans="1:6" x14ac:dyDescent="0.25">
      <c r="A1068">
        <v>15928</v>
      </c>
      <c r="B1068" t="s">
        <v>1261</v>
      </c>
      <c r="C1068">
        <v>750</v>
      </c>
      <c r="D1068">
        <v>12</v>
      </c>
      <c r="E1068">
        <v>18.989999999999998</v>
      </c>
      <c r="F1068" t="s">
        <v>455</v>
      </c>
    </row>
    <row r="1069" spans="1:6" x14ac:dyDescent="0.25">
      <c r="A1069">
        <v>15936</v>
      </c>
      <c r="B1069" t="s">
        <v>1262</v>
      </c>
      <c r="C1069">
        <v>750</v>
      </c>
      <c r="D1069">
        <v>12</v>
      </c>
      <c r="E1069">
        <v>14.99</v>
      </c>
      <c r="F1069" t="s">
        <v>455</v>
      </c>
    </row>
    <row r="1070" spans="1:6" x14ac:dyDescent="0.25">
      <c r="A1070">
        <v>15939</v>
      </c>
      <c r="B1070" t="s">
        <v>1263</v>
      </c>
      <c r="C1070">
        <v>750</v>
      </c>
      <c r="D1070">
        <v>12</v>
      </c>
      <c r="E1070">
        <v>19.989999999999998</v>
      </c>
      <c r="F1070" t="s">
        <v>455</v>
      </c>
    </row>
    <row r="1071" spans="1:6" x14ac:dyDescent="0.25">
      <c r="A1071">
        <v>15945</v>
      </c>
      <c r="B1071" t="s">
        <v>1264</v>
      </c>
      <c r="C1071">
        <v>750</v>
      </c>
      <c r="D1071">
        <v>12</v>
      </c>
      <c r="E1071">
        <v>24.71</v>
      </c>
      <c r="F1071" t="s">
        <v>455</v>
      </c>
    </row>
    <row r="1072" spans="1:6" x14ac:dyDescent="0.25">
      <c r="A1072">
        <v>15951</v>
      </c>
      <c r="B1072" t="s">
        <v>1265</v>
      </c>
      <c r="C1072">
        <v>750</v>
      </c>
      <c r="D1072">
        <v>12</v>
      </c>
      <c r="E1072">
        <v>25.99</v>
      </c>
      <c r="F1072" t="s">
        <v>455</v>
      </c>
    </row>
    <row r="1073" spans="1:6" x14ac:dyDescent="0.25">
      <c r="A1073">
        <v>15956</v>
      </c>
      <c r="B1073" t="s">
        <v>1266</v>
      </c>
      <c r="C1073">
        <v>750</v>
      </c>
      <c r="D1073">
        <v>12</v>
      </c>
      <c r="E1073">
        <v>14.99</v>
      </c>
      <c r="F1073" t="s">
        <v>455</v>
      </c>
    </row>
    <row r="1074" spans="1:6" x14ac:dyDescent="0.25">
      <c r="A1074">
        <v>15966</v>
      </c>
      <c r="B1074" t="s">
        <v>1267</v>
      </c>
      <c r="C1074">
        <v>750</v>
      </c>
      <c r="D1074">
        <v>12</v>
      </c>
      <c r="E1074">
        <v>17.989999999999998</v>
      </c>
      <c r="F1074" t="s">
        <v>455</v>
      </c>
    </row>
    <row r="1075" spans="1:6" x14ac:dyDescent="0.25">
      <c r="A1075">
        <v>15967</v>
      </c>
      <c r="B1075" t="s">
        <v>1268</v>
      </c>
      <c r="C1075">
        <v>750</v>
      </c>
      <c r="D1075">
        <v>12</v>
      </c>
      <c r="E1075">
        <v>17.989999999999998</v>
      </c>
      <c r="F1075" t="s">
        <v>455</v>
      </c>
    </row>
    <row r="1076" spans="1:6" x14ac:dyDescent="0.25">
      <c r="A1076">
        <v>15974</v>
      </c>
      <c r="B1076" t="s">
        <v>1269</v>
      </c>
      <c r="C1076">
        <v>750</v>
      </c>
      <c r="D1076">
        <v>6</v>
      </c>
      <c r="E1076">
        <v>14.99</v>
      </c>
      <c r="F1076" t="s">
        <v>455</v>
      </c>
    </row>
    <row r="1077" spans="1:6" x14ac:dyDescent="0.25">
      <c r="A1077">
        <v>15975</v>
      </c>
      <c r="B1077" t="s">
        <v>1270</v>
      </c>
      <c r="C1077">
        <v>750</v>
      </c>
      <c r="D1077">
        <v>6</v>
      </c>
      <c r="E1077">
        <v>19.989999999999998</v>
      </c>
      <c r="F1077" t="s">
        <v>455</v>
      </c>
    </row>
    <row r="1078" spans="1:6" x14ac:dyDescent="0.25">
      <c r="A1078">
        <v>15976</v>
      </c>
      <c r="B1078" t="s">
        <v>1271</v>
      </c>
      <c r="C1078">
        <v>750</v>
      </c>
      <c r="D1078">
        <v>12</v>
      </c>
      <c r="E1078">
        <v>26.93</v>
      </c>
      <c r="F1078" t="s">
        <v>455</v>
      </c>
    </row>
    <row r="1079" spans="1:6" x14ac:dyDescent="0.25">
      <c r="A1079">
        <v>15982</v>
      </c>
      <c r="B1079" t="s">
        <v>246</v>
      </c>
      <c r="C1079">
        <v>750</v>
      </c>
      <c r="D1079">
        <v>12</v>
      </c>
      <c r="E1079">
        <v>26.82</v>
      </c>
      <c r="F1079" t="s">
        <v>454</v>
      </c>
    </row>
    <row r="1080" spans="1:6" x14ac:dyDescent="0.25">
      <c r="A1080">
        <v>15989</v>
      </c>
      <c r="B1080" t="s">
        <v>1272</v>
      </c>
      <c r="C1080">
        <v>750</v>
      </c>
      <c r="D1080">
        <v>6</v>
      </c>
      <c r="E1080">
        <v>82.99</v>
      </c>
      <c r="F1080" t="s">
        <v>454</v>
      </c>
    </row>
    <row r="1081" spans="1:6" x14ac:dyDescent="0.25">
      <c r="A1081">
        <v>16002</v>
      </c>
      <c r="B1081" t="s">
        <v>1273</v>
      </c>
      <c r="C1081">
        <v>750</v>
      </c>
      <c r="D1081">
        <v>12</v>
      </c>
      <c r="E1081">
        <v>49.99</v>
      </c>
      <c r="F1081" t="s">
        <v>454</v>
      </c>
    </row>
    <row r="1082" spans="1:6" x14ac:dyDescent="0.25">
      <c r="A1082">
        <v>16012</v>
      </c>
      <c r="B1082" t="s">
        <v>1274</v>
      </c>
      <c r="C1082">
        <v>750</v>
      </c>
      <c r="D1082">
        <v>12</v>
      </c>
      <c r="E1082">
        <v>14.79</v>
      </c>
      <c r="F1082" t="s">
        <v>455</v>
      </c>
    </row>
    <row r="1083" spans="1:6" x14ac:dyDescent="0.25">
      <c r="A1083">
        <v>16015</v>
      </c>
      <c r="B1083" t="s">
        <v>1275</v>
      </c>
      <c r="C1083">
        <v>750</v>
      </c>
      <c r="D1083">
        <v>6</v>
      </c>
      <c r="E1083">
        <v>24.99</v>
      </c>
      <c r="F1083" t="s">
        <v>455</v>
      </c>
    </row>
    <row r="1084" spans="1:6" x14ac:dyDescent="0.25">
      <c r="A1084">
        <v>16033</v>
      </c>
      <c r="B1084" t="s">
        <v>1276</v>
      </c>
      <c r="C1084">
        <v>750</v>
      </c>
      <c r="D1084">
        <v>12</v>
      </c>
      <c r="E1084">
        <v>19.989999999999998</v>
      </c>
      <c r="F1084" t="s">
        <v>455</v>
      </c>
    </row>
    <row r="1085" spans="1:6" x14ac:dyDescent="0.25">
      <c r="A1085">
        <v>16037</v>
      </c>
      <c r="B1085" t="s">
        <v>1277</v>
      </c>
      <c r="C1085">
        <v>750</v>
      </c>
      <c r="D1085">
        <v>12</v>
      </c>
      <c r="E1085">
        <v>14.99</v>
      </c>
      <c r="F1085" t="s">
        <v>455</v>
      </c>
    </row>
    <row r="1086" spans="1:6" x14ac:dyDescent="0.25">
      <c r="A1086">
        <v>16039</v>
      </c>
      <c r="B1086" t="s">
        <v>1278</v>
      </c>
      <c r="C1086">
        <v>750</v>
      </c>
      <c r="D1086">
        <v>12</v>
      </c>
      <c r="E1086">
        <v>19.989999999999998</v>
      </c>
      <c r="F1086" t="s">
        <v>455</v>
      </c>
    </row>
    <row r="1087" spans="1:6" x14ac:dyDescent="0.25">
      <c r="A1087">
        <v>16056</v>
      </c>
      <c r="B1087" t="s">
        <v>1279</v>
      </c>
      <c r="C1087">
        <v>750</v>
      </c>
      <c r="D1087">
        <v>12</v>
      </c>
      <c r="E1087">
        <v>23.33</v>
      </c>
      <c r="F1087" t="s">
        <v>455</v>
      </c>
    </row>
    <row r="1088" spans="1:6" x14ac:dyDescent="0.25">
      <c r="A1088">
        <v>16061</v>
      </c>
      <c r="B1088" t="s">
        <v>1280</v>
      </c>
      <c r="C1088">
        <v>750</v>
      </c>
      <c r="D1088">
        <v>12</v>
      </c>
      <c r="E1088">
        <v>29.45</v>
      </c>
      <c r="F1088" t="s">
        <v>455</v>
      </c>
    </row>
    <row r="1089" spans="1:6" x14ac:dyDescent="0.25">
      <c r="A1089">
        <v>16095</v>
      </c>
      <c r="B1089" t="s">
        <v>1281</v>
      </c>
      <c r="C1089">
        <v>750</v>
      </c>
      <c r="D1089">
        <v>12</v>
      </c>
      <c r="E1089">
        <v>18.989999999999998</v>
      </c>
      <c r="F1089" t="s">
        <v>455</v>
      </c>
    </row>
    <row r="1090" spans="1:6" x14ac:dyDescent="0.25">
      <c r="A1090">
        <v>16099</v>
      </c>
      <c r="B1090" t="s">
        <v>1282</v>
      </c>
      <c r="C1090">
        <v>750</v>
      </c>
      <c r="D1090">
        <v>6</v>
      </c>
      <c r="E1090">
        <v>34.79</v>
      </c>
      <c r="F1090" t="s">
        <v>455</v>
      </c>
    </row>
    <row r="1091" spans="1:6" x14ac:dyDescent="0.25">
      <c r="A1091">
        <v>16102</v>
      </c>
      <c r="B1091" t="s">
        <v>1283</v>
      </c>
      <c r="C1091">
        <v>750</v>
      </c>
      <c r="D1091">
        <v>12</v>
      </c>
      <c r="E1091">
        <v>13.99</v>
      </c>
      <c r="F1091" t="s">
        <v>455</v>
      </c>
    </row>
    <row r="1092" spans="1:6" x14ac:dyDescent="0.25">
      <c r="A1092">
        <v>16106</v>
      </c>
      <c r="B1092" t="s">
        <v>1284</v>
      </c>
      <c r="C1092">
        <v>750</v>
      </c>
      <c r="D1092">
        <v>12</v>
      </c>
      <c r="E1092">
        <v>12.49</v>
      </c>
      <c r="F1092" t="s">
        <v>455</v>
      </c>
    </row>
    <row r="1093" spans="1:6" x14ac:dyDescent="0.25">
      <c r="A1093">
        <v>16115</v>
      </c>
      <c r="B1093" t="s">
        <v>54</v>
      </c>
      <c r="C1093">
        <v>1140</v>
      </c>
      <c r="D1093">
        <v>8</v>
      </c>
      <c r="E1093">
        <v>33.99</v>
      </c>
      <c r="F1093" t="s">
        <v>454</v>
      </c>
    </row>
    <row r="1094" spans="1:6" x14ac:dyDescent="0.25">
      <c r="A1094">
        <v>16116</v>
      </c>
      <c r="B1094" t="s">
        <v>1285</v>
      </c>
      <c r="C1094">
        <v>750</v>
      </c>
      <c r="D1094">
        <v>12</v>
      </c>
      <c r="E1094">
        <v>29.99</v>
      </c>
      <c r="F1094" t="s">
        <v>455</v>
      </c>
    </row>
    <row r="1095" spans="1:6" x14ac:dyDescent="0.25">
      <c r="A1095">
        <v>16117</v>
      </c>
      <c r="B1095" t="s">
        <v>243</v>
      </c>
      <c r="C1095">
        <v>750</v>
      </c>
      <c r="D1095">
        <v>12</v>
      </c>
      <c r="E1095">
        <v>27.49</v>
      </c>
      <c r="F1095" t="s">
        <v>454</v>
      </c>
    </row>
    <row r="1096" spans="1:6" x14ac:dyDescent="0.25">
      <c r="A1096">
        <v>16124</v>
      </c>
      <c r="B1096" t="s">
        <v>1286</v>
      </c>
      <c r="C1096">
        <v>1140</v>
      </c>
      <c r="D1096">
        <v>6</v>
      </c>
      <c r="E1096">
        <v>47.99</v>
      </c>
      <c r="F1096" t="s">
        <v>454</v>
      </c>
    </row>
    <row r="1097" spans="1:6" x14ac:dyDescent="0.25">
      <c r="A1097">
        <v>16125</v>
      </c>
      <c r="B1097" t="s">
        <v>1287</v>
      </c>
      <c r="C1097">
        <v>750</v>
      </c>
      <c r="D1097">
        <v>12</v>
      </c>
      <c r="E1097">
        <v>28.99</v>
      </c>
      <c r="F1097" t="s">
        <v>454</v>
      </c>
    </row>
    <row r="1098" spans="1:6" x14ac:dyDescent="0.25">
      <c r="A1098">
        <v>16127</v>
      </c>
      <c r="B1098" t="s">
        <v>1288</v>
      </c>
      <c r="C1098">
        <v>750</v>
      </c>
      <c r="D1098">
        <v>12</v>
      </c>
      <c r="E1098">
        <v>27.99</v>
      </c>
      <c r="F1098" t="s">
        <v>454</v>
      </c>
    </row>
    <row r="1099" spans="1:6" x14ac:dyDescent="0.25">
      <c r="A1099">
        <v>16163</v>
      </c>
      <c r="B1099" t="s">
        <v>1289</v>
      </c>
      <c r="C1099">
        <v>750</v>
      </c>
      <c r="D1099">
        <v>12</v>
      </c>
      <c r="E1099">
        <v>37.99</v>
      </c>
      <c r="F1099" t="s">
        <v>455</v>
      </c>
    </row>
    <row r="1100" spans="1:6" x14ac:dyDescent="0.25">
      <c r="A1100">
        <v>16186</v>
      </c>
      <c r="B1100" t="s">
        <v>247</v>
      </c>
      <c r="C1100">
        <v>750</v>
      </c>
      <c r="D1100">
        <v>6</v>
      </c>
      <c r="E1100">
        <v>179.99</v>
      </c>
      <c r="F1100" t="s">
        <v>454</v>
      </c>
    </row>
    <row r="1101" spans="1:6" x14ac:dyDescent="0.25">
      <c r="A1101">
        <v>16194</v>
      </c>
      <c r="B1101" t="s">
        <v>5327</v>
      </c>
      <c r="C1101">
        <v>650</v>
      </c>
      <c r="D1101">
        <v>12</v>
      </c>
      <c r="E1101">
        <v>6.99</v>
      </c>
      <c r="F1101" t="s">
        <v>456</v>
      </c>
    </row>
    <row r="1102" spans="1:6" x14ac:dyDescent="0.25">
      <c r="A1102">
        <v>16194</v>
      </c>
      <c r="B1102" t="s">
        <v>5327</v>
      </c>
      <c r="C1102">
        <v>650</v>
      </c>
      <c r="D1102">
        <v>12</v>
      </c>
      <c r="E1102">
        <v>6.99</v>
      </c>
      <c r="F1102" t="s">
        <v>456</v>
      </c>
    </row>
    <row r="1103" spans="1:6" x14ac:dyDescent="0.25">
      <c r="A1103">
        <v>16205</v>
      </c>
      <c r="B1103" t="s">
        <v>1290</v>
      </c>
      <c r="C1103">
        <v>750</v>
      </c>
      <c r="D1103">
        <v>12</v>
      </c>
      <c r="E1103">
        <v>13.49</v>
      </c>
      <c r="F1103" t="s">
        <v>455</v>
      </c>
    </row>
    <row r="1104" spans="1:6" x14ac:dyDescent="0.25">
      <c r="A1104">
        <v>16212</v>
      </c>
      <c r="B1104" t="s">
        <v>1291</v>
      </c>
      <c r="C1104">
        <v>5325</v>
      </c>
      <c r="D1104">
        <v>1</v>
      </c>
      <c r="E1104">
        <v>28.49</v>
      </c>
      <c r="F1104" t="s">
        <v>456</v>
      </c>
    </row>
    <row r="1105" spans="1:6" x14ac:dyDescent="0.25">
      <c r="A1105">
        <v>16212</v>
      </c>
      <c r="B1105" t="s">
        <v>1291</v>
      </c>
      <c r="C1105">
        <v>5325</v>
      </c>
      <c r="D1105">
        <v>1</v>
      </c>
      <c r="E1105">
        <v>28.49</v>
      </c>
      <c r="F1105" t="s">
        <v>456</v>
      </c>
    </row>
    <row r="1106" spans="1:6" x14ac:dyDescent="0.25">
      <c r="A1106">
        <v>16222</v>
      </c>
      <c r="B1106" t="s">
        <v>248</v>
      </c>
      <c r="C1106">
        <v>750</v>
      </c>
      <c r="D1106">
        <v>12</v>
      </c>
      <c r="E1106">
        <v>29.99</v>
      </c>
      <c r="F1106" t="s">
        <v>455</v>
      </c>
    </row>
    <row r="1107" spans="1:6" x14ac:dyDescent="0.25">
      <c r="A1107">
        <v>16223</v>
      </c>
      <c r="B1107" t="s">
        <v>249</v>
      </c>
      <c r="C1107">
        <v>750</v>
      </c>
      <c r="D1107">
        <v>12</v>
      </c>
      <c r="E1107">
        <v>10.99</v>
      </c>
      <c r="F1107" t="s">
        <v>455</v>
      </c>
    </row>
    <row r="1108" spans="1:6" x14ac:dyDescent="0.25">
      <c r="A1108">
        <v>16224</v>
      </c>
      <c r="B1108" t="s">
        <v>250</v>
      </c>
      <c r="C1108">
        <v>750</v>
      </c>
      <c r="D1108">
        <v>12</v>
      </c>
      <c r="E1108">
        <v>10.99</v>
      </c>
      <c r="F1108" t="s">
        <v>455</v>
      </c>
    </row>
    <row r="1109" spans="1:6" x14ac:dyDescent="0.25">
      <c r="A1109">
        <v>16225</v>
      </c>
      <c r="B1109" t="s">
        <v>251</v>
      </c>
      <c r="C1109">
        <v>750</v>
      </c>
      <c r="D1109">
        <v>12</v>
      </c>
      <c r="E1109">
        <v>10.99</v>
      </c>
      <c r="F1109" t="s">
        <v>455</v>
      </c>
    </row>
    <row r="1110" spans="1:6" x14ac:dyDescent="0.25">
      <c r="A1110">
        <v>16227</v>
      </c>
      <c r="B1110" t="s">
        <v>1292</v>
      </c>
      <c r="C1110">
        <v>750</v>
      </c>
      <c r="D1110">
        <v>6</v>
      </c>
      <c r="E1110">
        <v>29.99</v>
      </c>
      <c r="F1110" t="s">
        <v>455</v>
      </c>
    </row>
    <row r="1111" spans="1:6" x14ac:dyDescent="0.25">
      <c r="A1111">
        <v>16229</v>
      </c>
      <c r="B1111" t="s">
        <v>1293</v>
      </c>
      <c r="C1111">
        <v>750</v>
      </c>
      <c r="D1111">
        <v>12</v>
      </c>
      <c r="E1111">
        <v>21.99</v>
      </c>
      <c r="F1111" t="s">
        <v>455</v>
      </c>
    </row>
    <row r="1112" spans="1:6" x14ac:dyDescent="0.25">
      <c r="A1112">
        <v>16233</v>
      </c>
      <c r="B1112" t="s">
        <v>1294</v>
      </c>
      <c r="C1112">
        <v>750</v>
      </c>
      <c r="D1112">
        <v>12</v>
      </c>
      <c r="E1112">
        <v>16.989999999999998</v>
      </c>
      <c r="F1112" t="s">
        <v>455</v>
      </c>
    </row>
    <row r="1113" spans="1:6" x14ac:dyDescent="0.25">
      <c r="A1113">
        <v>16245</v>
      </c>
      <c r="B1113" t="s">
        <v>1295</v>
      </c>
      <c r="C1113">
        <v>3000</v>
      </c>
      <c r="D1113">
        <v>4</v>
      </c>
      <c r="E1113">
        <v>38.99</v>
      </c>
      <c r="F1113" t="s">
        <v>455</v>
      </c>
    </row>
    <row r="1114" spans="1:6" x14ac:dyDescent="0.25">
      <c r="A1114">
        <v>16288</v>
      </c>
      <c r="B1114" t="s">
        <v>1296</v>
      </c>
      <c r="C1114">
        <v>500</v>
      </c>
      <c r="D1114">
        <v>24</v>
      </c>
      <c r="E1114">
        <v>3.29</v>
      </c>
      <c r="F1114" t="s">
        <v>456</v>
      </c>
    </row>
    <row r="1115" spans="1:6" x14ac:dyDescent="0.25">
      <c r="A1115">
        <v>16288</v>
      </c>
      <c r="B1115" t="s">
        <v>1296</v>
      </c>
      <c r="C1115">
        <v>500</v>
      </c>
      <c r="D1115">
        <v>24</v>
      </c>
      <c r="E1115">
        <v>3.29</v>
      </c>
      <c r="F1115" t="s">
        <v>456</v>
      </c>
    </row>
    <row r="1116" spans="1:6" x14ac:dyDescent="0.25">
      <c r="A1116">
        <v>16290</v>
      </c>
      <c r="B1116" t="s">
        <v>1297</v>
      </c>
      <c r="C1116">
        <v>500</v>
      </c>
      <c r="D1116">
        <v>24</v>
      </c>
      <c r="E1116">
        <v>3.78</v>
      </c>
      <c r="F1116" t="s">
        <v>456</v>
      </c>
    </row>
    <row r="1117" spans="1:6" x14ac:dyDescent="0.25">
      <c r="A1117">
        <v>16292</v>
      </c>
      <c r="B1117" t="s">
        <v>1298</v>
      </c>
      <c r="C1117">
        <v>500</v>
      </c>
      <c r="D1117">
        <v>24</v>
      </c>
      <c r="E1117">
        <v>3.27</v>
      </c>
      <c r="F1117" t="s">
        <v>456</v>
      </c>
    </row>
    <row r="1118" spans="1:6" x14ac:dyDescent="0.25">
      <c r="A1118">
        <v>16306</v>
      </c>
      <c r="B1118" t="s">
        <v>1299</v>
      </c>
      <c r="C1118">
        <v>750</v>
      </c>
      <c r="D1118">
        <v>6</v>
      </c>
      <c r="E1118">
        <v>45.99</v>
      </c>
      <c r="F1118" t="s">
        <v>454</v>
      </c>
    </row>
    <row r="1119" spans="1:6" x14ac:dyDescent="0.25">
      <c r="A1119">
        <v>16356</v>
      </c>
      <c r="B1119" t="s">
        <v>1300</v>
      </c>
      <c r="C1119">
        <v>1420</v>
      </c>
      <c r="D1119">
        <v>6</v>
      </c>
      <c r="E1119">
        <v>10.99</v>
      </c>
      <c r="F1119" t="s">
        <v>457</v>
      </c>
    </row>
    <row r="1120" spans="1:6" x14ac:dyDescent="0.25">
      <c r="A1120">
        <v>16368</v>
      </c>
      <c r="B1120" t="s">
        <v>1301</v>
      </c>
      <c r="C1120">
        <v>750</v>
      </c>
      <c r="D1120">
        <v>12</v>
      </c>
      <c r="E1120">
        <v>15.99</v>
      </c>
      <c r="F1120" t="s">
        <v>455</v>
      </c>
    </row>
    <row r="1121" spans="1:6" x14ac:dyDescent="0.25">
      <c r="A1121">
        <v>16369</v>
      </c>
      <c r="B1121" t="s">
        <v>1302</v>
      </c>
      <c r="C1121">
        <v>750</v>
      </c>
      <c r="D1121">
        <v>12</v>
      </c>
      <c r="E1121">
        <v>15.99</v>
      </c>
      <c r="F1121" t="s">
        <v>455</v>
      </c>
    </row>
    <row r="1122" spans="1:6" x14ac:dyDescent="0.25">
      <c r="A1122">
        <v>16381</v>
      </c>
      <c r="B1122" t="s">
        <v>1303</v>
      </c>
      <c r="C1122">
        <v>750</v>
      </c>
      <c r="D1122">
        <v>12</v>
      </c>
      <c r="E1122">
        <v>15.99</v>
      </c>
      <c r="F1122" t="s">
        <v>455</v>
      </c>
    </row>
    <row r="1123" spans="1:6" x14ac:dyDescent="0.25">
      <c r="A1123">
        <v>16382</v>
      </c>
      <c r="B1123" t="s">
        <v>1304</v>
      </c>
      <c r="C1123">
        <v>1600</v>
      </c>
      <c r="D1123">
        <v>8</v>
      </c>
      <c r="E1123">
        <v>11.99</v>
      </c>
      <c r="F1123" t="s">
        <v>457</v>
      </c>
    </row>
    <row r="1124" spans="1:6" x14ac:dyDescent="0.25">
      <c r="A1124">
        <v>16394</v>
      </c>
      <c r="B1124" t="s">
        <v>1305</v>
      </c>
      <c r="C1124">
        <v>750</v>
      </c>
      <c r="D1124">
        <v>12</v>
      </c>
      <c r="E1124">
        <v>34.99</v>
      </c>
      <c r="F1124" t="s">
        <v>454</v>
      </c>
    </row>
    <row r="1125" spans="1:6" x14ac:dyDescent="0.25">
      <c r="A1125">
        <v>16426</v>
      </c>
      <c r="B1125" t="s">
        <v>1306</v>
      </c>
      <c r="C1125">
        <v>750</v>
      </c>
      <c r="D1125">
        <v>12</v>
      </c>
      <c r="E1125">
        <v>19.989999999999998</v>
      </c>
      <c r="F1125" t="s">
        <v>455</v>
      </c>
    </row>
    <row r="1126" spans="1:6" x14ac:dyDescent="0.25">
      <c r="A1126">
        <v>16455</v>
      </c>
      <c r="B1126" t="s">
        <v>5356</v>
      </c>
      <c r="C1126">
        <v>296</v>
      </c>
      <c r="D1126">
        <v>24</v>
      </c>
      <c r="E1126">
        <v>3.5</v>
      </c>
      <c r="F1126" t="s">
        <v>457</v>
      </c>
    </row>
    <row r="1127" spans="1:6" x14ac:dyDescent="0.25">
      <c r="A1127">
        <v>16456</v>
      </c>
      <c r="B1127" t="s">
        <v>1307</v>
      </c>
      <c r="C1127">
        <v>750</v>
      </c>
      <c r="D1127">
        <v>12</v>
      </c>
      <c r="E1127">
        <v>17.850000000000001</v>
      </c>
      <c r="F1127" t="s">
        <v>455</v>
      </c>
    </row>
    <row r="1128" spans="1:6" x14ac:dyDescent="0.25">
      <c r="A1128">
        <v>16457</v>
      </c>
      <c r="B1128" t="s">
        <v>1308</v>
      </c>
      <c r="C1128">
        <v>750</v>
      </c>
      <c r="D1128">
        <v>12</v>
      </c>
      <c r="E1128">
        <v>64.45</v>
      </c>
      <c r="F1128" t="s">
        <v>455</v>
      </c>
    </row>
    <row r="1129" spans="1:6" x14ac:dyDescent="0.25">
      <c r="A1129">
        <v>16462</v>
      </c>
      <c r="B1129" t="s">
        <v>1309</v>
      </c>
      <c r="C1129">
        <v>296</v>
      </c>
      <c r="D1129">
        <v>24</v>
      </c>
      <c r="E1129">
        <v>2.5</v>
      </c>
      <c r="F1129" t="s">
        <v>457</v>
      </c>
    </row>
    <row r="1130" spans="1:6" x14ac:dyDescent="0.25">
      <c r="A1130">
        <v>16496</v>
      </c>
      <c r="B1130" t="s">
        <v>1310</v>
      </c>
      <c r="C1130">
        <v>750</v>
      </c>
      <c r="D1130">
        <v>12</v>
      </c>
      <c r="E1130">
        <v>17.989999999999998</v>
      </c>
      <c r="F1130" t="s">
        <v>455</v>
      </c>
    </row>
    <row r="1131" spans="1:6" x14ac:dyDescent="0.25">
      <c r="A1131">
        <v>16502</v>
      </c>
      <c r="B1131" t="s">
        <v>1311</v>
      </c>
      <c r="C1131">
        <v>750</v>
      </c>
      <c r="D1131">
        <v>12</v>
      </c>
      <c r="E1131">
        <v>17.989999999999998</v>
      </c>
      <c r="F1131" t="s">
        <v>455</v>
      </c>
    </row>
    <row r="1132" spans="1:6" x14ac:dyDescent="0.25">
      <c r="A1132">
        <v>16544</v>
      </c>
      <c r="B1132" t="s">
        <v>52</v>
      </c>
      <c r="C1132">
        <v>1750</v>
      </c>
      <c r="D1132">
        <v>6</v>
      </c>
      <c r="E1132">
        <v>51.06</v>
      </c>
      <c r="F1132" t="s">
        <v>454</v>
      </c>
    </row>
    <row r="1133" spans="1:6" x14ac:dyDescent="0.25">
      <c r="A1133">
        <v>16545</v>
      </c>
      <c r="B1133" t="s">
        <v>1312</v>
      </c>
      <c r="C1133">
        <v>750</v>
      </c>
      <c r="D1133">
        <v>6</v>
      </c>
      <c r="E1133">
        <v>39.99</v>
      </c>
      <c r="F1133" t="s">
        <v>454</v>
      </c>
    </row>
    <row r="1134" spans="1:6" x14ac:dyDescent="0.25">
      <c r="A1134">
        <v>16548</v>
      </c>
      <c r="B1134" t="s">
        <v>1313</v>
      </c>
      <c r="C1134">
        <v>750</v>
      </c>
      <c r="D1134">
        <v>12</v>
      </c>
      <c r="E1134">
        <v>19.989999999999998</v>
      </c>
      <c r="F1134" t="s">
        <v>455</v>
      </c>
    </row>
    <row r="1135" spans="1:6" x14ac:dyDescent="0.25">
      <c r="A1135">
        <v>16557</v>
      </c>
      <c r="B1135" t="s">
        <v>1314</v>
      </c>
      <c r="C1135">
        <v>750</v>
      </c>
      <c r="D1135">
        <v>6</v>
      </c>
      <c r="E1135">
        <v>195.46</v>
      </c>
      <c r="F1135" t="s">
        <v>454</v>
      </c>
    </row>
    <row r="1136" spans="1:6" x14ac:dyDescent="0.25">
      <c r="A1136">
        <v>16559</v>
      </c>
      <c r="B1136" t="s">
        <v>4578</v>
      </c>
      <c r="C1136">
        <v>2500</v>
      </c>
      <c r="D1136">
        <v>5</v>
      </c>
      <c r="E1136">
        <v>17.95</v>
      </c>
      <c r="F1136" t="s">
        <v>456</v>
      </c>
    </row>
    <row r="1137" spans="1:6" x14ac:dyDescent="0.25">
      <c r="A1137">
        <v>16559</v>
      </c>
      <c r="B1137" t="s">
        <v>4578</v>
      </c>
      <c r="C1137">
        <v>2500</v>
      </c>
      <c r="D1137">
        <v>5</v>
      </c>
      <c r="E1137">
        <v>17.95</v>
      </c>
      <c r="F1137" t="s">
        <v>456</v>
      </c>
    </row>
    <row r="1138" spans="1:6" x14ac:dyDescent="0.25">
      <c r="A1138">
        <v>16559</v>
      </c>
      <c r="B1138" t="s">
        <v>4578</v>
      </c>
      <c r="C1138">
        <v>2500</v>
      </c>
      <c r="D1138">
        <v>5</v>
      </c>
      <c r="E1138">
        <v>17.95</v>
      </c>
      <c r="F1138" t="s">
        <v>456</v>
      </c>
    </row>
    <row r="1139" spans="1:6" x14ac:dyDescent="0.25">
      <c r="A1139">
        <v>16573</v>
      </c>
      <c r="B1139" t="s">
        <v>1315</v>
      </c>
      <c r="C1139">
        <v>750</v>
      </c>
      <c r="D1139">
        <v>12</v>
      </c>
      <c r="E1139">
        <v>14.99</v>
      </c>
      <c r="F1139" t="s">
        <v>455</v>
      </c>
    </row>
    <row r="1140" spans="1:6" x14ac:dyDescent="0.25">
      <c r="A1140">
        <v>16574</v>
      </c>
      <c r="B1140" t="s">
        <v>1316</v>
      </c>
      <c r="C1140">
        <v>750</v>
      </c>
      <c r="D1140">
        <v>12</v>
      </c>
      <c r="E1140">
        <v>14.99</v>
      </c>
      <c r="F1140" t="s">
        <v>455</v>
      </c>
    </row>
    <row r="1141" spans="1:6" x14ac:dyDescent="0.25">
      <c r="A1141">
        <v>16579</v>
      </c>
      <c r="B1141" t="s">
        <v>1317</v>
      </c>
      <c r="C1141">
        <v>750</v>
      </c>
      <c r="D1141">
        <v>12</v>
      </c>
      <c r="E1141">
        <v>16.989999999999998</v>
      </c>
      <c r="F1141" t="s">
        <v>455</v>
      </c>
    </row>
    <row r="1142" spans="1:6" x14ac:dyDescent="0.25">
      <c r="A1142">
        <v>16580</v>
      </c>
      <c r="B1142" t="s">
        <v>1318</v>
      </c>
      <c r="C1142">
        <v>750</v>
      </c>
      <c r="D1142">
        <v>12</v>
      </c>
      <c r="E1142">
        <v>171.52</v>
      </c>
      <c r="F1142" t="s">
        <v>455</v>
      </c>
    </row>
    <row r="1143" spans="1:6" x14ac:dyDescent="0.25">
      <c r="A1143">
        <v>16595</v>
      </c>
      <c r="B1143" t="s">
        <v>1319</v>
      </c>
      <c r="C1143">
        <v>750</v>
      </c>
      <c r="D1143">
        <v>12</v>
      </c>
      <c r="E1143">
        <v>120.04</v>
      </c>
      <c r="F1143" t="s">
        <v>455</v>
      </c>
    </row>
    <row r="1144" spans="1:6" x14ac:dyDescent="0.25">
      <c r="A1144">
        <v>16600</v>
      </c>
      <c r="B1144" t="s">
        <v>1320</v>
      </c>
      <c r="C1144">
        <v>500</v>
      </c>
      <c r="D1144">
        <v>12</v>
      </c>
      <c r="E1144">
        <v>3.69</v>
      </c>
      <c r="F1144" t="s">
        <v>456</v>
      </c>
    </row>
    <row r="1145" spans="1:6" x14ac:dyDescent="0.25">
      <c r="A1145">
        <v>16600</v>
      </c>
      <c r="B1145" t="s">
        <v>1320</v>
      </c>
      <c r="C1145">
        <v>500</v>
      </c>
      <c r="D1145">
        <v>12</v>
      </c>
      <c r="E1145">
        <v>3.69</v>
      </c>
      <c r="F1145" t="s">
        <v>456</v>
      </c>
    </row>
    <row r="1146" spans="1:6" x14ac:dyDescent="0.25">
      <c r="A1146">
        <v>16600</v>
      </c>
      <c r="B1146" t="s">
        <v>1320</v>
      </c>
      <c r="C1146">
        <v>500</v>
      </c>
      <c r="D1146">
        <v>12</v>
      </c>
      <c r="E1146">
        <v>3.69</v>
      </c>
      <c r="F1146" t="s">
        <v>456</v>
      </c>
    </row>
    <row r="1147" spans="1:6" x14ac:dyDescent="0.25">
      <c r="A1147">
        <v>16601</v>
      </c>
      <c r="B1147" t="s">
        <v>1321</v>
      </c>
      <c r="C1147">
        <v>500</v>
      </c>
      <c r="D1147">
        <v>12</v>
      </c>
      <c r="E1147">
        <v>3.59</v>
      </c>
      <c r="F1147" t="s">
        <v>456</v>
      </c>
    </row>
    <row r="1148" spans="1:6" x14ac:dyDescent="0.25">
      <c r="A1148">
        <v>16601</v>
      </c>
      <c r="B1148" t="s">
        <v>1321</v>
      </c>
      <c r="C1148">
        <v>500</v>
      </c>
      <c r="D1148">
        <v>12</v>
      </c>
      <c r="E1148">
        <v>3.59</v>
      </c>
      <c r="F1148" t="s">
        <v>456</v>
      </c>
    </row>
    <row r="1149" spans="1:6" x14ac:dyDescent="0.25">
      <c r="A1149">
        <v>16601</v>
      </c>
      <c r="B1149" t="s">
        <v>1321</v>
      </c>
      <c r="C1149">
        <v>500</v>
      </c>
      <c r="D1149">
        <v>12</v>
      </c>
      <c r="E1149">
        <v>3.59</v>
      </c>
      <c r="F1149" t="s">
        <v>456</v>
      </c>
    </row>
    <row r="1150" spans="1:6" x14ac:dyDescent="0.25">
      <c r="A1150">
        <v>16611</v>
      </c>
      <c r="B1150" t="s">
        <v>1322</v>
      </c>
      <c r="C1150">
        <v>2046</v>
      </c>
      <c r="D1150">
        <v>4</v>
      </c>
      <c r="E1150">
        <v>13.48</v>
      </c>
      <c r="F1150" t="s">
        <v>456</v>
      </c>
    </row>
    <row r="1151" spans="1:6" x14ac:dyDescent="0.25">
      <c r="A1151">
        <v>16611</v>
      </c>
      <c r="B1151" t="s">
        <v>1322</v>
      </c>
      <c r="C1151">
        <v>2046</v>
      </c>
      <c r="D1151">
        <v>4</v>
      </c>
      <c r="E1151">
        <v>13.48</v>
      </c>
      <c r="F1151" t="s">
        <v>456</v>
      </c>
    </row>
    <row r="1152" spans="1:6" x14ac:dyDescent="0.25">
      <c r="A1152">
        <v>16644</v>
      </c>
      <c r="B1152" t="s">
        <v>1323</v>
      </c>
      <c r="C1152">
        <v>2130</v>
      </c>
      <c r="D1152">
        <v>4</v>
      </c>
      <c r="E1152">
        <v>14.99</v>
      </c>
      <c r="F1152" t="s">
        <v>457</v>
      </c>
    </row>
    <row r="1153" spans="1:6" x14ac:dyDescent="0.25">
      <c r="A1153">
        <v>16671</v>
      </c>
      <c r="B1153" t="s">
        <v>1324</v>
      </c>
      <c r="C1153">
        <v>750</v>
      </c>
      <c r="D1153">
        <v>6</v>
      </c>
      <c r="E1153">
        <v>29.99</v>
      </c>
      <c r="F1153" t="s">
        <v>455</v>
      </c>
    </row>
    <row r="1154" spans="1:6" x14ac:dyDescent="0.25">
      <c r="A1154">
        <v>16674</v>
      </c>
      <c r="B1154" t="s">
        <v>1325</v>
      </c>
      <c r="C1154">
        <v>750</v>
      </c>
      <c r="D1154">
        <v>6</v>
      </c>
      <c r="E1154">
        <v>25.95</v>
      </c>
      <c r="F1154" t="s">
        <v>454</v>
      </c>
    </row>
    <row r="1155" spans="1:6" x14ac:dyDescent="0.25">
      <c r="A1155">
        <v>16675</v>
      </c>
      <c r="B1155" t="s">
        <v>1326</v>
      </c>
      <c r="C1155">
        <v>750</v>
      </c>
      <c r="D1155">
        <v>6</v>
      </c>
      <c r="E1155">
        <v>54.99</v>
      </c>
      <c r="F1155" t="s">
        <v>454</v>
      </c>
    </row>
    <row r="1156" spans="1:6" x14ac:dyDescent="0.25">
      <c r="A1156">
        <v>16689</v>
      </c>
      <c r="B1156" t="s">
        <v>878</v>
      </c>
      <c r="C1156">
        <v>375</v>
      </c>
      <c r="D1156">
        <v>12</v>
      </c>
      <c r="E1156">
        <v>17.489999999999998</v>
      </c>
      <c r="F1156" t="s">
        <v>454</v>
      </c>
    </row>
    <row r="1157" spans="1:6" x14ac:dyDescent="0.25">
      <c r="A1157">
        <v>16693</v>
      </c>
      <c r="B1157" t="s">
        <v>5357</v>
      </c>
      <c r="C1157">
        <v>296</v>
      </c>
      <c r="D1157">
        <v>24</v>
      </c>
      <c r="E1157">
        <v>3.59</v>
      </c>
      <c r="F1157" t="s">
        <v>457</v>
      </c>
    </row>
    <row r="1158" spans="1:6" x14ac:dyDescent="0.25">
      <c r="A1158">
        <v>16695</v>
      </c>
      <c r="B1158" t="s">
        <v>785</v>
      </c>
      <c r="C1158">
        <v>375</v>
      </c>
      <c r="D1158">
        <v>24</v>
      </c>
      <c r="E1158">
        <v>16.989999999999998</v>
      </c>
      <c r="F1158" t="s">
        <v>454</v>
      </c>
    </row>
    <row r="1159" spans="1:6" x14ac:dyDescent="0.25">
      <c r="A1159">
        <v>16753</v>
      </c>
      <c r="B1159" t="s">
        <v>1327</v>
      </c>
      <c r="C1159">
        <v>1500</v>
      </c>
      <c r="D1159">
        <v>4</v>
      </c>
      <c r="E1159">
        <v>64.989999999999995</v>
      </c>
      <c r="F1159" t="s">
        <v>455</v>
      </c>
    </row>
    <row r="1160" spans="1:6" x14ac:dyDescent="0.25">
      <c r="A1160">
        <v>16759</v>
      </c>
      <c r="B1160" t="s">
        <v>203</v>
      </c>
      <c r="C1160">
        <v>1140</v>
      </c>
      <c r="D1160">
        <v>8</v>
      </c>
      <c r="E1160">
        <v>35.479999999999997</v>
      </c>
      <c r="F1160" t="s">
        <v>454</v>
      </c>
    </row>
    <row r="1161" spans="1:6" x14ac:dyDescent="0.25">
      <c r="A1161">
        <v>16761</v>
      </c>
      <c r="B1161" t="s">
        <v>1328</v>
      </c>
      <c r="C1161">
        <v>750</v>
      </c>
      <c r="D1161">
        <v>6</v>
      </c>
      <c r="E1161">
        <v>69.989999999999995</v>
      </c>
      <c r="F1161" t="s">
        <v>455</v>
      </c>
    </row>
    <row r="1162" spans="1:6" x14ac:dyDescent="0.25">
      <c r="A1162">
        <v>16765</v>
      </c>
      <c r="B1162" t="s">
        <v>1329</v>
      </c>
      <c r="C1162">
        <v>360</v>
      </c>
      <c r="D1162">
        <v>6</v>
      </c>
      <c r="E1162">
        <v>24.99</v>
      </c>
      <c r="F1162" t="s">
        <v>454</v>
      </c>
    </row>
    <row r="1163" spans="1:6" x14ac:dyDescent="0.25">
      <c r="A1163">
        <v>16766</v>
      </c>
      <c r="B1163" t="s">
        <v>252</v>
      </c>
      <c r="C1163">
        <v>2840</v>
      </c>
      <c r="D1163">
        <v>3</v>
      </c>
      <c r="E1163">
        <v>13.49</v>
      </c>
      <c r="F1163" t="s">
        <v>456</v>
      </c>
    </row>
    <row r="1164" spans="1:6" x14ac:dyDescent="0.25">
      <c r="A1164">
        <v>16766</v>
      </c>
      <c r="B1164" t="s">
        <v>252</v>
      </c>
      <c r="C1164">
        <v>2840</v>
      </c>
      <c r="D1164">
        <v>3</v>
      </c>
      <c r="E1164">
        <v>13.49</v>
      </c>
      <c r="F1164" t="s">
        <v>456</v>
      </c>
    </row>
    <row r="1165" spans="1:6" x14ac:dyDescent="0.25">
      <c r="A1165">
        <v>16769</v>
      </c>
      <c r="B1165" t="s">
        <v>1330</v>
      </c>
      <c r="C1165">
        <v>750</v>
      </c>
      <c r="D1165">
        <v>12</v>
      </c>
      <c r="E1165">
        <v>12.99</v>
      </c>
      <c r="F1165" t="s">
        <v>455</v>
      </c>
    </row>
    <row r="1166" spans="1:6" x14ac:dyDescent="0.25">
      <c r="A1166">
        <v>16791</v>
      </c>
      <c r="B1166" t="s">
        <v>58</v>
      </c>
      <c r="C1166">
        <v>50</v>
      </c>
      <c r="D1166">
        <v>120</v>
      </c>
      <c r="E1166">
        <v>3.59</v>
      </c>
      <c r="F1166" t="s">
        <v>454</v>
      </c>
    </row>
    <row r="1167" spans="1:6" x14ac:dyDescent="0.25">
      <c r="A1167">
        <v>16797</v>
      </c>
      <c r="B1167" t="s">
        <v>1331</v>
      </c>
      <c r="C1167">
        <v>750</v>
      </c>
      <c r="D1167">
        <v>12</v>
      </c>
      <c r="E1167">
        <v>27.49</v>
      </c>
      <c r="F1167" t="s">
        <v>454</v>
      </c>
    </row>
    <row r="1168" spans="1:6" x14ac:dyDescent="0.25">
      <c r="A1168">
        <v>16824</v>
      </c>
      <c r="B1168" t="s">
        <v>1332</v>
      </c>
      <c r="C1168">
        <v>750</v>
      </c>
      <c r="D1168">
        <v>12</v>
      </c>
      <c r="E1168">
        <v>9.99</v>
      </c>
      <c r="F1168" t="s">
        <v>455</v>
      </c>
    </row>
    <row r="1169" spans="1:6" x14ac:dyDescent="0.25">
      <c r="A1169">
        <v>16839</v>
      </c>
      <c r="B1169" t="s">
        <v>1333</v>
      </c>
      <c r="C1169">
        <v>750</v>
      </c>
      <c r="D1169">
        <v>6</v>
      </c>
      <c r="E1169">
        <v>37.99</v>
      </c>
      <c r="F1169" t="s">
        <v>454</v>
      </c>
    </row>
    <row r="1170" spans="1:6" x14ac:dyDescent="0.25">
      <c r="A1170">
        <v>16840</v>
      </c>
      <c r="B1170" t="s">
        <v>1334</v>
      </c>
      <c r="C1170">
        <v>750</v>
      </c>
      <c r="D1170">
        <v>12</v>
      </c>
      <c r="E1170">
        <v>15.49</v>
      </c>
      <c r="F1170" t="s">
        <v>455</v>
      </c>
    </row>
    <row r="1171" spans="1:6" x14ac:dyDescent="0.25">
      <c r="A1171">
        <v>16842</v>
      </c>
      <c r="B1171" t="s">
        <v>1335</v>
      </c>
      <c r="C1171">
        <v>750</v>
      </c>
      <c r="D1171">
        <v>6</v>
      </c>
      <c r="E1171">
        <v>38.99</v>
      </c>
      <c r="F1171" t="s">
        <v>454</v>
      </c>
    </row>
    <row r="1172" spans="1:6" x14ac:dyDescent="0.25">
      <c r="A1172">
        <v>16865</v>
      </c>
      <c r="B1172" t="s">
        <v>1336</v>
      </c>
      <c r="C1172">
        <v>750</v>
      </c>
      <c r="D1172">
        <v>12</v>
      </c>
      <c r="E1172">
        <v>10.99</v>
      </c>
      <c r="F1172" t="s">
        <v>455</v>
      </c>
    </row>
    <row r="1173" spans="1:6" x14ac:dyDescent="0.25">
      <c r="A1173">
        <v>16869</v>
      </c>
      <c r="B1173" t="s">
        <v>253</v>
      </c>
      <c r="C1173">
        <v>750</v>
      </c>
      <c r="D1173">
        <v>12</v>
      </c>
      <c r="E1173">
        <v>8.49</v>
      </c>
      <c r="F1173" t="s">
        <v>455</v>
      </c>
    </row>
    <row r="1174" spans="1:6" x14ac:dyDescent="0.25">
      <c r="A1174">
        <v>16874</v>
      </c>
      <c r="B1174" t="s">
        <v>1337</v>
      </c>
      <c r="C1174">
        <v>750</v>
      </c>
      <c r="D1174">
        <v>12</v>
      </c>
      <c r="E1174">
        <v>38.99</v>
      </c>
      <c r="F1174" t="s">
        <v>455</v>
      </c>
    </row>
    <row r="1175" spans="1:6" x14ac:dyDescent="0.25">
      <c r="A1175">
        <v>16877</v>
      </c>
      <c r="B1175" t="s">
        <v>1338</v>
      </c>
      <c r="C1175">
        <v>473</v>
      </c>
      <c r="D1175">
        <v>24</v>
      </c>
      <c r="E1175">
        <v>3.28</v>
      </c>
      <c r="F1175" t="s">
        <v>456</v>
      </c>
    </row>
    <row r="1176" spans="1:6" x14ac:dyDescent="0.25">
      <c r="A1176">
        <v>16883</v>
      </c>
      <c r="B1176" t="s">
        <v>4517</v>
      </c>
      <c r="C1176">
        <v>750</v>
      </c>
      <c r="D1176">
        <v>12</v>
      </c>
      <c r="E1176">
        <v>14.99</v>
      </c>
      <c r="F1176" t="s">
        <v>455</v>
      </c>
    </row>
    <row r="1177" spans="1:6" x14ac:dyDescent="0.25">
      <c r="A1177">
        <v>16888</v>
      </c>
      <c r="B1177" t="s">
        <v>1339</v>
      </c>
      <c r="C1177">
        <v>750</v>
      </c>
      <c r="D1177">
        <v>12</v>
      </c>
      <c r="E1177">
        <v>15.99</v>
      </c>
      <c r="F1177" t="s">
        <v>455</v>
      </c>
    </row>
    <row r="1178" spans="1:6" x14ac:dyDescent="0.25">
      <c r="A1178">
        <v>16901</v>
      </c>
      <c r="B1178" t="s">
        <v>1340</v>
      </c>
      <c r="C1178">
        <v>2130</v>
      </c>
      <c r="D1178">
        <v>4</v>
      </c>
      <c r="E1178">
        <v>11.85</v>
      </c>
      <c r="F1178" t="s">
        <v>456</v>
      </c>
    </row>
    <row r="1179" spans="1:6" x14ac:dyDescent="0.25">
      <c r="A1179">
        <v>16902</v>
      </c>
      <c r="B1179" t="s">
        <v>1340</v>
      </c>
      <c r="C1179">
        <v>2130</v>
      </c>
      <c r="D1179">
        <v>4</v>
      </c>
      <c r="E1179">
        <v>11.85</v>
      </c>
      <c r="F1179" t="s">
        <v>456</v>
      </c>
    </row>
    <row r="1180" spans="1:6" x14ac:dyDescent="0.25">
      <c r="A1180">
        <v>16902</v>
      </c>
      <c r="B1180" t="s">
        <v>1340</v>
      </c>
      <c r="C1180">
        <v>2130</v>
      </c>
      <c r="D1180">
        <v>4</v>
      </c>
      <c r="E1180">
        <v>11.85</v>
      </c>
      <c r="F1180" t="s">
        <v>456</v>
      </c>
    </row>
    <row r="1181" spans="1:6" x14ac:dyDescent="0.25">
      <c r="A1181">
        <v>16903</v>
      </c>
      <c r="B1181" t="s">
        <v>1341</v>
      </c>
      <c r="C1181">
        <v>4260</v>
      </c>
      <c r="D1181">
        <v>2</v>
      </c>
      <c r="E1181">
        <v>26.79</v>
      </c>
      <c r="F1181" t="s">
        <v>456</v>
      </c>
    </row>
    <row r="1182" spans="1:6" x14ac:dyDescent="0.25">
      <c r="A1182">
        <v>16903</v>
      </c>
      <c r="B1182" t="s">
        <v>1341</v>
      </c>
      <c r="C1182">
        <v>4260</v>
      </c>
      <c r="D1182">
        <v>2</v>
      </c>
      <c r="E1182">
        <v>26.79</v>
      </c>
      <c r="F1182" t="s">
        <v>456</v>
      </c>
    </row>
    <row r="1183" spans="1:6" x14ac:dyDescent="0.25">
      <c r="A1183">
        <v>16930</v>
      </c>
      <c r="B1183" t="s">
        <v>1342</v>
      </c>
      <c r="C1183">
        <v>1500</v>
      </c>
      <c r="D1183">
        <v>6</v>
      </c>
      <c r="E1183">
        <v>29.99</v>
      </c>
      <c r="F1183" t="s">
        <v>455</v>
      </c>
    </row>
    <row r="1184" spans="1:6" x14ac:dyDescent="0.25">
      <c r="A1184">
        <v>16965</v>
      </c>
      <c r="B1184" t="s">
        <v>1343</v>
      </c>
      <c r="C1184">
        <v>3000</v>
      </c>
      <c r="D1184">
        <v>6</v>
      </c>
      <c r="E1184">
        <v>40.99</v>
      </c>
      <c r="F1184" t="s">
        <v>455</v>
      </c>
    </row>
    <row r="1185" spans="1:6" x14ac:dyDescent="0.25">
      <c r="A1185">
        <v>16988</v>
      </c>
      <c r="B1185" t="s">
        <v>1344</v>
      </c>
      <c r="C1185">
        <v>750</v>
      </c>
      <c r="D1185">
        <v>6</v>
      </c>
      <c r="E1185">
        <v>89.99</v>
      </c>
      <c r="F1185" t="s">
        <v>454</v>
      </c>
    </row>
    <row r="1186" spans="1:6" x14ac:dyDescent="0.25">
      <c r="A1186">
        <v>16991</v>
      </c>
      <c r="B1186" t="s">
        <v>1345</v>
      </c>
      <c r="C1186">
        <v>750</v>
      </c>
      <c r="D1186">
        <v>6</v>
      </c>
      <c r="E1186">
        <v>79.989999999999995</v>
      </c>
      <c r="F1186" t="s">
        <v>454</v>
      </c>
    </row>
    <row r="1187" spans="1:6" x14ac:dyDescent="0.25">
      <c r="A1187">
        <v>17018</v>
      </c>
      <c r="B1187" t="s">
        <v>1346</v>
      </c>
      <c r="C1187">
        <v>750</v>
      </c>
      <c r="D1187">
        <v>12</v>
      </c>
      <c r="E1187">
        <v>10.99</v>
      </c>
      <c r="F1187" t="s">
        <v>455</v>
      </c>
    </row>
    <row r="1188" spans="1:6" x14ac:dyDescent="0.25">
      <c r="A1188">
        <v>17021</v>
      </c>
      <c r="B1188" t="s">
        <v>1347</v>
      </c>
      <c r="C1188">
        <v>4260</v>
      </c>
      <c r="D1188">
        <v>1</v>
      </c>
      <c r="E1188">
        <v>23.49</v>
      </c>
      <c r="F1188" t="s">
        <v>456</v>
      </c>
    </row>
    <row r="1189" spans="1:6" x14ac:dyDescent="0.25">
      <c r="A1189">
        <v>17021</v>
      </c>
      <c r="B1189" t="s">
        <v>1347</v>
      </c>
      <c r="C1189">
        <v>4260</v>
      </c>
      <c r="D1189">
        <v>1</v>
      </c>
      <c r="E1189">
        <v>23.49</v>
      </c>
      <c r="F1189" t="s">
        <v>456</v>
      </c>
    </row>
    <row r="1190" spans="1:6" x14ac:dyDescent="0.25">
      <c r="A1190">
        <v>17027</v>
      </c>
      <c r="B1190" t="s">
        <v>1348</v>
      </c>
      <c r="C1190">
        <v>750</v>
      </c>
      <c r="D1190">
        <v>12</v>
      </c>
      <c r="E1190">
        <v>21.99</v>
      </c>
      <c r="F1190" t="s">
        <v>455</v>
      </c>
    </row>
    <row r="1191" spans="1:6" x14ac:dyDescent="0.25">
      <c r="A1191">
        <v>17036</v>
      </c>
      <c r="B1191" t="s">
        <v>1349</v>
      </c>
      <c r="C1191">
        <v>375</v>
      </c>
      <c r="D1191">
        <v>12</v>
      </c>
      <c r="E1191">
        <v>30.99</v>
      </c>
      <c r="F1191" t="s">
        <v>455</v>
      </c>
    </row>
    <row r="1192" spans="1:6" x14ac:dyDescent="0.25">
      <c r="A1192">
        <v>17084</v>
      </c>
      <c r="B1192" t="s">
        <v>1350</v>
      </c>
      <c r="C1192">
        <v>750</v>
      </c>
      <c r="D1192">
        <v>12</v>
      </c>
      <c r="E1192">
        <v>12.99</v>
      </c>
      <c r="F1192" t="s">
        <v>455</v>
      </c>
    </row>
    <row r="1193" spans="1:6" x14ac:dyDescent="0.25">
      <c r="A1193">
        <v>17085</v>
      </c>
      <c r="B1193" t="s">
        <v>1351</v>
      </c>
      <c r="C1193">
        <v>750</v>
      </c>
      <c r="D1193">
        <v>12</v>
      </c>
      <c r="E1193">
        <v>12.99</v>
      </c>
      <c r="F1193" t="s">
        <v>455</v>
      </c>
    </row>
    <row r="1194" spans="1:6" x14ac:dyDescent="0.25">
      <c r="A1194">
        <v>17090</v>
      </c>
      <c r="B1194" t="s">
        <v>1352</v>
      </c>
      <c r="C1194">
        <v>750</v>
      </c>
      <c r="D1194">
        <v>12</v>
      </c>
      <c r="E1194">
        <v>14.99</v>
      </c>
      <c r="F1194" t="s">
        <v>455</v>
      </c>
    </row>
    <row r="1195" spans="1:6" x14ac:dyDescent="0.25">
      <c r="A1195">
        <v>17091</v>
      </c>
      <c r="B1195" t="s">
        <v>1353</v>
      </c>
      <c r="C1195">
        <v>750</v>
      </c>
      <c r="D1195">
        <v>12</v>
      </c>
      <c r="E1195">
        <v>14.99</v>
      </c>
      <c r="F1195" t="s">
        <v>455</v>
      </c>
    </row>
    <row r="1196" spans="1:6" x14ac:dyDescent="0.25">
      <c r="A1196">
        <v>17092</v>
      </c>
      <c r="B1196" t="s">
        <v>1354</v>
      </c>
      <c r="C1196">
        <v>750</v>
      </c>
      <c r="D1196">
        <v>12</v>
      </c>
      <c r="E1196">
        <v>25.99</v>
      </c>
      <c r="F1196" t="s">
        <v>455</v>
      </c>
    </row>
    <row r="1197" spans="1:6" x14ac:dyDescent="0.25">
      <c r="A1197">
        <v>17093</v>
      </c>
      <c r="B1197" t="s">
        <v>1355</v>
      </c>
      <c r="C1197">
        <v>750</v>
      </c>
      <c r="D1197">
        <v>12</v>
      </c>
      <c r="E1197">
        <v>18.989999999999998</v>
      </c>
      <c r="F1197" t="s">
        <v>455</v>
      </c>
    </row>
    <row r="1198" spans="1:6" x14ac:dyDescent="0.25">
      <c r="A1198">
        <v>17096</v>
      </c>
      <c r="B1198" t="s">
        <v>1356</v>
      </c>
      <c r="C1198">
        <v>750</v>
      </c>
      <c r="D1198">
        <v>12</v>
      </c>
      <c r="E1198">
        <v>32.99</v>
      </c>
      <c r="F1198" t="s">
        <v>454</v>
      </c>
    </row>
    <row r="1199" spans="1:6" x14ac:dyDescent="0.25">
      <c r="A1199">
        <v>17097</v>
      </c>
      <c r="B1199" t="s">
        <v>1357</v>
      </c>
      <c r="C1199">
        <v>750</v>
      </c>
      <c r="D1199">
        <v>6</v>
      </c>
      <c r="E1199">
        <v>64.989999999999995</v>
      </c>
      <c r="F1199" t="s">
        <v>454</v>
      </c>
    </row>
    <row r="1200" spans="1:6" x14ac:dyDescent="0.25">
      <c r="A1200">
        <v>17098</v>
      </c>
      <c r="B1200" t="s">
        <v>1358</v>
      </c>
      <c r="C1200">
        <v>375</v>
      </c>
      <c r="D1200">
        <v>24</v>
      </c>
      <c r="E1200">
        <v>13.99</v>
      </c>
      <c r="F1200" t="s">
        <v>454</v>
      </c>
    </row>
    <row r="1201" spans="1:6" x14ac:dyDescent="0.25">
      <c r="A1201">
        <v>17099</v>
      </c>
      <c r="B1201" t="s">
        <v>1359</v>
      </c>
      <c r="C1201">
        <v>750</v>
      </c>
      <c r="D1201">
        <v>12</v>
      </c>
      <c r="E1201">
        <v>32.99</v>
      </c>
      <c r="F1201" t="s">
        <v>454</v>
      </c>
    </row>
    <row r="1202" spans="1:6" x14ac:dyDescent="0.25">
      <c r="A1202">
        <v>17101</v>
      </c>
      <c r="B1202" t="s">
        <v>1360</v>
      </c>
      <c r="C1202">
        <v>750</v>
      </c>
      <c r="D1202">
        <v>12</v>
      </c>
      <c r="E1202">
        <v>28.17</v>
      </c>
      <c r="F1202" t="s">
        <v>454</v>
      </c>
    </row>
    <row r="1203" spans="1:6" x14ac:dyDescent="0.25">
      <c r="A1203">
        <v>17104</v>
      </c>
      <c r="B1203" t="s">
        <v>1362</v>
      </c>
      <c r="C1203">
        <v>1140</v>
      </c>
      <c r="D1203">
        <v>8</v>
      </c>
      <c r="E1203">
        <v>38.99</v>
      </c>
      <c r="F1203" t="s">
        <v>454</v>
      </c>
    </row>
    <row r="1204" spans="1:6" x14ac:dyDescent="0.25">
      <c r="A1204">
        <v>17108</v>
      </c>
      <c r="B1204" t="s">
        <v>446</v>
      </c>
      <c r="C1204">
        <v>1140</v>
      </c>
      <c r="D1204">
        <v>8</v>
      </c>
      <c r="E1204">
        <v>40.99</v>
      </c>
      <c r="F1204" t="s">
        <v>454</v>
      </c>
    </row>
    <row r="1205" spans="1:6" x14ac:dyDescent="0.25">
      <c r="A1205">
        <v>17110</v>
      </c>
      <c r="B1205" t="s">
        <v>1206</v>
      </c>
      <c r="C1205">
        <v>1140</v>
      </c>
      <c r="D1205">
        <v>8</v>
      </c>
      <c r="E1205">
        <v>40.99</v>
      </c>
      <c r="F1205" t="s">
        <v>454</v>
      </c>
    </row>
    <row r="1206" spans="1:6" x14ac:dyDescent="0.25">
      <c r="A1206">
        <v>17116</v>
      </c>
      <c r="B1206" t="s">
        <v>1363</v>
      </c>
      <c r="C1206">
        <v>750</v>
      </c>
      <c r="D1206">
        <v>6</v>
      </c>
      <c r="E1206">
        <v>125.99</v>
      </c>
      <c r="F1206" t="s">
        <v>454</v>
      </c>
    </row>
    <row r="1207" spans="1:6" x14ac:dyDescent="0.25">
      <c r="A1207">
        <v>17118</v>
      </c>
      <c r="B1207" t="s">
        <v>1364</v>
      </c>
      <c r="C1207">
        <v>750</v>
      </c>
      <c r="D1207">
        <v>12</v>
      </c>
      <c r="E1207">
        <v>31.49</v>
      </c>
      <c r="F1207" t="s">
        <v>454</v>
      </c>
    </row>
    <row r="1208" spans="1:6" x14ac:dyDescent="0.25">
      <c r="A1208">
        <v>17132</v>
      </c>
      <c r="B1208" t="s">
        <v>4502</v>
      </c>
      <c r="C1208">
        <v>500</v>
      </c>
      <c r="D1208">
        <v>12</v>
      </c>
      <c r="E1208">
        <v>15.99</v>
      </c>
      <c r="F1208" t="s">
        <v>455</v>
      </c>
    </row>
    <row r="1209" spans="1:6" x14ac:dyDescent="0.25">
      <c r="A1209">
        <v>17157</v>
      </c>
      <c r="B1209" t="s">
        <v>1365</v>
      </c>
      <c r="C1209">
        <v>750</v>
      </c>
      <c r="D1209">
        <v>6</v>
      </c>
      <c r="E1209">
        <v>74.989999999999995</v>
      </c>
      <c r="F1209" t="s">
        <v>454</v>
      </c>
    </row>
    <row r="1210" spans="1:6" x14ac:dyDescent="0.25">
      <c r="A1210">
        <v>17166</v>
      </c>
      <c r="B1210" t="s">
        <v>1366</v>
      </c>
      <c r="C1210">
        <v>700</v>
      </c>
      <c r="D1210">
        <v>6</v>
      </c>
      <c r="E1210">
        <v>50.24</v>
      </c>
      <c r="F1210" t="s">
        <v>454</v>
      </c>
    </row>
    <row r="1211" spans="1:6" x14ac:dyDescent="0.25">
      <c r="A1211">
        <v>17170</v>
      </c>
      <c r="B1211" t="s">
        <v>1367</v>
      </c>
      <c r="C1211">
        <v>500</v>
      </c>
      <c r="D1211">
        <v>24</v>
      </c>
      <c r="E1211">
        <v>2.79</v>
      </c>
      <c r="F1211" t="s">
        <v>456</v>
      </c>
    </row>
    <row r="1212" spans="1:6" x14ac:dyDescent="0.25">
      <c r="A1212">
        <v>17170</v>
      </c>
      <c r="B1212" t="s">
        <v>1367</v>
      </c>
      <c r="C1212">
        <v>500</v>
      </c>
      <c r="D1212">
        <v>24</v>
      </c>
      <c r="E1212">
        <v>2.79</v>
      </c>
      <c r="F1212" t="s">
        <v>456</v>
      </c>
    </row>
    <row r="1213" spans="1:6" x14ac:dyDescent="0.25">
      <c r="A1213">
        <v>17171</v>
      </c>
      <c r="B1213" t="s">
        <v>1368</v>
      </c>
      <c r="C1213">
        <v>500</v>
      </c>
      <c r="D1213">
        <v>24</v>
      </c>
      <c r="E1213">
        <v>3.45</v>
      </c>
      <c r="F1213" t="s">
        <v>456</v>
      </c>
    </row>
    <row r="1214" spans="1:6" x14ac:dyDescent="0.25">
      <c r="A1214">
        <v>17171</v>
      </c>
      <c r="B1214" t="s">
        <v>1368</v>
      </c>
      <c r="C1214">
        <v>500</v>
      </c>
      <c r="D1214">
        <v>24</v>
      </c>
      <c r="E1214">
        <v>3.45</v>
      </c>
      <c r="F1214" t="s">
        <v>456</v>
      </c>
    </row>
    <row r="1215" spans="1:6" x14ac:dyDescent="0.25">
      <c r="A1215">
        <v>17174</v>
      </c>
      <c r="B1215" t="s">
        <v>1369</v>
      </c>
      <c r="C1215">
        <v>750</v>
      </c>
      <c r="D1215">
        <v>12</v>
      </c>
      <c r="E1215">
        <v>25.49</v>
      </c>
      <c r="F1215" t="s">
        <v>454</v>
      </c>
    </row>
    <row r="1216" spans="1:6" x14ac:dyDescent="0.25">
      <c r="A1216">
        <v>17175</v>
      </c>
      <c r="B1216" t="s">
        <v>1370</v>
      </c>
      <c r="C1216">
        <v>750</v>
      </c>
      <c r="D1216">
        <v>6</v>
      </c>
      <c r="E1216">
        <v>89.99</v>
      </c>
      <c r="F1216" t="s">
        <v>454</v>
      </c>
    </row>
    <row r="1217" spans="1:6" x14ac:dyDescent="0.25">
      <c r="A1217">
        <v>17189</v>
      </c>
      <c r="B1217" t="s">
        <v>1371</v>
      </c>
      <c r="C1217">
        <v>750</v>
      </c>
      <c r="D1217">
        <v>6</v>
      </c>
      <c r="E1217">
        <v>51.99</v>
      </c>
      <c r="F1217" t="s">
        <v>454</v>
      </c>
    </row>
    <row r="1218" spans="1:6" x14ac:dyDescent="0.25">
      <c r="A1218">
        <v>17211</v>
      </c>
      <c r="B1218" t="s">
        <v>1372</v>
      </c>
      <c r="C1218">
        <v>750</v>
      </c>
      <c r="D1218">
        <v>12</v>
      </c>
      <c r="E1218">
        <v>14.99</v>
      </c>
      <c r="F1218" t="s">
        <v>455</v>
      </c>
    </row>
    <row r="1219" spans="1:6" x14ac:dyDescent="0.25">
      <c r="A1219">
        <v>17212</v>
      </c>
      <c r="B1219" t="s">
        <v>1373</v>
      </c>
      <c r="C1219">
        <v>750</v>
      </c>
      <c r="D1219">
        <v>12</v>
      </c>
      <c r="E1219">
        <v>17.989999999999998</v>
      </c>
      <c r="F1219" t="s">
        <v>455</v>
      </c>
    </row>
    <row r="1220" spans="1:6" x14ac:dyDescent="0.25">
      <c r="A1220">
        <v>17213</v>
      </c>
      <c r="B1220" t="s">
        <v>255</v>
      </c>
      <c r="C1220">
        <v>750</v>
      </c>
      <c r="D1220">
        <v>12</v>
      </c>
      <c r="E1220">
        <v>21.99</v>
      </c>
      <c r="F1220" t="s">
        <v>455</v>
      </c>
    </row>
    <row r="1221" spans="1:6" x14ac:dyDescent="0.25">
      <c r="A1221">
        <v>17214</v>
      </c>
      <c r="B1221" t="s">
        <v>1374</v>
      </c>
      <c r="C1221">
        <v>750</v>
      </c>
      <c r="D1221">
        <v>12</v>
      </c>
      <c r="E1221">
        <v>19.989999999999998</v>
      </c>
      <c r="F1221" t="s">
        <v>455</v>
      </c>
    </row>
    <row r="1222" spans="1:6" x14ac:dyDescent="0.25">
      <c r="A1222">
        <v>17215</v>
      </c>
      <c r="B1222" t="s">
        <v>1375</v>
      </c>
      <c r="C1222">
        <v>750</v>
      </c>
      <c r="D1222">
        <v>12</v>
      </c>
      <c r="E1222">
        <v>14.99</v>
      </c>
      <c r="F1222" t="s">
        <v>455</v>
      </c>
    </row>
    <row r="1223" spans="1:6" x14ac:dyDescent="0.25">
      <c r="A1223">
        <v>17218</v>
      </c>
      <c r="B1223" t="s">
        <v>1376</v>
      </c>
      <c r="C1223">
        <v>750</v>
      </c>
      <c r="D1223">
        <v>12</v>
      </c>
      <c r="E1223">
        <v>14.99</v>
      </c>
      <c r="F1223" t="s">
        <v>455</v>
      </c>
    </row>
    <row r="1224" spans="1:6" x14ac:dyDescent="0.25">
      <c r="A1224">
        <v>17219</v>
      </c>
      <c r="B1224" t="s">
        <v>1377</v>
      </c>
      <c r="C1224">
        <v>750</v>
      </c>
      <c r="D1224">
        <v>12</v>
      </c>
      <c r="E1224">
        <v>28.99</v>
      </c>
      <c r="F1224" t="s">
        <v>455</v>
      </c>
    </row>
    <row r="1225" spans="1:6" x14ac:dyDescent="0.25">
      <c r="A1225">
        <v>17220</v>
      </c>
      <c r="B1225" t="s">
        <v>1378</v>
      </c>
      <c r="C1225">
        <v>750</v>
      </c>
      <c r="D1225">
        <v>12</v>
      </c>
      <c r="E1225">
        <v>19.989999999999998</v>
      </c>
      <c r="F1225" t="s">
        <v>455</v>
      </c>
    </row>
    <row r="1226" spans="1:6" x14ac:dyDescent="0.25">
      <c r="A1226">
        <v>17222</v>
      </c>
      <c r="B1226" t="s">
        <v>1379</v>
      </c>
      <c r="C1226">
        <v>750</v>
      </c>
      <c r="D1226">
        <v>12</v>
      </c>
      <c r="E1226">
        <v>15.99</v>
      </c>
      <c r="F1226" t="s">
        <v>455</v>
      </c>
    </row>
    <row r="1227" spans="1:6" x14ac:dyDescent="0.25">
      <c r="A1227">
        <v>17224</v>
      </c>
      <c r="B1227" t="s">
        <v>1380</v>
      </c>
      <c r="C1227">
        <v>750</v>
      </c>
      <c r="D1227">
        <v>6</v>
      </c>
      <c r="E1227">
        <v>299.99</v>
      </c>
      <c r="F1227" t="s">
        <v>454</v>
      </c>
    </row>
    <row r="1228" spans="1:6" x14ac:dyDescent="0.25">
      <c r="A1228">
        <v>17233</v>
      </c>
      <c r="B1228" t="s">
        <v>1381</v>
      </c>
      <c r="C1228">
        <v>1140</v>
      </c>
      <c r="D1228">
        <v>6</v>
      </c>
      <c r="E1228">
        <v>37.49</v>
      </c>
      <c r="F1228" t="s">
        <v>454</v>
      </c>
    </row>
    <row r="1229" spans="1:6" x14ac:dyDescent="0.25">
      <c r="A1229">
        <v>17253</v>
      </c>
      <c r="B1229" t="s">
        <v>4579</v>
      </c>
      <c r="C1229">
        <v>473</v>
      </c>
      <c r="D1229">
        <v>24</v>
      </c>
      <c r="E1229">
        <v>3.79</v>
      </c>
      <c r="F1229" t="s">
        <v>456</v>
      </c>
    </row>
    <row r="1230" spans="1:6" x14ac:dyDescent="0.25">
      <c r="A1230">
        <v>17253</v>
      </c>
      <c r="B1230" t="s">
        <v>4579</v>
      </c>
      <c r="C1230">
        <v>473</v>
      </c>
      <c r="D1230">
        <v>24</v>
      </c>
      <c r="E1230">
        <v>3.79</v>
      </c>
      <c r="F1230" t="s">
        <v>456</v>
      </c>
    </row>
    <row r="1231" spans="1:6" x14ac:dyDescent="0.25">
      <c r="A1231">
        <v>17264</v>
      </c>
      <c r="B1231" t="s">
        <v>254</v>
      </c>
      <c r="C1231">
        <v>750</v>
      </c>
      <c r="D1231">
        <v>6</v>
      </c>
      <c r="E1231">
        <v>107.24</v>
      </c>
      <c r="F1231" t="s">
        <v>455</v>
      </c>
    </row>
    <row r="1232" spans="1:6" x14ac:dyDescent="0.25">
      <c r="A1232">
        <v>17278</v>
      </c>
      <c r="B1232" t="s">
        <v>1382</v>
      </c>
      <c r="C1232">
        <v>750</v>
      </c>
      <c r="D1232">
        <v>12</v>
      </c>
      <c r="E1232">
        <v>39.99</v>
      </c>
      <c r="F1232" t="s">
        <v>455</v>
      </c>
    </row>
    <row r="1233" spans="1:6" x14ac:dyDescent="0.25">
      <c r="A1233">
        <v>17279</v>
      </c>
      <c r="B1233" t="s">
        <v>1383</v>
      </c>
      <c r="C1233">
        <v>750</v>
      </c>
      <c r="D1233">
        <v>12</v>
      </c>
      <c r="E1233">
        <v>16.989999999999998</v>
      </c>
      <c r="F1233" t="s">
        <v>455</v>
      </c>
    </row>
    <row r="1234" spans="1:6" x14ac:dyDescent="0.25">
      <c r="A1234">
        <v>17280</v>
      </c>
      <c r="B1234" t="s">
        <v>1384</v>
      </c>
      <c r="C1234">
        <v>750</v>
      </c>
      <c r="D1234">
        <v>12</v>
      </c>
      <c r="E1234">
        <v>28.7</v>
      </c>
      <c r="F1234" t="s">
        <v>454</v>
      </c>
    </row>
    <row r="1235" spans="1:6" x14ac:dyDescent="0.25">
      <c r="A1235">
        <v>17281</v>
      </c>
      <c r="B1235" t="s">
        <v>1385</v>
      </c>
      <c r="C1235">
        <v>750</v>
      </c>
      <c r="D1235">
        <v>12</v>
      </c>
      <c r="E1235">
        <v>15.99</v>
      </c>
      <c r="F1235" t="s">
        <v>455</v>
      </c>
    </row>
    <row r="1236" spans="1:6" x14ac:dyDescent="0.25">
      <c r="A1236">
        <v>17305</v>
      </c>
      <c r="B1236" t="s">
        <v>1386</v>
      </c>
      <c r="C1236">
        <v>473</v>
      </c>
      <c r="D1236">
        <v>24</v>
      </c>
      <c r="E1236">
        <v>3.49</v>
      </c>
      <c r="F1236" t="s">
        <v>456</v>
      </c>
    </row>
    <row r="1237" spans="1:6" x14ac:dyDescent="0.25">
      <c r="A1237">
        <v>17305</v>
      </c>
      <c r="B1237" t="s">
        <v>1386</v>
      </c>
      <c r="C1237">
        <v>473</v>
      </c>
      <c r="D1237">
        <v>24</v>
      </c>
      <c r="E1237">
        <v>3.49</v>
      </c>
      <c r="F1237" t="s">
        <v>456</v>
      </c>
    </row>
    <row r="1238" spans="1:6" x14ac:dyDescent="0.25">
      <c r="A1238">
        <v>17306</v>
      </c>
      <c r="B1238" t="s">
        <v>1387</v>
      </c>
      <c r="C1238">
        <v>750</v>
      </c>
      <c r="D1238">
        <v>12</v>
      </c>
      <c r="E1238">
        <v>88.45</v>
      </c>
      <c r="F1238" t="s">
        <v>455</v>
      </c>
    </row>
    <row r="1239" spans="1:6" x14ac:dyDescent="0.25">
      <c r="A1239">
        <v>17309</v>
      </c>
      <c r="B1239" t="s">
        <v>1388</v>
      </c>
      <c r="C1239">
        <v>750</v>
      </c>
      <c r="D1239">
        <v>12</v>
      </c>
      <c r="E1239">
        <v>122.32</v>
      </c>
      <c r="F1239" t="s">
        <v>455</v>
      </c>
    </row>
    <row r="1240" spans="1:6" x14ac:dyDescent="0.25">
      <c r="A1240">
        <v>17311</v>
      </c>
      <c r="B1240" t="s">
        <v>1389</v>
      </c>
      <c r="C1240">
        <v>750</v>
      </c>
      <c r="D1240">
        <v>12</v>
      </c>
      <c r="E1240">
        <v>42.82</v>
      </c>
      <c r="F1240" t="s">
        <v>455</v>
      </c>
    </row>
    <row r="1241" spans="1:6" x14ac:dyDescent="0.25">
      <c r="A1241">
        <v>17314</v>
      </c>
      <c r="B1241" t="s">
        <v>1390</v>
      </c>
      <c r="C1241">
        <v>750</v>
      </c>
      <c r="D1241">
        <v>6</v>
      </c>
      <c r="E1241">
        <v>197.26</v>
      </c>
      <c r="F1241" t="s">
        <v>455</v>
      </c>
    </row>
    <row r="1242" spans="1:6" x14ac:dyDescent="0.25">
      <c r="A1242">
        <v>17322</v>
      </c>
      <c r="B1242" t="s">
        <v>1391</v>
      </c>
      <c r="C1242">
        <v>750</v>
      </c>
      <c r="D1242">
        <v>12</v>
      </c>
      <c r="E1242">
        <v>80.260000000000005</v>
      </c>
      <c r="F1242" t="s">
        <v>455</v>
      </c>
    </row>
    <row r="1243" spans="1:6" x14ac:dyDescent="0.25">
      <c r="A1243">
        <v>17323</v>
      </c>
      <c r="B1243" t="s">
        <v>1392</v>
      </c>
      <c r="C1243">
        <v>750</v>
      </c>
      <c r="D1243">
        <v>12</v>
      </c>
      <c r="E1243">
        <v>110.91</v>
      </c>
      <c r="F1243" t="s">
        <v>455</v>
      </c>
    </row>
    <row r="1244" spans="1:6" x14ac:dyDescent="0.25">
      <c r="A1244">
        <v>17327</v>
      </c>
      <c r="B1244" t="s">
        <v>1393</v>
      </c>
      <c r="C1244">
        <v>750</v>
      </c>
      <c r="D1244">
        <v>6</v>
      </c>
      <c r="E1244">
        <v>32.99</v>
      </c>
      <c r="F1244" t="s">
        <v>455</v>
      </c>
    </row>
    <row r="1245" spans="1:6" x14ac:dyDescent="0.25">
      <c r="A1245">
        <v>17329</v>
      </c>
      <c r="B1245" t="s">
        <v>259</v>
      </c>
      <c r="C1245">
        <v>740</v>
      </c>
      <c r="D1245">
        <v>12</v>
      </c>
      <c r="E1245">
        <v>4.49</v>
      </c>
      <c r="F1245" t="s">
        <v>456</v>
      </c>
    </row>
    <row r="1246" spans="1:6" x14ac:dyDescent="0.25">
      <c r="A1246">
        <v>17329</v>
      </c>
      <c r="B1246" t="s">
        <v>259</v>
      </c>
      <c r="C1246">
        <v>740</v>
      </c>
      <c r="D1246">
        <v>12</v>
      </c>
      <c r="E1246">
        <v>4.49</v>
      </c>
      <c r="F1246" t="s">
        <v>456</v>
      </c>
    </row>
    <row r="1247" spans="1:6" x14ac:dyDescent="0.25">
      <c r="A1247">
        <v>17330</v>
      </c>
      <c r="B1247" t="s">
        <v>260</v>
      </c>
      <c r="C1247">
        <v>740</v>
      </c>
      <c r="D1247">
        <v>12</v>
      </c>
      <c r="E1247">
        <v>3.59</v>
      </c>
      <c r="F1247" t="s">
        <v>456</v>
      </c>
    </row>
    <row r="1248" spans="1:6" x14ac:dyDescent="0.25">
      <c r="A1248">
        <v>17330</v>
      </c>
      <c r="B1248" t="s">
        <v>260</v>
      </c>
      <c r="C1248">
        <v>740</v>
      </c>
      <c r="D1248">
        <v>12</v>
      </c>
      <c r="E1248">
        <v>3.59</v>
      </c>
      <c r="F1248" t="s">
        <v>456</v>
      </c>
    </row>
    <row r="1249" spans="1:6" x14ac:dyDescent="0.25">
      <c r="A1249">
        <v>17354</v>
      </c>
      <c r="B1249" t="s">
        <v>1394</v>
      </c>
      <c r="C1249">
        <v>375</v>
      </c>
      <c r="D1249">
        <v>24</v>
      </c>
      <c r="E1249">
        <v>12.99</v>
      </c>
      <c r="F1249" t="s">
        <v>454</v>
      </c>
    </row>
    <row r="1250" spans="1:6" x14ac:dyDescent="0.25">
      <c r="A1250">
        <v>17372</v>
      </c>
      <c r="B1250" t="s">
        <v>1395</v>
      </c>
      <c r="C1250">
        <v>750</v>
      </c>
      <c r="D1250">
        <v>6</v>
      </c>
      <c r="E1250">
        <v>88.46</v>
      </c>
      <c r="F1250" t="s">
        <v>454</v>
      </c>
    </row>
    <row r="1251" spans="1:6" x14ac:dyDescent="0.25">
      <c r="A1251">
        <v>17390</v>
      </c>
      <c r="B1251" t="s">
        <v>1396</v>
      </c>
      <c r="C1251">
        <v>8520</v>
      </c>
      <c r="D1251">
        <v>1</v>
      </c>
      <c r="E1251">
        <v>47.42</v>
      </c>
      <c r="F1251" t="s">
        <v>456</v>
      </c>
    </row>
    <row r="1252" spans="1:6" x14ac:dyDescent="0.25">
      <c r="A1252">
        <v>17390</v>
      </c>
      <c r="B1252" t="s">
        <v>1396</v>
      </c>
      <c r="C1252">
        <v>8520</v>
      </c>
      <c r="D1252">
        <v>1</v>
      </c>
      <c r="E1252">
        <v>47.42</v>
      </c>
      <c r="F1252" t="s">
        <v>456</v>
      </c>
    </row>
    <row r="1253" spans="1:6" x14ac:dyDescent="0.25">
      <c r="A1253">
        <v>17391</v>
      </c>
      <c r="B1253" t="s">
        <v>1397</v>
      </c>
      <c r="C1253">
        <v>500</v>
      </c>
      <c r="D1253">
        <v>24</v>
      </c>
      <c r="E1253">
        <v>3.49</v>
      </c>
      <c r="F1253" t="s">
        <v>456</v>
      </c>
    </row>
    <row r="1254" spans="1:6" x14ac:dyDescent="0.25">
      <c r="A1254">
        <v>17391</v>
      </c>
      <c r="B1254" t="s">
        <v>1397</v>
      </c>
      <c r="C1254">
        <v>500</v>
      </c>
      <c r="D1254">
        <v>24</v>
      </c>
      <c r="E1254">
        <v>3.49</v>
      </c>
      <c r="F1254" t="s">
        <v>456</v>
      </c>
    </row>
    <row r="1255" spans="1:6" x14ac:dyDescent="0.25">
      <c r="A1255">
        <v>17393</v>
      </c>
      <c r="B1255" t="s">
        <v>1398</v>
      </c>
      <c r="C1255">
        <v>750</v>
      </c>
      <c r="D1255">
        <v>12</v>
      </c>
      <c r="E1255">
        <v>34.99</v>
      </c>
      <c r="F1255" t="s">
        <v>454</v>
      </c>
    </row>
    <row r="1256" spans="1:6" x14ac:dyDescent="0.25">
      <c r="A1256">
        <v>17395</v>
      </c>
      <c r="B1256" t="s">
        <v>1399</v>
      </c>
      <c r="C1256">
        <v>750</v>
      </c>
      <c r="D1256">
        <v>6</v>
      </c>
      <c r="E1256">
        <v>31.99</v>
      </c>
      <c r="F1256" t="s">
        <v>455</v>
      </c>
    </row>
    <row r="1257" spans="1:6" x14ac:dyDescent="0.25">
      <c r="A1257">
        <v>17399</v>
      </c>
      <c r="B1257" t="s">
        <v>1400</v>
      </c>
      <c r="C1257">
        <v>750</v>
      </c>
      <c r="D1257">
        <v>6</v>
      </c>
      <c r="E1257">
        <v>29.71</v>
      </c>
      <c r="F1257" t="s">
        <v>455</v>
      </c>
    </row>
    <row r="1258" spans="1:6" x14ac:dyDescent="0.25">
      <c r="A1258">
        <v>17413</v>
      </c>
      <c r="B1258" t="s">
        <v>1402</v>
      </c>
      <c r="C1258">
        <v>750</v>
      </c>
      <c r="D1258">
        <v>12</v>
      </c>
      <c r="E1258">
        <v>27.99</v>
      </c>
      <c r="F1258" t="s">
        <v>455</v>
      </c>
    </row>
    <row r="1259" spans="1:6" x14ac:dyDescent="0.25">
      <c r="A1259">
        <v>17416</v>
      </c>
      <c r="B1259" t="s">
        <v>1403</v>
      </c>
      <c r="C1259">
        <v>750</v>
      </c>
      <c r="D1259">
        <v>12</v>
      </c>
      <c r="E1259">
        <v>13.99</v>
      </c>
      <c r="F1259" t="s">
        <v>455</v>
      </c>
    </row>
    <row r="1260" spans="1:6" x14ac:dyDescent="0.25">
      <c r="A1260">
        <v>17418</v>
      </c>
      <c r="B1260" t="s">
        <v>1404</v>
      </c>
      <c r="C1260">
        <v>750</v>
      </c>
      <c r="D1260">
        <v>12</v>
      </c>
      <c r="E1260">
        <v>16.989999999999998</v>
      </c>
      <c r="F1260" t="s">
        <v>455</v>
      </c>
    </row>
    <row r="1261" spans="1:6" x14ac:dyDescent="0.25">
      <c r="A1261">
        <v>17436</v>
      </c>
      <c r="B1261" t="s">
        <v>1405</v>
      </c>
      <c r="C1261">
        <v>750</v>
      </c>
      <c r="D1261">
        <v>12</v>
      </c>
      <c r="E1261">
        <v>28.99</v>
      </c>
      <c r="F1261" t="s">
        <v>455</v>
      </c>
    </row>
    <row r="1262" spans="1:6" x14ac:dyDescent="0.25">
      <c r="A1262">
        <v>17437</v>
      </c>
      <c r="B1262" t="s">
        <v>1406</v>
      </c>
      <c r="C1262">
        <v>200</v>
      </c>
      <c r="D1262">
        <v>12</v>
      </c>
      <c r="E1262">
        <v>27.95</v>
      </c>
      <c r="F1262" t="s">
        <v>455</v>
      </c>
    </row>
    <row r="1263" spans="1:6" x14ac:dyDescent="0.25">
      <c r="A1263">
        <v>17452</v>
      </c>
      <c r="B1263" t="s">
        <v>1407</v>
      </c>
      <c r="C1263">
        <v>750</v>
      </c>
      <c r="D1263">
        <v>6</v>
      </c>
      <c r="E1263">
        <v>69.989999999999995</v>
      </c>
      <c r="F1263" t="s">
        <v>455</v>
      </c>
    </row>
    <row r="1264" spans="1:6" x14ac:dyDescent="0.25">
      <c r="A1264">
        <v>17474</v>
      </c>
      <c r="B1264" t="s">
        <v>1408</v>
      </c>
      <c r="C1264">
        <v>750</v>
      </c>
      <c r="D1264">
        <v>12</v>
      </c>
      <c r="E1264">
        <v>32.340000000000003</v>
      </c>
      <c r="F1264" t="s">
        <v>455</v>
      </c>
    </row>
    <row r="1265" spans="1:6" x14ac:dyDescent="0.25">
      <c r="A1265">
        <v>17475</v>
      </c>
      <c r="B1265" t="s">
        <v>1409</v>
      </c>
      <c r="C1265">
        <v>330</v>
      </c>
      <c r="D1265">
        <v>24</v>
      </c>
      <c r="E1265">
        <v>3.59</v>
      </c>
      <c r="F1265" t="s">
        <v>456</v>
      </c>
    </row>
    <row r="1266" spans="1:6" x14ac:dyDescent="0.25">
      <c r="A1266">
        <v>17485</v>
      </c>
      <c r="B1266" t="s">
        <v>1410</v>
      </c>
      <c r="C1266">
        <v>750</v>
      </c>
      <c r="D1266">
        <v>12</v>
      </c>
      <c r="E1266">
        <v>16.989999999999998</v>
      </c>
      <c r="F1266" t="s">
        <v>455</v>
      </c>
    </row>
    <row r="1267" spans="1:6" x14ac:dyDescent="0.25">
      <c r="A1267">
        <v>17487</v>
      </c>
      <c r="B1267" t="s">
        <v>4580</v>
      </c>
      <c r="C1267">
        <v>473</v>
      </c>
      <c r="D1267">
        <v>24</v>
      </c>
      <c r="E1267">
        <v>3.79</v>
      </c>
      <c r="F1267" t="s">
        <v>456</v>
      </c>
    </row>
    <row r="1268" spans="1:6" x14ac:dyDescent="0.25">
      <c r="A1268">
        <v>17487</v>
      </c>
      <c r="B1268" t="s">
        <v>4580</v>
      </c>
      <c r="C1268">
        <v>473</v>
      </c>
      <c r="D1268">
        <v>24</v>
      </c>
      <c r="E1268">
        <v>3.79</v>
      </c>
      <c r="F1268" t="s">
        <v>456</v>
      </c>
    </row>
    <row r="1269" spans="1:6" x14ac:dyDescent="0.25">
      <c r="A1269">
        <v>17493</v>
      </c>
      <c r="B1269" t="s">
        <v>256</v>
      </c>
      <c r="C1269">
        <v>750</v>
      </c>
      <c r="D1269">
        <v>12</v>
      </c>
      <c r="E1269">
        <v>10.99</v>
      </c>
      <c r="F1269" t="s">
        <v>455</v>
      </c>
    </row>
    <row r="1270" spans="1:6" x14ac:dyDescent="0.25">
      <c r="A1270">
        <v>17507</v>
      </c>
      <c r="B1270" t="s">
        <v>1411</v>
      </c>
      <c r="C1270">
        <v>2000</v>
      </c>
      <c r="D1270">
        <v>8</v>
      </c>
      <c r="E1270">
        <v>8.66</v>
      </c>
      <c r="F1270" t="s">
        <v>456</v>
      </c>
    </row>
    <row r="1271" spans="1:6" x14ac:dyDescent="0.25">
      <c r="A1271">
        <v>17507</v>
      </c>
      <c r="B1271" t="s">
        <v>1411</v>
      </c>
      <c r="C1271">
        <v>2000</v>
      </c>
      <c r="D1271">
        <v>8</v>
      </c>
      <c r="E1271">
        <v>8.66</v>
      </c>
      <c r="F1271" t="s">
        <v>456</v>
      </c>
    </row>
    <row r="1272" spans="1:6" x14ac:dyDescent="0.25">
      <c r="A1272">
        <v>17514</v>
      </c>
      <c r="B1272" t="s">
        <v>1412</v>
      </c>
      <c r="C1272">
        <v>750</v>
      </c>
      <c r="D1272">
        <v>12</v>
      </c>
      <c r="E1272">
        <v>15.63</v>
      </c>
      <c r="F1272" t="s">
        <v>455</v>
      </c>
    </row>
    <row r="1273" spans="1:6" x14ac:dyDescent="0.25">
      <c r="A1273">
        <v>17522</v>
      </c>
      <c r="B1273" t="s">
        <v>1413</v>
      </c>
      <c r="C1273">
        <v>750</v>
      </c>
      <c r="D1273">
        <v>12</v>
      </c>
      <c r="E1273">
        <v>14.99</v>
      </c>
      <c r="F1273" t="s">
        <v>455</v>
      </c>
    </row>
    <row r="1274" spans="1:6" x14ac:dyDescent="0.25">
      <c r="A1274">
        <v>17545</v>
      </c>
      <c r="B1274" t="s">
        <v>1414</v>
      </c>
      <c r="C1274">
        <v>473</v>
      </c>
      <c r="D1274">
        <v>24</v>
      </c>
      <c r="E1274">
        <v>3.09</v>
      </c>
      <c r="F1274" t="s">
        <v>456</v>
      </c>
    </row>
    <row r="1275" spans="1:6" x14ac:dyDescent="0.25">
      <c r="A1275">
        <v>17545</v>
      </c>
      <c r="B1275" t="s">
        <v>1414</v>
      </c>
      <c r="C1275">
        <v>473</v>
      </c>
      <c r="D1275">
        <v>24</v>
      </c>
      <c r="E1275">
        <v>3.09</v>
      </c>
      <c r="F1275" t="s">
        <v>456</v>
      </c>
    </row>
    <row r="1276" spans="1:6" x14ac:dyDescent="0.25">
      <c r="A1276">
        <v>17546</v>
      </c>
      <c r="B1276" t="s">
        <v>1415</v>
      </c>
      <c r="C1276">
        <v>473</v>
      </c>
      <c r="D1276">
        <v>24</v>
      </c>
      <c r="E1276">
        <v>3.09</v>
      </c>
      <c r="F1276" t="s">
        <v>456</v>
      </c>
    </row>
    <row r="1277" spans="1:6" x14ac:dyDescent="0.25">
      <c r="A1277">
        <v>17546</v>
      </c>
      <c r="B1277" t="s">
        <v>1415</v>
      </c>
      <c r="C1277">
        <v>473</v>
      </c>
      <c r="D1277">
        <v>24</v>
      </c>
      <c r="E1277">
        <v>3.09</v>
      </c>
      <c r="F1277" t="s">
        <v>456</v>
      </c>
    </row>
    <row r="1278" spans="1:6" x14ac:dyDescent="0.25">
      <c r="A1278">
        <v>17547</v>
      </c>
      <c r="B1278" t="s">
        <v>1416</v>
      </c>
      <c r="C1278">
        <v>750</v>
      </c>
      <c r="D1278">
        <v>12</v>
      </c>
      <c r="E1278">
        <v>15.99</v>
      </c>
      <c r="F1278" t="s">
        <v>455</v>
      </c>
    </row>
    <row r="1279" spans="1:6" x14ac:dyDescent="0.25">
      <c r="A1279">
        <v>17564</v>
      </c>
      <c r="B1279" t="s">
        <v>1417</v>
      </c>
      <c r="C1279">
        <v>750</v>
      </c>
      <c r="D1279">
        <v>6</v>
      </c>
      <c r="E1279">
        <v>26.99</v>
      </c>
      <c r="F1279" t="s">
        <v>455</v>
      </c>
    </row>
    <row r="1280" spans="1:6" x14ac:dyDescent="0.25">
      <c r="A1280">
        <v>17572</v>
      </c>
      <c r="B1280" t="s">
        <v>1418</v>
      </c>
      <c r="C1280">
        <v>750</v>
      </c>
      <c r="D1280">
        <v>12</v>
      </c>
      <c r="E1280">
        <v>22.49</v>
      </c>
      <c r="F1280" t="s">
        <v>454</v>
      </c>
    </row>
    <row r="1281" spans="1:6" x14ac:dyDescent="0.25">
      <c r="A1281">
        <v>17702</v>
      </c>
      <c r="B1281" t="s">
        <v>4581</v>
      </c>
      <c r="C1281">
        <v>440</v>
      </c>
      <c r="D1281">
        <v>12</v>
      </c>
      <c r="E1281">
        <v>3.45</v>
      </c>
      <c r="F1281" t="s">
        <v>456</v>
      </c>
    </row>
    <row r="1282" spans="1:6" x14ac:dyDescent="0.25">
      <c r="A1282">
        <v>17702</v>
      </c>
      <c r="B1282" t="s">
        <v>4581</v>
      </c>
      <c r="C1282">
        <v>440</v>
      </c>
      <c r="D1282">
        <v>12</v>
      </c>
      <c r="E1282">
        <v>3.45</v>
      </c>
      <c r="F1282" t="s">
        <v>456</v>
      </c>
    </row>
    <row r="1283" spans="1:6" x14ac:dyDescent="0.25">
      <c r="A1283">
        <v>17702</v>
      </c>
      <c r="B1283" t="s">
        <v>4581</v>
      </c>
      <c r="C1283">
        <v>440</v>
      </c>
      <c r="D1283">
        <v>12</v>
      </c>
      <c r="E1283">
        <v>3.45</v>
      </c>
      <c r="F1283" t="s">
        <v>456</v>
      </c>
    </row>
    <row r="1284" spans="1:6" x14ac:dyDescent="0.25">
      <c r="A1284">
        <v>17704</v>
      </c>
      <c r="B1284" t="s">
        <v>1419</v>
      </c>
      <c r="C1284">
        <v>500</v>
      </c>
      <c r="D1284">
        <v>24</v>
      </c>
      <c r="E1284">
        <v>3.59</v>
      </c>
      <c r="F1284" t="s">
        <v>456</v>
      </c>
    </row>
    <row r="1285" spans="1:6" x14ac:dyDescent="0.25">
      <c r="A1285">
        <v>17704</v>
      </c>
      <c r="B1285" t="s">
        <v>1419</v>
      </c>
      <c r="C1285">
        <v>500</v>
      </c>
      <c r="D1285">
        <v>24</v>
      </c>
      <c r="E1285">
        <v>3.59</v>
      </c>
      <c r="F1285" t="s">
        <v>456</v>
      </c>
    </row>
    <row r="1286" spans="1:6" x14ac:dyDescent="0.25">
      <c r="A1286">
        <v>17706</v>
      </c>
      <c r="B1286" t="s">
        <v>4582</v>
      </c>
      <c r="C1286">
        <v>473</v>
      </c>
      <c r="D1286">
        <v>12</v>
      </c>
      <c r="E1286">
        <v>3.49</v>
      </c>
      <c r="F1286" t="s">
        <v>456</v>
      </c>
    </row>
    <row r="1287" spans="1:6" x14ac:dyDescent="0.25">
      <c r="A1287">
        <v>17706</v>
      </c>
      <c r="B1287" t="s">
        <v>4582</v>
      </c>
      <c r="C1287">
        <v>473</v>
      </c>
      <c r="D1287">
        <v>12</v>
      </c>
      <c r="E1287">
        <v>3.49</v>
      </c>
      <c r="F1287" t="s">
        <v>456</v>
      </c>
    </row>
    <row r="1288" spans="1:6" x14ac:dyDescent="0.25">
      <c r="A1288">
        <v>17706</v>
      </c>
      <c r="B1288" t="s">
        <v>4582</v>
      </c>
      <c r="C1288">
        <v>473</v>
      </c>
      <c r="D1288">
        <v>12</v>
      </c>
      <c r="E1288">
        <v>3.49</v>
      </c>
      <c r="F1288" t="s">
        <v>456</v>
      </c>
    </row>
    <row r="1289" spans="1:6" x14ac:dyDescent="0.25">
      <c r="A1289">
        <v>17718</v>
      </c>
      <c r="B1289" t="s">
        <v>1420</v>
      </c>
      <c r="C1289">
        <v>473</v>
      </c>
      <c r="D1289">
        <v>24</v>
      </c>
      <c r="E1289">
        <v>3.99</v>
      </c>
      <c r="F1289" t="s">
        <v>456</v>
      </c>
    </row>
    <row r="1290" spans="1:6" x14ac:dyDescent="0.25">
      <c r="A1290">
        <v>17721</v>
      </c>
      <c r="B1290" t="s">
        <v>1421</v>
      </c>
      <c r="C1290">
        <v>473</v>
      </c>
      <c r="D1290">
        <v>24</v>
      </c>
      <c r="E1290">
        <v>3.99</v>
      </c>
      <c r="F1290" t="s">
        <v>456</v>
      </c>
    </row>
    <row r="1291" spans="1:6" x14ac:dyDescent="0.25">
      <c r="A1291">
        <v>17725</v>
      </c>
      <c r="B1291" t="s">
        <v>1422</v>
      </c>
      <c r="C1291">
        <v>750</v>
      </c>
      <c r="D1291">
        <v>12</v>
      </c>
      <c r="E1291">
        <v>19.989999999999998</v>
      </c>
      <c r="F1291" t="s">
        <v>455</v>
      </c>
    </row>
    <row r="1292" spans="1:6" x14ac:dyDescent="0.25">
      <c r="A1292">
        <v>17753</v>
      </c>
      <c r="B1292" t="s">
        <v>1423</v>
      </c>
      <c r="C1292">
        <v>750</v>
      </c>
      <c r="D1292">
        <v>12</v>
      </c>
      <c r="E1292">
        <v>23.99</v>
      </c>
      <c r="F1292" t="s">
        <v>455</v>
      </c>
    </row>
    <row r="1293" spans="1:6" x14ac:dyDescent="0.25">
      <c r="A1293">
        <v>17756</v>
      </c>
      <c r="B1293" t="s">
        <v>1424</v>
      </c>
      <c r="C1293">
        <v>750</v>
      </c>
      <c r="D1293">
        <v>6</v>
      </c>
      <c r="E1293">
        <v>33.99</v>
      </c>
      <c r="F1293" t="s">
        <v>455</v>
      </c>
    </row>
    <row r="1294" spans="1:6" x14ac:dyDescent="0.25">
      <c r="A1294">
        <v>17761</v>
      </c>
      <c r="B1294" t="s">
        <v>1424</v>
      </c>
      <c r="C1294">
        <v>1500</v>
      </c>
      <c r="D1294">
        <v>3</v>
      </c>
      <c r="E1294">
        <v>72.989999999999995</v>
      </c>
      <c r="F1294" t="s">
        <v>455</v>
      </c>
    </row>
    <row r="1295" spans="1:6" x14ac:dyDescent="0.25">
      <c r="A1295">
        <v>17767</v>
      </c>
      <c r="B1295" t="s">
        <v>1425</v>
      </c>
      <c r="C1295">
        <v>750</v>
      </c>
      <c r="D1295">
        <v>12</v>
      </c>
      <c r="E1295">
        <v>28.99</v>
      </c>
      <c r="F1295" t="s">
        <v>455</v>
      </c>
    </row>
    <row r="1296" spans="1:6" x14ac:dyDescent="0.25">
      <c r="A1296">
        <v>17790</v>
      </c>
      <c r="B1296" t="s">
        <v>1426</v>
      </c>
      <c r="C1296">
        <v>750</v>
      </c>
      <c r="D1296">
        <v>12</v>
      </c>
      <c r="E1296">
        <v>13.49</v>
      </c>
      <c r="F1296" t="s">
        <v>455</v>
      </c>
    </row>
    <row r="1297" spans="1:6" x14ac:dyDescent="0.25">
      <c r="A1297">
        <v>17791</v>
      </c>
      <c r="B1297" t="s">
        <v>1427</v>
      </c>
      <c r="C1297">
        <v>3000</v>
      </c>
      <c r="D1297">
        <v>4</v>
      </c>
      <c r="E1297">
        <v>40.99</v>
      </c>
      <c r="F1297" t="s">
        <v>455</v>
      </c>
    </row>
    <row r="1298" spans="1:6" x14ac:dyDescent="0.25">
      <c r="A1298">
        <v>17794</v>
      </c>
      <c r="B1298" t="s">
        <v>1428</v>
      </c>
      <c r="C1298">
        <v>300</v>
      </c>
      <c r="D1298">
        <v>12</v>
      </c>
      <c r="E1298">
        <v>15.99</v>
      </c>
      <c r="F1298" t="s">
        <v>455</v>
      </c>
    </row>
    <row r="1299" spans="1:6" x14ac:dyDescent="0.25">
      <c r="A1299">
        <v>17815</v>
      </c>
      <c r="B1299" t="s">
        <v>1429</v>
      </c>
      <c r="C1299">
        <v>750</v>
      </c>
      <c r="D1299">
        <v>12</v>
      </c>
      <c r="E1299">
        <v>13.99</v>
      </c>
      <c r="F1299" t="s">
        <v>455</v>
      </c>
    </row>
    <row r="1300" spans="1:6" x14ac:dyDescent="0.25">
      <c r="A1300">
        <v>17818</v>
      </c>
      <c r="B1300" t="s">
        <v>1430</v>
      </c>
      <c r="C1300">
        <v>473</v>
      </c>
      <c r="D1300">
        <v>24</v>
      </c>
      <c r="E1300">
        <v>2.99</v>
      </c>
      <c r="F1300" t="s">
        <v>456</v>
      </c>
    </row>
    <row r="1301" spans="1:6" x14ac:dyDescent="0.25">
      <c r="A1301">
        <v>17818</v>
      </c>
      <c r="B1301" t="s">
        <v>1430</v>
      </c>
      <c r="C1301">
        <v>473</v>
      </c>
      <c r="D1301">
        <v>24</v>
      </c>
      <c r="E1301">
        <v>2.99</v>
      </c>
      <c r="F1301" t="s">
        <v>456</v>
      </c>
    </row>
    <row r="1302" spans="1:6" x14ac:dyDescent="0.25">
      <c r="A1302">
        <v>17819</v>
      </c>
      <c r="B1302" t="s">
        <v>1431</v>
      </c>
      <c r="C1302">
        <v>750</v>
      </c>
      <c r="D1302">
        <v>12</v>
      </c>
      <c r="E1302">
        <v>19.989999999999998</v>
      </c>
      <c r="F1302" t="s">
        <v>455</v>
      </c>
    </row>
    <row r="1303" spans="1:6" x14ac:dyDescent="0.25">
      <c r="A1303">
        <v>17825</v>
      </c>
      <c r="B1303" t="s">
        <v>1432</v>
      </c>
      <c r="C1303">
        <v>2130</v>
      </c>
      <c r="D1303">
        <v>10</v>
      </c>
      <c r="E1303">
        <v>8.5399999999999991</v>
      </c>
      <c r="F1303" t="s">
        <v>456</v>
      </c>
    </row>
    <row r="1304" spans="1:6" x14ac:dyDescent="0.25">
      <c r="A1304">
        <v>17825</v>
      </c>
      <c r="B1304" t="s">
        <v>1432</v>
      </c>
      <c r="C1304">
        <v>2130</v>
      </c>
      <c r="D1304">
        <v>10</v>
      </c>
      <c r="E1304">
        <v>8.5399999999999991</v>
      </c>
      <c r="F1304" t="s">
        <v>456</v>
      </c>
    </row>
    <row r="1305" spans="1:6" x14ac:dyDescent="0.25">
      <c r="A1305">
        <v>17860</v>
      </c>
      <c r="B1305" t="s">
        <v>263</v>
      </c>
      <c r="C1305">
        <v>750</v>
      </c>
      <c r="D1305">
        <v>12</v>
      </c>
      <c r="E1305">
        <v>29.99</v>
      </c>
      <c r="F1305" t="s">
        <v>454</v>
      </c>
    </row>
    <row r="1306" spans="1:6" x14ac:dyDescent="0.25">
      <c r="A1306">
        <v>17872</v>
      </c>
      <c r="B1306" t="s">
        <v>1433</v>
      </c>
      <c r="C1306">
        <v>750</v>
      </c>
      <c r="D1306">
        <v>12</v>
      </c>
      <c r="E1306">
        <v>18.989999999999998</v>
      </c>
      <c r="F1306" t="s">
        <v>455</v>
      </c>
    </row>
    <row r="1307" spans="1:6" x14ac:dyDescent="0.25">
      <c r="A1307">
        <v>17874</v>
      </c>
      <c r="B1307" t="s">
        <v>1434</v>
      </c>
      <c r="C1307">
        <v>750</v>
      </c>
      <c r="D1307">
        <v>12</v>
      </c>
      <c r="E1307">
        <v>18.100000000000001</v>
      </c>
      <c r="F1307" t="s">
        <v>455</v>
      </c>
    </row>
    <row r="1308" spans="1:6" x14ac:dyDescent="0.25">
      <c r="A1308">
        <v>17908</v>
      </c>
      <c r="B1308" t="s">
        <v>1435</v>
      </c>
      <c r="C1308">
        <v>473</v>
      </c>
      <c r="D1308">
        <v>24</v>
      </c>
      <c r="E1308">
        <v>3.59</v>
      </c>
      <c r="F1308" t="s">
        <v>456</v>
      </c>
    </row>
    <row r="1309" spans="1:6" x14ac:dyDescent="0.25">
      <c r="A1309">
        <v>17908</v>
      </c>
      <c r="B1309" t="s">
        <v>1435</v>
      </c>
      <c r="C1309">
        <v>473</v>
      </c>
      <c r="D1309">
        <v>24</v>
      </c>
      <c r="E1309">
        <v>3.59</v>
      </c>
      <c r="F1309" t="s">
        <v>456</v>
      </c>
    </row>
    <row r="1310" spans="1:6" x14ac:dyDescent="0.25">
      <c r="A1310">
        <v>17911</v>
      </c>
      <c r="B1310" t="s">
        <v>1436</v>
      </c>
      <c r="C1310">
        <v>473</v>
      </c>
      <c r="D1310">
        <v>24</v>
      </c>
      <c r="E1310">
        <v>3.4</v>
      </c>
      <c r="F1310" t="s">
        <v>456</v>
      </c>
    </row>
    <row r="1311" spans="1:6" x14ac:dyDescent="0.25">
      <c r="A1311">
        <v>17911</v>
      </c>
      <c r="B1311" t="s">
        <v>1436</v>
      </c>
      <c r="C1311">
        <v>473</v>
      </c>
      <c r="D1311">
        <v>24</v>
      </c>
      <c r="E1311">
        <v>3.4</v>
      </c>
      <c r="F1311" t="s">
        <v>456</v>
      </c>
    </row>
    <row r="1312" spans="1:6" x14ac:dyDescent="0.25">
      <c r="A1312">
        <v>17919</v>
      </c>
      <c r="B1312" t="s">
        <v>1437</v>
      </c>
      <c r="C1312">
        <v>750</v>
      </c>
      <c r="D1312">
        <v>6</v>
      </c>
      <c r="E1312">
        <v>57.99</v>
      </c>
      <c r="F1312" t="s">
        <v>454</v>
      </c>
    </row>
    <row r="1313" spans="1:6" x14ac:dyDescent="0.25">
      <c r="A1313">
        <v>17922</v>
      </c>
      <c r="B1313" t="s">
        <v>1438</v>
      </c>
      <c r="C1313">
        <v>750</v>
      </c>
      <c r="D1313">
        <v>12</v>
      </c>
      <c r="E1313">
        <v>19.989999999999998</v>
      </c>
      <c r="F1313" t="s">
        <v>455</v>
      </c>
    </row>
    <row r="1314" spans="1:6" x14ac:dyDescent="0.25">
      <c r="A1314">
        <v>17927</v>
      </c>
      <c r="B1314" t="s">
        <v>1439</v>
      </c>
      <c r="C1314">
        <v>750</v>
      </c>
      <c r="D1314">
        <v>12</v>
      </c>
      <c r="E1314">
        <v>13.99</v>
      </c>
      <c r="F1314" t="s">
        <v>455</v>
      </c>
    </row>
    <row r="1315" spans="1:6" x14ac:dyDescent="0.25">
      <c r="A1315">
        <v>17931</v>
      </c>
      <c r="B1315" t="s">
        <v>1440</v>
      </c>
      <c r="C1315">
        <v>750</v>
      </c>
      <c r="D1315">
        <v>6</v>
      </c>
      <c r="E1315">
        <v>97.91</v>
      </c>
      <c r="F1315" t="s">
        <v>455</v>
      </c>
    </row>
    <row r="1316" spans="1:6" x14ac:dyDescent="0.25">
      <c r="A1316">
        <v>17948</v>
      </c>
      <c r="B1316" t="s">
        <v>1441</v>
      </c>
      <c r="C1316">
        <v>750</v>
      </c>
      <c r="D1316">
        <v>4</v>
      </c>
      <c r="E1316">
        <v>219.99</v>
      </c>
      <c r="F1316" t="s">
        <v>454</v>
      </c>
    </row>
    <row r="1317" spans="1:6" x14ac:dyDescent="0.25">
      <c r="A1317">
        <v>17949</v>
      </c>
      <c r="B1317" t="s">
        <v>1442</v>
      </c>
      <c r="C1317">
        <v>1140</v>
      </c>
      <c r="D1317">
        <v>6</v>
      </c>
      <c r="E1317">
        <v>72.989999999999995</v>
      </c>
      <c r="F1317" t="s">
        <v>454</v>
      </c>
    </row>
    <row r="1318" spans="1:6" x14ac:dyDescent="0.25">
      <c r="A1318">
        <v>17950</v>
      </c>
      <c r="B1318" t="s">
        <v>1443</v>
      </c>
      <c r="C1318">
        <v>750</v>
      </c>
      <c r="D1318">
        <v>12</v>
      </c>
      <c r="E1318">
        <v>27.99</v>
      </c>
      <c r="F1318" t="s">
        <v>454</v>
      </c>
    </row>
    <row r="1319" spans="1:6" x14ac:dyDescent="0.25">
      <c r="A1319">
        <v>17955</v>
      </c>
      <c r="B1319" t="s">
        <v>1444</v>
      </c>
      <c r="C1319">
        <v>750</v>
      </c>
      <c r="D1319">
        <v>12</v>
      </c>
      <c r="E1319">
        <v>21.99</v>
      </c>
      <c r="F1319" t="s">
        <v>455</v>
      </c>
    </row>
    <row r="1320" spans="1:6" x14ac:dyDescent="0.25">
      <c r="A1320">
        <v>17965</v>
      </c>
      <c r="B1320" t="s">
        <v>1445</v>
      </c>
      <c r="C1320">
        <v>750</v>
      </c>
      <c r="D1320">
        <v>12</v>
      </c>
      <c r="E1320">
        <v>32.99</v>
      </c>
      <c r="F1320" t="s">
        <v>454</v>
      </c>
    </row>
    <row r="1321" spans="1:6" x14ac:dyDescent="0.25">
      <c r="A1321">
        <v>17978</v>
      </c>
      <c r="B1321" t="s">
        <v>1446</v>
      </c>
      <c r="C1321">
        <v>750</v>
      </c>
      <c r="D1321">
        <v>12</v>
      </c>
      <c r="E1321">
        <v>18.989999999999998</v>
      </c>
      <c r="F1321" t="s">
        <v>455</v>
      </c>
    </row>
    <row r="1322" spans="1:6" x14ac:dyDescent="0.25">
      <c r="A1322">
        <v>17992</v>
      </c>
      <c r="B1322" t="s">
        <v>1447</v>
      </c>
      <c r="C1322">
        <v>473</v>
      </c>
      <c r="D1322">
        <v>24</v>
      </c>
      <c r="E1322">
        <v>3.15</v>
      </c>
      <c r="F1322" t="s">
        <v>456</v>
      </c>
    </row>
    <row r="1323" spans="1:6" x14ac:dyDescent="0.25">
      <c r="A1323">
        <v>17992</v>
      </c>
      <c r="B1323" t="s">
        <v>1447</v>
      </c>
      <c r="C1323">
        <v>473</v>
      </c>
      <c r="D1323">
        <v>24</v>
      </c>
      <c r="E1323">
        <v>3.15</v>
      </c>
      <c r="F1323" t="s">
        <v>456</v>
      </c>
    </row>
    <row r="1324" spans="1:6" x14ac:dyDescent="0.25">
      <c r="A1324">
        <v>17992</v>
      </c>
      <c r="B1324" t="s">
        <v>1447</v>
      </c>
      <c r="C1324">
        <v>473</v>
      </c>
      <c r="D1324">
        <v>24</v>
      </c>
      <c r="E1324">
        <v>3.15</v>
      </c>
      <c r="F1324" t="s">
        <v>456</v>
      </c>
    </row>
    <row r="1325" spans="1:6" x14ac:dyDescent="0.25">
      <c r="A1325">
        <v>17993</v>
      </c>
      <c r="B1325" t="s">
        <v>5326</v>
      </c>
      <c r="C1325">
        <v>473</v>
      </c>
      <c r="D1325">
        <v>24</v>
      </c>
      <c r="E1325">
        <v>3.15</v>
      </c>
      <c r="F1325" t="s">
        <v>456</v>
      </c>
    </row>
    <row r="1326" spans="1:6" x14ac:dyDescent="0.25">
      <c r="A1326">
        <v>17993</v>
      </c>
      <c r="B1326" t="s">
        <v>5326</v>
      </c>
      <c r="C1326">
        <v>473</v>
      </c>
      <c r="D1326">
        <v>24</v>
      </c>
      <c r="E1326">
        <v>3.15</v>
      </c>
      <c r="F1326" t="s">
        <v>456</v>
      </c>
    </row>
    <row r="1327" spans="1:6" x14ac:dyDescent="0.25">
      <c r="A1327">
        <v>17993</v>
      </c>
      <c r="B1327" t="s">
        <v>5326</v>
      </c>
      <c r="C1327">
        <v>473</v>
      </c>
      <c r="D1327">
        <v>24</v>
      </c>
      <c r="E1327">
        <v>3.15</v>
      </c>
      <c r="F1327" t="s">
        <v>456</v>
      </c>
    </row>
    <row r="1328" spans="1:6" x14ac:dyDescent="0.25">
      <c r="A1328">
        <v>17994</v>
      </c>
      <c r="B1328" t="s">
        <v>1448</v>
      </c>
      <c r="C1328">
        <v>750</v>
      </c>
      <c r="D1328">
        <v>12</v>
      </c>
      <c r="E1328">
        <v>49.99</v>
      </c>
      <c r="F1328" t="s">
        <v>454</v>
      </c>
    </row>
    <row r="1329" spans="1:6" x14ac:dyDescent="0.25">
      <c r="A1329">
        <v>18003</v>
      </c>
      <c r="B1329" t="s">
        <v>1449</v>
      </c>
      <c r="C1329">
        <v>750</v>
      </c>
      <c r="D1329">
        <v>12</v>
      </c>
      <c r="E1329">
        <v>39.99</v>
      </c>
      <c r="F1329" t="s">
        <v>454</v>
      </c>
    </row>
    <row r="1330" spans="1:6" x14ac:dyDescent="0.25">
      <c r="A1330">
        <v>18022</v>
      </c>
      <c r="B1330" t="s">
        <v>4583</v>
      </c>
      <c r="C1330">
        <v>440</v>
      </c>
      <c r="D1330">
        <v>12</v>
      </c>
      <c r="E1330">
        <v>3.45</v>
      </c>
      <c r="F1330" t="s">
        <v>456</v>
      </c>
    </row>
    <row r="1331" spans="1:6" x14ac:dyDescent="0.25">
      <c r="A1331">
        <v>18022</v>
      </c>
      <c r="B1331" t="s">
        <v>4583</v>
      </c>
      <c r="C1331">
        <v>440</v>
      </c>
      <c r="D1331">
        <v>12</v>
      </c>
      <c r="E1331">
        <v>3.45</v>
      </c>
      <c r="F1331" t="s">
        <v>456</v>
      </c>
    </row>
    <row r="1332" spans="1:6" x14ac:dyDescent="0.25">
      <c r="A1332">
        <v>18022</v>
      </c>
      <c r="B1332" t="s">
        <v>4583</v>
      </c>
      <c r="C1332">
        <v>440</v>
      </c>
      <c r="D1332">
        <v>12</v>
      </c>
      <c r="E1332">
        <v>3.45</v>
      </c>
      <c r="F1332" t="s">
        <v>456</v>
      </c>
    </row>
    <row r="1333" spans="1:6" x14ac:dyDescent="0.25">
      <c r="A1333">
        <v>18023</v>
      </c>
      <c r="B1333" t="s">
        <v>189</v>
      </c>
      <c r="C1333">
        <v>200</v>
      </c>
      <c r="D1333">
        <v>44</v>
      </c>
      <c r="E1333">
        <v>11.49</v>
      </c>
      <c r="F1333" t="s">
        <v>454</v>
      </c>
    </row>
    <row r="1334" spans="1:6" x14ac:dyDescent="0.25">
      <c r="A1334">
        <v>18058</v>
      </c>
      <c r="B1334" t="s">
        <v>1450</v>
      </c>
      <c r="C1334">
        <v>750</v>
      </c>
      <c r="D1334">
        <v>12</v>
      </c>
      <c r="E1334">
        <v>16.989999999999998</v>
      </c>
      <c r="F1334" t="s">
        <v>455</v>
      </c>
    </row>
    <row r="1335" spans="1:6" x14ac:dyDescent="0.25">
      <c r="A1335">
        <v>18060</v>
      </c>
      <c r="B1335" t="s">
        <v>1451</v>
      </c>
      <c r="C1335">
        <v>750</v>
      </c>
      <c r="D1335">
        <v>12</v>
      </c>
      <c r="E1335">
        <v>16.989999999999998</v>
      </c>
      <c r="F1335" t="s">
        <v>455</v>
      </c>
    </row>
    <row r="1336" spans="1:6" x14ac:dyDescent="0.25">
      <c r="A1336">
        <v>18080</v>
      </c>
      <c r="B1336" t="s">
        <v>1452</v>
      </c>
      <c r="C1336">
        <v>750</v>
      </c>
      <c r="D1336">
        <v>12</v>
      </c>
      <c r="E1336">
        <v>18.989999999999998</v>
      </c>
      <c r="F1336" t="s">
        <v>455</v>
      </c>
    </row>
    <row r="1337" spans="1:6" x14ac:dyDescent="0.25">
      <c r="A1337">
        <v>18092</v>
      </c>
      <c r="B1337" t="s">
        <v>1453</v>
      </c>
      <c r="C1337">
        <v>750</v>
      </c>
      <c r="D1337">
        <v>6</v>
      </c>
      <c r="E1337">
        <v>80.069999999999993</v>
      </c>
      <c r="F1337" t="s">
        <v>454</v>
      </c>
    </row>
    <row r="1338" spans="1:6" x14ac:dyDescent="0.25">
      <c r="A1338">
        <v>18094</v>
      </c>
      <c r="B1338" t="s">
        <v>4518</v>
      </c>
      <c r="C1338">
        <v>750</v>
      </c>
      <c r="D1338">
        <v>12</v>
      </c>
      <c r="E1338">
        <v>18.989999999999998</v>
      </c>
      <c r="F1338" t="s">
        <v>455</v>
      </c>
    </row>
    <row r="1339" spans="1:6" x14ac:dyDescent="0.25">
      <c r="A1339">
        <v>18097</v>
      </c>
      <c r="B1339" t="s">
        <v>1454</v>
      </c>
      <c r="C1339">
        <v>750</v>
      </c>
      <c r="D1339">
        <v>12</v>
      </c>
      <c r="E1339">
        <v>42.99</v>
      </c>
      <c r="F1339" t="s">
        <v>455</v>
      </c>
    </row>
    <row r="1340" spans="1:6" x14ac:dyDescent="0.25">
      <c r="A1340">
        <v>18118</v>
      </c>
      <c r="B1340" t="s">
        <v>1455</v>
      </c>
      <c r="C1340">
        <v>750</v>
      </c>
      <c r="D1340">
        <v>12</v>
      </c>
      <c r="E1340">
        <v>11.99</v>
      </c>
      <c r="F1340" t="s">
        <v>455</v>
      </c>
    </row>
    <row r="1341" spans="1:6" x14ac:dyDescent="0.25">
      <c r="A1341">
        <v>18121</v>
      </c>
      <c r="B1341" t="s">
        <v>1456</v>
      </c>
      <c r="C1341">
        <v>750</v>
      </c>
      <c r="D1341">
        <v>12</v>
      </c>
      <c r="E1341">
        <v>17</v>
      </c>
      <c r="F1341" t="s">
        <v>455</v>
      </c>
    </row>
    <row r="1342" spans="1:6" x14ac:dyDescent="0.25">
      <c r="A1342">
        <v>18123</v>
      </c>
      <c r="B1342" t="s">
        <v>1457</v>
      </c>
      <c r="C1342">
        <v>750</v>
      </c>
      <c r="D1342">
        <v>12</v>
      </c>
      <c r="E1342">
        <v>12.99</v>
      </c>
      <c r="F1342" t="s">
        <v>455</v>
      </c>
    </row>
    <row r="1343" spans="1:6" x14ac:dyDescent="0.25">
      <c r="A1343">
        <v>18142</v>
      </c>
      <c r="B1343" t="s">
        <v>1458</v>
      </c>
      <c r="C1343">
        <v>750</v>
      </c>
      <c r="D1343">
        <v>12</v>
      </c>
      <c r="E1343">
        <v>76.5</v>
      </c>
      <c r="F1343" t="s">
        <v>454</v>
      </c>
    </row>
    <row r="1344" spans="1:6" x14ac:dyDescent="0.25">
      <c r="A1344">
        <v>18144</v>
      </c>
      <c r="B1344" t="s">
        <v>1459</v>
      </c>
      <c r="C1344">
        <v>750</v>
      </c>
      <c r="D1344">
        <v>12</v>
      </c>
      <c r="E1344">
        <v>17.989999999999998</v>
      </c>
      <c r="F1344" t="s">
        <v>455</v>
      </c>
    </row>
    <row r="1345" spans="1:6" x14ac:dyDescent="0.25">
      <c r="A1345">
        <v>18153</v>
      </c>
      <c r="B1345" t="s">
        <v>1461</v>
      </c>
      <c r="C1345">
        <v>473</v>
      </c>
      <c r="D1345">
        <v>24</v>
      </c>
      <c r="E1345">
        <v>3.8</v>
      </c>
      <c r="F1345" t="s">
        <v>457</v>
      </c>
    </row>
    <row r="1346" spans="1:6" x14ac:dyDescent="0.25">
      <c r="A1346">
        <v>18161</v>
      </c>
      <c r="B1346" t="s">
        <v>1462</v>
      </c>
      <c r="C1346">
        <v>296</v>
      </c>
      <c r="D1346">
        <v>24</v>
      </c>
      <c r="E1346">
        <v>2.5</v>
      </c>
      <c r="F1346" t="s">
        <v>457</v>
      </c>
    </row>
    <row r="1347" spans="1:6" x14ac:dyDescent="0.25">
      <c r="A1347">
        <v>18167</v>
      </c>
      <c r="B1347" t="s">
        <v>1463</v>
      </c>
      <c r="C1347">
        <v>458</v>
      </c>
      <c r="D1347">
        <v>24</v>
      </c>
      <c r="E1347">
        <v>3.3</v>
      </c>
      <c r="F1347" t="s">
        <v>457</v>
      </c>
    </row>
    <row r="1348" spans="1:6" x14ac:dyDescent="0.25">
      <c r="A1348">
        <v>18173</v>
      </c>
      <c r="B1348" t="s">
        <v>1464</v>
      </c>
      <c r="C1348">
        <v>4260</v>
      </c>
      <c r="D1348">
        <v>2</v>
      </c>
      <c r="E1348">
        <v>26.99</v>
      </c>
      <c r="F1348" t="s">
        <v>457</v>
      </c>
    </row>
    <row r="1349" spans="1:6" x14ac:dyDescent="0.25">
      <c r="A1349">
        <v>18195</v>
      </c>
      <c r="B1349" t="s">
        <v>1465</v>
      </c>
      <c r="C1349">
        <v>473</v>
      </c>
      <c r="D1349">
        <v>24</v>
      </c>
      <c r="E1349">
        <v>3.69</v>
      </c>
      <c r="F1349" t="s">
        <v>457</v>
      </c>
    </row>
    <row r="1350" spans="1:6" x14ac:dyDescent="0.25">
      <c r="A1350">
        <v>18200</v>
      </c>
      <c r="B1350" t="s">
        <v>1466</v>
      </c>
      <c r="C1350">
        <v>500</v>
      </c>
      <c r="D1350">
        <v>4</v>
      </c>
      <c r="E1350">
        <v>35.99</v>
      </c>
      <c r="F1350" t="s">
        <v>455</v>
      </c>
    </row>
    <row r="1351" spans="1:6" x14ac:dyDescent="0.25">
      <c r="A1351">
        <v>18202</v>
      </c>
      <c r="B1351" t="s">
        <v>1467</v>
      </c>
      <c r="C1351">
        <v>1420</v>
      </c>
      <c r="D1351">
        <v>6</v>
      </c>
      <c r="E1351">
        <v>10.99</v>
      </c>
      <c r="F1351" t="s">
        <v>457</v>
      </c>
    </row>
    <row r="1352" spans="1:6" x14ac:dyDescent="0.25">
      <c r="A1352">
        <v>18223</v>
      </c>
      <c r="B1352" t="s">
        <v>1468</v>
      </c>
      <c r="C1352">
        <v>4260</v>
      </c>
      <c r="D1352">
        <v>2</v>
      </c>
      <c r="E1352">
        <v>23.56</v>
      </c>
      <c r="F1352" t="s">
        <v>457</v>
      </c>
    </row>
    <row r="1353" spans="1:6" x14ac:dyDescent="0.25">
      <c r="A1353">
        <v>18224</v>
      </c>
      <c r="B1353" t="s">
        <v>261</v>
      </c>
      <c r="C1353">
        <v>750</v>
      </c>
      <c r="D1353">
        <v>12</v>
      </c>
      <c r="E1353">
        <v>27.49</v>
      </c>
      <c r="F1353" t="s">
        <v>454</v>
      </c>
    </row>
    <row r="1354" spans="1:6" x14ac:dyDescent="0.25">
      <c r="A1354">
        <v>18229</v>
      </c>
      <c r="B1354" t="s">
        <v>1469</v>
      </c>
      <c r="C1354">
        <v>750</v>
      </c>
      <c r="D1354">
        <v>12</v>
      </c>
      <c r="E1354">
        <v>12.75</v>
      </c>
      <c r="F1354" t="s">
        <v>455</v>
      </c>
    </row>
    <row r="1355" spans="1:6" x14ac:dyDescent="0.25">
      <c r="A1355">
        <v>18230</v>
      </c>
      <c r="B1355" t="s">
        <v>1470</v>
      </c>
      <c r="C1355">
        <v>750</v>
      </c>
      <c r="D1355">
        <v>12</v>
      </c>
      <c r="E1355">
        <v>12.75</v>
      </c>
      <c r="F1355" t="s">
        <v>455</v>
      </c>
    </row>
    <row r="1356" spans="1:6" x14ac:dyDescent="0.25">
      <c r="A1356">
        <v>18236</v>
      </c>
      <c r="B1356" t="s">
        <v>1471</v>
      </c>
      <c r="C1356">
        <v>200</v>
      </c>
      <c r="D1356">
        <v>12</v>
      </c>
      <c r="E1356">
        <v>38.950000000000003</v>
      </c>
      <c r="F1356" t="s">
        <v>455</v>
      </c>
    </row>
    <row r="1357" spans="1:6" x14ac:dyDescent="0.25">
      <c r="A1357">
        <v>18276</v>
      </c>
      <c r="B1357" t="s">
        <v>262</v>
      </c>
      <c r="C1357">
        <v>473</v>
      </c>
      <c r="D1357">
        <v>24</v>
      </c>
      <c r="E1357">
        <v>2.99</v>
      </c>
      <c r="F1357" t="s">
        <v>456</v>
      </c>
    </row>
    <row r="1358" spans="1:6" x14ac:dyDescent="0.25">
      <c r="A1358">
        <v>18276</v>
      </c>
      <c r="B1358" t="s">
        <v>262</v>
      </c>
      <c r="C1358">
        <v>473</v>
      </c>
      <c r="D1358">
        <v>24</v>
      </c>
      <c r="E1358">
        <v>2.99</v>
      </c>
      <c r="F1358" t="s">
        <v>456</v>
      </c>
    </row>
    <row r="1359" spans="1:6" x14ac:dyDescent="0.25">
      <c r="A1359">
        <v>18292</v>
      </c>
      <c r="B1359" t="s">
        <v>1472</v>
      </c>
      <c r="C1359">
        <v>330</v>
      </c>
      <c r="D1359">
        <v>24</v>
      </c>
      <c r="E1359">
        <v>4.99</v>
      </c>
      <c r="F1359" t="s">
        <v>456</v>
      </c>
    </row>
    <row r="1360" spans="1:6" x14ac:dyDescent="0.25">
      <c r="A1360">
        <v>18294</v>
      </c>
      <c r="B1360" t="s">
        <v>1473</v>
      </c>
      <c r="C1360">
        <v>750</v>
      </c>
      <c r="D1360">
        <v>6</v>
      </c>
      <c r="E1360">
        <v>23.26</v>
      </c>
      <c r="F1360" t="s">
        <v>455</v>
      </c>
    </row>
    <row r="1361" spans="1:6" x14ac:dyDescent="0.25">
      <c r="A1361">
        <v>18299</v>
      </c>
      <c r="B1361" t="s">
        <v>1474</v>
      </c>
      <c r="C1361">
        <v>750</v>
      </c>
      <c r="D1361">
        <v>12</v>
      </c>
      <c r="E1361">
        <v>25.5</v>
      </c>
      <c r="F1361" t="s">
        <v>455</v>
      </c>
    </row>
    <row r="1362" spans="1:6" x14ac:dyDescent="0.25">
      <c r="A1362">
        <v>18303</v>
      </c>
      <c r="B1362" t="s">
        <v>1475</v>
      </c>
      <c r="C1362">
        <v>200</v>
      </c>
      <c r="D1362">
        <v>12</v>
      </c>
      <c r="E1362">
        <v>24.99</v>
      </c>
      <c r="F1362" t="s">
        <v>455</v>
      </c>
    </row>
    <row r="1363" spans="1:6" x14ac:dyDescent="0.25">
      <c r="A1363">
        <v>18306</v>
      </c>
      <c r="B1363" t="s">
        <v>4584</v>
      </c>
      <c r="C1363">
        <v>750</v>
      </c>
      <c r="D1363">
        <v>12</v>
      </c>
      <c r="E1363">
        <v>17.989999999999998</v>
      </c>
      <c r="F1363" t="s">
        <v>455</v>
      </c>
    </row>
    <row r="1364" spans="1:6" x14ac:dyDescent="0.25">
      <c r="A1364">
        <v>18325</v>
      </c>
      <c r="B1364" t="s">
        <v>1476</v>
      </c>
      <c r="C1364">
        <v>1000</v>
      </c>
      <c r="D1364">
        <v>6</v>
      </c>
      <c r="E1364">
        <v>21</v>
      </c>
      <c r="F1364" t="s">
        <v>454</v>
      </c>
    </row>
    <row r="1365" spans="1:6" x14ac:dyDescent="0.25">
      <c r="A1365">
        <v>18326</v>
      </c>
      <c r="B1365" t="s">
        <v>1477</v>
      </c>
      <c r="C1365">
        <v>2000</v>
      </c>
      <c r="D1365">
        <v>8</v>
      </c>
      <c r="E1365">
        <v>9.99</v>
      </c>
      <c r="F1365" t="s">
        <v>457</v>
      </c>
    </row>
    <row r="1366" spans="1:6" x14ac:dyDescent="0.25">
      <c r="A1366">
        <v>18329</v>
      </c>
      <c r="B1366" t="s">
        <v>1478</v>
      </c>
      <c r="C1366">
        <v>500</v>
      </c>
      <c r="D1366">
        <v>24</v>
      </c>
      <c r="E1366">
        <v>2.99</v>
      </c>
      <c r="F1366" t="s">
        <v>456</v>
      </c>
    </row>
    <row r="1367" spans="1:6" x14ac:dyDescent="0.25">
      <c r="A1367">
        <v>18333</v>
      </c>
      <c r="B1367" t="s">
        <v>1479</v>
      </c>
      <c r="C1367">
        <v>500</v>
      </c>
      <c r="D1367">
        <v>24</v>
      </c>
      <c r="E1367">
        <v>2.99</v>
      </c>
      <c r="F1367" t="s">
        <v>456</v>
      </c>
    </row>
    <row r="1368" spans="1:6" x14ac:dyDescent="0.25">
      <c r="A1368">
        <v>18337</v>
      </c>
      <c r="B1368" t="s">
        <v>1480</v>
      </c>
      <c r="C1368">
        <v>750</v>
      </c>
      <c r="D1368">
        <v>12</v>
      </c>
      <c r="E1368">
        <v>26.99</v>
      </c>
      <c r="F1368" t="s">
        <v>455</v>
      </c>
    </row>
    <row r="1369" spans="1:6" x14ac:dyDescent="0.25">
      <c r="A1369">
        <v>18338</v>
      </c>
      <c r="B1369" t="s">
        <v>1481</v>
      </c>
      <c r="C1369">
        <v>750</v>
      </c>
      <c r="D1369">
        <v>12</v>
      </c>
      <c r="E1369">
        <v>13.99</v>
      </c>
      <c r="F1369" t="s">
        <v>455</v>
      </c>
    </row>
    <row r="1370" spans="1:6" x14ac:dyDescent="0.25">
      <c r="A1370">
        <v>18341</v>
      </c>
      <c r="B1370" t="s">
        <v>1482</v>
      </c>
      <c r="C1370">
        <v>750</v>
      </c>
      <c r="D1370">
        <v>1600</v>
      </c>
      <c r="E1370">
        <v>6.99</v>
      </c>
      <c r="F1370" t="s">
        <v>455</v>
      </c>
    </row>
    <row r="1371" spans="1:6" x14ac:dyDescent="0.25">
      <c r="A1371">
        <v>18377</v>
      </c>
      <c r="B1371" t="s">
        <v>1483</v>
      </c>
      <c r="C1371">
        <v>750</v>
      </c>
      <c r="D1371">
        <v>12</v>
      </c>
      <c r="E1371">
        <v>16.989999999999998</v>
      </c>
      <c r="F1371" t="s">
        <v>455</v>
      </c>
    </row>
    <row r="1372" spans="1:6" x14ac:dyDescent="0.25">
      <c r="A1372">
        <v>18380</v>
      </c>
      <c r="B1372" t="s">
        <v>1484</v>
      </c>
      <c r="C1372">
        <v>473</v>
      </c>
      <c r="D1372">
        <v>24</v>
      </c>
      <c r="E1372">
        <v>3.14</v>
      </c>
      <c r="F1372" t="s">
        <v>456</v>
      </c>
    </row>
    <row r="1373" spans="1:6" x14ac:dyDescent="0.25">
      <c r="A1373">
        <v>18380</v>
      </c>
      <c r="B1373" t="s">
        <v>1484</v>
      </c>
      <c r="C1373">
        <v>473</v>
      </c>
      <c r="D1373">
        <v>24</v>
      </c>
      <c r="E1373">
        <v>3.14</v>
      </c>
      <c r="F1373" t="s">
        <v>456</v>
      </c>
    </row>
    <row r="1374" spans="1:6" x14ac:dyDescent="0.25">
      <c r="A1374">
        <v>18387</v>
      </c>
      <c r="B1374" t="s">
        <v>1485</v>
      </c>
      <c r="C1374">
        <v>750</v>
      </c>
      <c r="D1374">
        <v>12</v>
      </c>
      <c r="E1374">
        <v>14.99</v>
      </c>
      <c r="F1374" t="s">
        <v>455</v>
      </c>
    </row>
    <row r="1375" spans="1:6" x14ac:dyDescent="0.25">
      <c r="A1375">
        <v>18390</v>
      </c>
      <c r="B1375" t="s">
        <v>1486</v>
      </c>
      <c r="C1375">
        <v>750</v>
      </c>
      <c r="D1375">
        <v>12</v>
      </c>
      <c r="E1375">
        <v>15.99</v>
      </c>
      <c r="F1375" t="s">
        <v>455</v>
      </c>
    </row>
    <row r="1376" spans="1:6" x14ac:dyDescent="0.25">
      <c r="A1376">
        <v>18405</v>
      </c>
      <c r="B1376" t="s">
        <v>1487</v>
      </c>
      <c r="C1376">
        <v>750</v>
      </c>
      <c r="D1376">
        <v>12</v>
      </c>
      <c r="E1376">
        <v>13.99</v>
      </c>
      <c r="F1376" t="s">
        <v>455</v>
      </c>
    </row>
    <row r="1377" spans="1:6" x14ac:dyDescent="0.25">
      <c r="A1377">
        <v>18419</v>
      </c>
      <c r="B1377" t="s">
        <v>1488</v>
      </c>
      <c r="C1377">
        <v>4260</v>
      </c>
      <c r="D1377">
        <v>2</v>
      </c>
      <c r="E1377">
        <v>24.99</v>
      </c>
      <c r="F1377" t="s">
        <v>456</v>
      </c>
    </row>
    <row r="1378" spans="1:6" x14ac:dyDescent="0.25">
      <c r="A1378">
        <v>18419</v>
      </c>
      <c r="B1378" t="s">
        <v>1488</v>
      </c>
      <c r="C1378">
        <v>4260</v>
      </c>
      <c r="D1378">
        <v>2</v>
      </c>
      <c r="E1378">
        <v>24.99</v>
      </c>
      <c r="F1378" t="s">
        <v>456</v>
      </c>
    </row>
    <row r="1379" spans="1:6" x14ac:dyDescent="0.25">
      <c r="A1379">
        <v>18420</v>
      </c>
      <c r="B1379" t="s">
        <v>1489</v>
      </c>
      <c r="C1379">
        <v>473</v>
      </c>
      <c r="D1379">
        <v>24</v>
      </c>
      <c r="E1379">
        <v>3.48</v>
      </c>
      <c r="F1379" t="s">
        <v>456</v>
      </c>
    </row>
    <row r="1380" spans="1:6" x14ac:dyDescent="0.25">
      <c r="A1380">
        <v>18420</v>
      </c>
      <c r="B1380" t="s">
        <v>1489</v>
      </c>
      <c r="C1380">
        <v>473</v>
      </c>
      <c r="D1380">
        <v>24</v>
      </c>
      <c r="E1380">
        <v>3.48</v>
      </c>
      <c r="F1380" t="s">
        <v>456</v>
      </c>
    </row>
    <row r="1381" spans="1:6" x14ac:dyDescent="0.25">
      <c r="A1381">
        <v>18490</v>
      </c>
      <c r="B1381" t="s">
        <v>1490</v>
      </c>
      <c r="C1381">
        <v>750</v>
      </c>
      <c r="D1381">
        <v>12</v>
      </c>
      <c r="E1381">
        <v>93.99</v>
      </c>
      <c r="F1381" t="s">
        <v>454</v>
      </c>
    </row>
    <row r="1382" spans="1:6" x14ac:dyDescent="0.25">
      <c r="A1382">
        <v>18495</v>
      </c>
      <c r="B1382" t="s">
        <v>1491</v>
      </c>
      <c r="C1382">
        <v>700</v>
      </c>
      <c r="D1382">
        <v>6</v>
      </c>
      <c r="E1382">
        <v>84.99</v>
      </c>
      <c r="F1382" t="s">
        <v>454</v>
      </c>
    </row>
    <row r="1383" spans="1:6" x14ac:dyDescent="0.25">
      <c r="A1383">
        <v>18507</v>
      </c>
      <c r="B1383" t="s">
        <v>4585</v>
      </c>
      <c r="C1383">
        <v>750</v>
      </c>
      <c r="D1383">
        <v>12</v>
      </c>
      <c r="E1383">
        <v>27.99</v>
      </c>
      <c r="F1383" t="s">
        <v>454</v>
      </c>
    </row>
    <row r="1384" spans="1:6" x14ac:dyDescent="0.25">
      <c r="A1384">
        <v>18511</v>
      </c>
      <c r="B1384" t="s">
        <v>1492</v>
      </c>
      <c r="C1384">
        <v>750</v>
      </c>
      <c r="D1384">
        <v>6</v>
      </c>
      <c r="E1384">
        <v>110.22</v>
      </c>
      <c r="F1384" t="s">
        <v>454</v>
      </c>
    </row>
    <row r="1385" spans="1:6" x14ac:dyDescent="0.25">
      <c r="A1385">
        <v>18513</v>
      </c>
      <c r="B1385" t="s">
        <v>1493</v>
      </c>
      <c r="C1385">
        <v>750</v>
      </c>
      <c r="D1385">
        <v>12</v>
      </c>
      <c r="E1385">
        <v>35.99</v>
      </c>
      <c r="F1385" t="s">
        <v>454</v>
      </c>
    </row>
    <row r="1386" spans="1:6" x14ac:dyDescent="0.25">
      <c r="A1386">
        <v>18514</v>
      </c>
      <c r="B1386" t="s">
        <v>1494</v>
      </c>
      <c r="C1386">
        <v>750</v>
      </c>
      <c r="D1386">
        <v>6</v>
      </c>
      <c r="E1386">
        <v>39.99</v>
      </c>
      <c r="F1386" t="s">
        <v>454</v>
      </c>
    </row>
    <row r="1387" spans="1:6" x14ac:dyDescent="0.25">
      <c r="A1387">
        <v>18521</v>
      </c>
      <c r="B1387" t="s">
        <v>1495</v>
      </c>
      <c r="C1387">
        <v>750</v>
      </c>
      <c r="D1387">
        <v>6</v>
      </c>
      <c r="E1387">
        <v>75.989999999999995</v>
      </c>
      <c r="F1387" t="s">
        <v>455</v>
      </c>
    </row>
    <row r="1388" spans="1:6" x14ac:dyDescent="0.25">
      <c r="A1388">
        <v>18522</v>
      </c>
      <c r="B1388" t="s">
        <v>1496</v>
      </c>
      <c r="C1388">
        <v>473</v>
      </c>
      <c r="D1388">
        <v>24</v>
      </c>
      <c r="E1388">
        <v>2.38</v>
      </c>
      <c r="F1388" t="s">
        <v>456</v>
      </c>
    </row>
    <row r="1389" spans="1:6" x14ac:dyDescent="0.25">
      <c r="A1389">
        <v>18522</v>
      </c>
      <c r="B1389" t="s">
        <v>1496</v>
      </c>
      <c r="C1389">
        <v>473</v>
      </c>
      <c r="D1389">
        <v>24</v>
      </c>
      <c r="E1389">
        <v>2.38</v>
      </c>
      <c r="F1389" t="s">
        <v>456</v>
      </c>
    </row>
    <row r="1390" spans="1:6" x14ac:dyDescent="0.25">
      <c r="A1390">
        <v>18541</v>
      </c>
      <c r="B1390" t="s">
        <v>1497</v>
      </c>
      <c r="C1390">
        <v>750</v>
      </c>
      <c r="D1390">
        <v>12</v>
      </c>
      <c r="E1390">
        <v>14.99</v>
      </c>
      <c r="F1390" t="s">
        <v>455</v>
      </c>
    </row>
    <row r="1391" spans="1:6" x14ac:dyDescent="0.25">
      <c r="A1391">
        <v>18542</v>
      </c>
      <c r="B1391" t="s">
        <v>1498</v>
      </c>
      <c r="C1391">
        <v>473</v>
      </c>
      <c r="D1391">
        <v>24</v>
      </c>
      <c r="E1391">
        <v>3.29</v>
      </c>
      <c r="F1391" t="s">
        <v>456</v>
      </c>
    </row>
    <row r="1392" spans="1:6" x14ac:dyDescent="0.25">
      <c r="A1392">
        <v>18542</v>
      </c>
      <c r="B1392" t="s">
        <v>1498</v>
      </c>
      <c r="C1392">
        <v>473</v>
      </c>
      <c r="D1392">
        <v>24</v>
      </c>
      <c r="E1392">
        <v>3.29</v>
      </c>
      <c r="F1392" t="s">
        <v>456</v>
      </c>
    </row>
    <row r="1393" spans="1:6" x14ac:dyDescent="0.25">
      <c r="A1393">
        <v>18544</v>
      </c>
      <c r="B1393" t="s">
        <v>1499</v>
      </c>
      <c r="C1393">
        <v>750</v>
      </c>
      <c r="D1393">
        <v>12</v>
      </c>
      <c r="E1393">
        <v>20.07</v>
      </c>
      <c r="F1393" t="s">
        <v>455</v>
      </c>
    </row>
    <row r="1394" spans="1:6" x14ac:dyDescent="0.25">
      <c r="A1394">
        <v>18546</v>
      </c>
      <c r="B1394" t="s">
        <v>1500</v>
      </c>
      <c r="C1394">
        <v>750</v>
      </c>
      <c r="D1394">
        <v>12</v>
      </c>
      <c r="E1394">
        <v>15.99</v>
      </c>
      <c r="F1394" t="s">
        <v>455</v>
      </c>
    </row>
    <row r="1395" spans="1:6" x14ac:dyDescent="0.25">
      <c r="A1395">
        <v>18547</v>
      </c>
      <c r="B1395" t="s">
        <v>1501</v>
      </c>
      <c r="C1395">
        <v>750</v>
      </c>
      <c r="D1395">
        <v>12</v>
      </c>
      <c r="E1395">
        <v>38.99</v>
      </c>
      <c r="F1395" t="s">
        <v>455</v>
      </c>
    </row>
    <row r="1396" spans="1:6" x14ac:dyDescent="0.25">
      <c r="A1396">
        <v>18559</v>
      </c>
      <c r="B1396" t="s">
        <v>1502</v>
      </c>
      <c r="C1396">
        <v>750</v>
      </c>
      <c r="D1396">
        <v>12</v>
      </c>
      <c r="E1396">
        <v>21.49</v>
      </c>
      <c r="F1396" t="s">
        <v>455</v>
      </c>
    </row>
    <row r="1397" spans="1:6" x14ac:dyDescent="0.25">
      <c r="A1397">
        <v>18578</v>
      </c>
      <c r="B1397" t="s">
        <v>1503</v>
      </c>
      <c r="C1397">
        <v>4260</v>
      </c>
      <c r="D1397">
        <v>2</v>
      </c>
      <c r="E1397">
        <v>22.99</v>
      </c>
      <c r="F1397" t="s">
        <v>456</v>
      </c>
    </row>
    <row r="1398" spans="1:6" x14ac:dyDescent="0.25">
      <c r="A1398">
        <v>18578</v>
      </c>
      <c r="B1398" t="s">
        <v>1503</v>
      </c>
      <c r="C1398">
        <v>4260</v>
      </c>
      <c r="D1398">
        <v>2</v>
      </c>
      <c r="E1398">
        <v>22.99</v>
      </c>
      <c r="F1398" t="s">
        <v>456</v>
      </c>
    </row>
    <row r="1399" spans="1:6" x14ac:dyDescent="0.25">
      <c r="A1399">
        <v>18581</v>
      </c>
      <c r="B1399" t="s">
        <v>1504</v>
      </c>
      <c r="C1399">
        <v>8520</v>
      </c>
      <c r="D1399">
        <v>1</v>
      </c>
      <c r="E1399">
        <v>45.99</v>
      </c>
      <c r="F1399" t="s">
        <v>456</v>
      </c>
    </row>
    <row r="1400" spans="1:6" x14ac:dyDescent="0.25">
      <c r="A1400">
        <v>18581</v>
      </c>
      <c r="B1400" t="s">
        <v>1504</v>
      </c>
      <c r="C1400">
        <v>8520</v>
      </c>
      <c r="D1400">
        <v>1</v>
      </c>
      <c r="E1400">
        <v>45.99</v>
      </c>
      <c r="F1400" t="s">
        <v>456</v>
      </c>
    </row>
    <row r="1401" spans="1:6" x14ac:dyDescent="0.25">
      <c r="A1401">
        <v>18582</v>
      </c>
      <c r="B1401" t="s">
        <v>1505</v>
      </c>
      <c r="C1401">
        <v>8520</v>
      </c>
      <c r="D1401">
        <v>1</v>
      </c>
      <c r="E1401">
        <v>43.49</v>
      </c>
      <c r="F1401" t="s">
        <v>456</v>
      </c>
    </row>
    <row r="1402" spans="1:6" x14ac:dyDescent="0.25">
      <c r="A1402">
        <v>18582</v>
      </c>
      <c r="B1402" t="s">
        <v>1505</v>
      </c>
      <c r="C1402">
        <v>8520</v>
      </c>
      <c r="D1402">
        <v>1</v>
      </c>
      <c r="E1402">
        <v>43.49</v>
      </c>
      <c r="F1402" t="s">
        <v>456</v>
      </c>
    </row>
    <row r="1403" spans="1:6" x14ac:dyDescent="0.25">
      <c r="A1403">
        <v>18583</v>
      </c>
      <c r="B1403" t="s">
        <v>1506</v>
      </c>
      <c r="C1403">
        <v>5325</v>
      </c>
      <c r="D1403">
        <v>1</v>
      </c>
      <c r="E1403">
        <v>28.98</v>
      </c>
      <c r="F1403" t="s">
        <v>456</v>
      </c>
    </row>
    <row r="1404" spans="1:6" x14ac:dyDescent="0.25">
      <c r="A1404">
        <v>18583</v>
      </c>
      <c r="B1404" t="s">
        <v>1506</v>
      </c>
      <c r="C1404">
        <v>5325</v>
      </c>
      <c r="D1404">
        <v>1</v>
      </c>
      <c r="E1404">
        <v>28.98</v>
      </c>
      <c r="F1404" t="s">
        <v>456</v>
      </c>
    </row>
    <row r="1405" spans="1:6" x14ac:dyDescent="0.25">
      <c r="A1405">
        <v>18584</v>
      </c>
      <c r="B1405" t="s">
        <v>1507</v>
      </c>
      <c r="C1405">
        <v>473</v>
      </c>
      <c r="D1405">
        <v>24</v>
      </c>
      <c r="E1405">
        <v>3.25</v>
      </c>
      <c r="F1405" t="s">
        <v>456</v>
      </c>
    </row>
    <row r="1406" spans="1:6" x14ac:dyDescent="0.25">
      <c r="A1406">
        <v>18584</v>
      </c>
      <c r="B1406" t="s">
        <v>1507</v>
      </c>
      <c r="C1406">
        <v>473</v>
      </c>
      <c r="D1406">
        <v>24</v>
      </c>
      <c r="E1406">
        <v>3.25</v>
      </c>
      <c r="F1406" t="s">
        <v>456</v>
      </c>
    </row>
    <row r="1407" spans="1:6" x14ac:dyDescent="0.25">
      <c r="A1407">
        <v>18590</v>
      </c>
      <c r="B1407" t="s">
        <v>1508</v>
      </c>
      <c r="C1407">
        <v>750</v>
      </c>
      <c r="D1407">
        <v>12</v>
      </c>
      <c r="E1407">
        <v>61.49</v>
      </c>
      <c r="F1407" t="s">
        <v>454</v>
      </c>
    </row>
    <row r="1408" spans="1:6" x14ac:dyDescent="0.25">
      <c r="A1408">
        <v>18617</v>
      </c>
      <c r="B1408" t="s">
        <v>1509</v>
      </c>
      <c r="C1408">
        <v>4260</v>
      </c>
      <c r="D1408">
        <v>2</v>
      </c>
      <c r="E1408">
        <v>25.79</v>
      </c>
      <c r="F1408" t="s">
        <v>456</v>
      </c>
    </row>
    <row r="1409" spans="1:6" x14ac:dyDescent="0.25">
      <c r="A1409">
        <v>18617</v>
      </c>
      <c r="B1409" t="s">
        <v>1509</v>
      </c>
      <c r="C1409">
        <v>4260</v>
      </c>
      <c r="D1409">
        <v>2</v>
      </c>
      <c r="E1409">
        <v>25.79</v>
      </c>
      <c r="F1409" t="s">
        <v>456</v>
      </c>
    </row>
    <row r="1410" spans="1:6" x14ac:dyDescent="0.25">
      <c r="A1410">
        <v>18641</v>
      </c>
      <c r="B1410" t="s">
        <v>1510</v>
      </c>
      <c r="C1410">
        <v>750</v>
      </c>
      <c r="D1410">
        <v>6</v>
      </c>
      <c r="E1410">
        <v>44.99</v>
      </c>
      <c r="F1410" t="s">
        <v>454</v>
      </c>
    </row>
    <row r="1411" spans="1:6" x14ac:dyDescent="0.25">
      <c r="A1411">
        <v>18644</v>
      </c>
      <c r="B1411" t="s">
        <v>32</v>
      </c>
      <c r="C1411">
        <v>375</v>
      </c>
      <c r="D1411">
        <v>24</v>
      </c>
      <c r="E1411">
        <v>13.29</v>
      </c>
      <c r="F1411" t="s">
        <v>454</v>
      </c>
    </row>
    <row r="1412" spans="1:6" x14ac:dyDescent="0.25">
      <c r="A1412">
        <v>18649</v>
      </c>
      <c r="B1412" t="s">
        <v>1511</v>
      </c>
      <c r="C1412">
        <v>200</v>
      </c>
      <c r="D1412">
        <v>12</v>
      </c>
      <c r="E1412">
        <v>28</v>
      </c>
      <c r="F1412" t="s">
        <v>455</v>
      </c>
    </row>
    <row r="1413" spans="1:6" x14ac:dyDescent="0.25">
      <c r="A1413">
        <v>18656</v>
      </c>
      <c r="B1413" t="s">
        <v>1512</v>
      </c>
      <c r="C1413">
        <v>5940</v>
      </c>
      <c r="D1413">
        <v>1</v>
      </c>
      <c r="E1413">
        <v>38.99</v>
      </c>
      <c r="F1413" t="s">
        <v>456</v>
      </c>
    </row>
    <row r="1414" spans="1:6" x14ac:dyDescent="0.25">
      <c r="A1414">
        <v>18656</v>
      </c>
      <c r="B1414" t="s">
        <v>1512</v>
      </c>
      <c r="C1414">
        <v>5940</v>
      </c>
      <c r="D1414">
        <v>1</v>
      </c>
      <c r="E1414">
        <v>38.99</v>
      </c>
      <c r="F1414" t="s">
        <v>456</v>
      </c>
    </row>
    <row r="1415" spans="1:6" x14ac:dyDescent="0.25">
      <c r="A1415">
        <v>18664</v>
      </c>
      <c r="B1415" t="s">
        <v>1513</v>
      </c>
      <c r="C1415">
        <v>750</v>
      </c>
      <c r="D1415">
        <v>6</v>
      </c>
      <c r="E1415">
        <v>44.99</v>
      </c>
      <c r="F1415" t="s">
        <v>455</v>
      </c>
    </row>
    <row r="1416" spans="1:6" x14ac:dyDescent="0.25">
      <c r="A1416">
        <v>18669</v>
      </c>
      <c r="B1416" t="s">
        <v>1514</v>
      </c>
      <c r="C1416">
        <v>8520</v>
      </c>
      <c r="D1416">
        <v>1</v>
      </c>
      <c r="E1416">
        <v>44.49</v>
      </c>
      <c r="F1416" t="s">
        <v>456</v>
      </c>
    </row>
    <row r="1417" spans="1:6" x14ac:dyDescent="0.25">
      <c r="A1417">
        <v>18669</v>
      </c>
      <c r="B1417" t="s">
        <v>1514</v>
      </c>
      <c r="C1417">
        <v>8520</v>
      </c>
      <c r="D1417">
        <v>1</v>
      </c>
      <c r="E1417">
        <v>44.49</v>
      </c>
      <c r="F1417" t="s">
        <v>456</v>
      </c>
    </row>
    <row r="1418" spans="1:6" x14ac:dyDescent="0.25">
      <c r="A1418">
        <v>18744</v>
      </c>
      <c r="B1418" t="s">
        <v>1515</v>
      </c>
      <c r="C1418">
        <v>750</v>
      </c>
      <c r="D1418">
        <v>6</v>
      </c>
      <c r="E1418">
        <v>46.64</v>
      </c>
      <c r="F1418" t="s">
        <v>454</v>
      </c>
    </row>
    <row r="1419" spans="1:6" x14ac:dyDescent="0.25">
      <c r="A1419">
        <v>18762</v>
      </c>
      <c r="B1419" t="s">
        <v>5556</v>
      </c>
      <c r="C1419">
        <v>3960</v>
      </c>
      <c r="D1419">
        <v>2</v>
      </c>
      <c r="E1419">
        <v>25.5</v>
      </c>
      <c r="F1419" t="s">
        <v>456</v>
      </c>
    </row>
    <row r="1420" spans="1:6" x14ac:dyDescent="0.25">
      <c r="A1420">
        <v>18762</v>
      </c>
      <c r="B1420" t="s">
        <v>5556</v>
      </c>
      <c r="C1420">
        <v>3960</v>
      </c>
      <c r="D1420">
        <v>2</v>
      </c>
      <c r="E1420">
        <v>25.5</v>
      </c>
      <c r="F1420" t="s">
        <v>456</v>
      </c>
    </row>
    <row r="1421" spans="1:6" x14ac:dyDescent="0.25">
      <c r="A1421">
        <v>18778</v>
      </c>
      <c r="B1421" t="s">
        <v>1516</v>
      </c>
      <c r="C1421">
        <v>4260</v>
      </c>
      <c r="D1421">
        <v>2</v>
      </c>
      <c r="E1421">
        <v>27.48</v>
      </c>
      <c r="F1421" t="s">
        <v>456</v>
      </c>
    </row>
    <row r="1422" spans="1:6" x14ac:dyDescent="0.25">
      <c r="A1422">
        <v>18778</v>
      </c>
      <c r="B1422" t="s">
        <v>1516</v>
      </c>
      <c r="C1422">
        <v>4260</v>
      </c>
      <c r="D1422">
        <v>2</v>
      </c>
      <c r="E1422">
        <v>27.48</v>
      </c>
      <c r="F1422" t="s">
        <v>456</v>
      </c>
    </row>
    <row r="1423" spans="1:6" x14ac:dyDescent="0.25">
      <c r="A1423">
        <v>18785</v>
      </c>
      <c r="B1423" t="s">
        <v>1517</v>
      </c>
      <c r="C1423">
        <v>750</v>
      </c>
      <c r="D1423">
        <v>12</v>
      </c>
      <c r="E1423">
        <v>23.99</v>
      </c>
      <c r="F1423" t="s">
        <v>455</v>
      </c>
    </row>
    <row r="1424" spans="1:6" x14ac:dyDescent="0.25">
      <c r="A1424">
        <v>18799</v>
      </c>
      <c r="B1424" t="s">
        <v>1518</v>
      </c>
      <c r="C1424">
        <v>4260</v>
      </c>
      <c r="D1424">
        <v>1</v>
      </c>
      <c r="E1424">
        <v>27.21</v>
      </c>
      <c r="F1424" t="s">
        <v>456</v>
      </c>
    </row>
    <row r="1425" spans="1:6" x14ac:dyDescent="0.25">
      <c r="A1425">
        <v>18799</v>
      </c>
      <c r="B1425" t="s">
        <v>1518</v>
      </c>
      <c r="C1425">
        <v>4260</v>
      </c>
      <c r="D1425">
        <v>1</v>
      </c>
      <c r="E1425">
        <v>27.21</v>
      </c>
      <c r="F1425" t="s">
        <v>456</v>
      </c>
    </row>
    <row r="1426" spans="1:6" x14ac:dyDescent="0.25">
      <c r="A1426">
        <v>18802</v>
      </c>
      <c r="B1426" t="s">
        <v>1519</v>
      </c>
      <c r="C1426">
        <v>4000</v>
      </c>
      <c r="D1426">
        <v>4</v>
      </c>
      <c r="E1426">
        <v>39.99</v>
      </c>
      <c r="F1426" t="s">
        <v>455</v>
      </c>
    </row>
    <row r="1427" spans="1:6" x14ac:dyDescent="0.25">
      <c r="A1427">
        <v>18803</v>
      </c>
      <c r="B1427" t="s">
        <v>1520</v>
      </c>
      <c r="C1427">
        <v>4000</v>
      </c>
      <c r="D1427">
        <v>4</v>
      </c>
      <c r="E1427">
        <v>39.99</v>
      </c>
      <c r="F1427" t="s">
        <v>455</v>
      </c>
    </row>
    <row r="1428" spans="1:6" x14ac:dyDescent="0.25">
      <c r="A1428">
        <v>18805</v>
      </c>
      <c r="B1428" t="s">
        <v>1521</v>
      </c>
      <c r="C1428">
        <v>4000</v>
      </c>
      <c r="D1428">
        <v>4</v>
      </c>
      <c r="E1428">
        <v>39.99</v>
      </c>
      <c r="F1428" t="s">
        <v>455</v>
      </c>
    </row>
    <row r="1429" spans="1:6" x14ac:dyDescent="0.25">
      <c r="A1429">
        <v>18806</v>
      </c>
      <c r="B1429" t="s">
        <v>1522</v>
      </c>
      <c r="C1429">
        <v>4000</v>
      </c>
      <c r="D1429">
        <v>4</v>
      </c>
      <c r="E1429">
        <v>39.99</v>
      </c>
      <c r="F1429" t="s">
        <v>455</v>
      </c>
    </row>
    <row r="1430" spans="1:6" x14ac:dyDescent="0.25">
      <c r="A1430">
        <v>18807</v>
      </c>
      <c r="B1430" t="s">
        <v>1523</v>
      </c>
      <c r="C1430">
        <v>4000</v>
      </c>
      <c r="D1430">
        <v>4</v>
      </c>
      <c r="E1430">
        <v>39.99</v>
      </c>
      <c r="F1430" t="s">
        <v>455</v>
      </c>
    </row>
    <row r="1431" spans="1:6" x14ac:dyDescent="0.25">
      <c r="A1431">
        <v>18808</v>
      </c>
      <c r="B1431" t="s">
        <v>1524</v>
      </c>
      <c r="C1431">
        <v>4000</v>
      </c>
      <c r="D1431">
        <v>4</v>
      </c>
      <c r="E1431">
        <v>39.99</v>
      </c>
      <c r="F1431" t="s">
        <v>455</v>
      </c>
    </row>
    <row r="1432" spans="1:6" x14ac:dyDescent="0.25">
      <c r="A1432">
        <v>18818</v>
      </c>
      <c r="B1432" t="s">
        <v>1525</v>
      </c>
      <c r="C1432">
        <v>750</v>
      </c>
      <c r="D1432">
        <v>12</v>
      </c>
      <c r="E1432">
        <v>33.99</v>
      </c>
      <c r="F1432" t="s">
        <v>454</v>
      </c>
    </row>
    <row r="1433" spans="1:6" x14ac:dyDescent="0.25">
      <c r="A1433">
        <v>18828</v>
      </c>
      <c r="B1433" t="s">
        <v>1526</v>
      </c>
      <c r="C1433">
        <v>750</v>
      </c>
      <c r="D1433">
        <v>12</v>
      </c>
      <c r="E1433">
        <v>59.99</v>
      </c>
      <c r="F1433" t="s">
        <v>455</v>
      </c>
    </row>
    <row r="1434" spans="1:6" x14ac:dyDescent="0.25">
      <c r="A1434">
        <v>18834</v>
      </c>
      <c r="B1434" t="s">
        <v>1527</v>
      </c>
      <c r="C1434">
        <v>750</v>
      </c>
      <c r="D1434">
        <v>12</v>
      </c>
      <c r="E1434">
        <v>15.99</v>
      </c>
      <c r="F1434" t="s">
        <v>455</v>
      </c>
    </row>
    <row r="1435" spans="1:6" x14ac:dyDescent="0.25">
      <c r="A1435">
        <v>18858</v>
      </c>
      <c r="B1435" t="s">
        <v>265</v>
      </c>
      <c r="C1435">
        <v>750</v>
      </c>
      <c r="D1435">
        <v>12</v>
      </c>
      <c r="E1435">
        <v>25.8</v>
      </c>
      <c r="F1435" t="s">
        <v>454</v>
      </c>
    </row>
    <row r="1436" spans="1:6" x14ac:dyDescent="0.25">
      <c r="A1436">
        <v>18860</v>
      </c>
      <c r="B1436" t="s">
        <v>311</v>
      </c>
      <c r="C1436">
        <v>750</v>
      </c>
      <c r="D1436">
        <v>12</v>
      </c>
      <c r="E1436">
        <v>29.99</v>
      </c>
      <c r="F1436" t="s">
        <v>454</v>
      </c>
    </row>
    <row r="1437" spans="1:6" x14ac:dyDescent="0.25">
      <c r="A1437">
        <v>18869</v>
      </c>
      <c r="B1437" t="s">
        <v>1528</v>
      </c>
      <c r="C1437">
        <v>473</v>
      </c>
      <c r="D1437">
        <v>24</v>
      </c>
      <c r="E1437">
        <v>3.49</v>
      </c>
      <c r="F1437" t="s">
        <v>456</v>
      </c>
    </row>
    <row r="1438" spans="1:6" x14ac:dyDescent="0.25">
      <c r="A1438">
        <v>18869</v>
      </c>
      <c r="B1438" t="s">
        <v>1528</v>
      </c>
      <c r="C1438">
        <v>473</v>
      </c>
      <c r="D1438">
        <v>24</v>
      </c>
      <c r="E1438">
        <v>3.49</v>
      </c>
      <c r="F1438" t="s">
        <v>456</v>
      </c>
    </row>
    <row r="1439" spans="1:6" x14ac:dyDescent="0.25">
      <c r="A1439">
        <v>18874</v>
      </c>
      <c r="B1439" t="s">
        <v>1529</v>
      </c>
      <c r="C1439">
        <v>750</v>
      </c>
      <c r="D1439">
        <v>12</v>
      </c>
      <c r="E1439">
        <v>14.99</v>
      </c>
      <c r="F1439" t="s">
        <v>455</v>
      </c>
    </row>
    <row r="1440" spans="1:6" x14ac:dyDescent="0.25">
      <c r="A1440">
        <v>18903</v>
      </c>
      <c r="B1440" t="s">
        <v>264</v>
      </c>
      <c r="C1440">
        <v>740</v>
      </c>
      <c r="D1440">
        <v>12</v>
      </c>
      <c r="E1440">
        <v>4.49</v>
      </c>
      <c r="F1440" t="s">
        <v>456</v>
      </c>
    </row>
    <row r="1441" spans="1:6" x14ac:dyDescent="0.25">
      <c r="A1441">
        <v>18903</v>
      </c>
      <c r="B1441" t="s">
        <v>264</v>
      </c>
      <c r="C1441">
        <v>740</v>
      </c>
      <c r="D1441">
        <v>12</v>
      </c>
      <c r="E1441">
        <v>4.49</v>
      </c>
      <c r="F1441" t="s">
        <v>456</v>
      </c>
    </row>
    <row r="1442" spans="1:6" x14ac:dyDescent="0.25">
      <c r="A1442">
        <v>18909</v>
      </c>
      <c r="B1442" t="s">
        <v>1530</v>
      </c>
      <c r="C1442">
        <v>473</v>
      </c>
      <c r="D1442">
        <v>24</v>
      </c>
      <c r="E1442">
        <v>3.19</v>
      </c>
      <c r="F1442" t="s">
        <v>456</v>
      </c>
    </row>
    <row r="1443" spans="1:6" x14ac:dyDescent="0.25">
      <c r="A1443">
        <v>18909</v>
      </c>
      <c r="B1443" t="s">
        <v>1530</v>
      </c>
      <c r="C1443">
        <v>473</v>
      </c>
      <c r="D1443">
        <v>24</v>
      </c>
      <c r="E1443">
        <v>3.19</v>
      </c>
      <c r="F1443" t="s">
        <v>456</v>
      </c>
    </row>
    <row r="1444" spans="1:6" x14ac:dyDescent="0.25">
      <c r="A1444">
        <v>18916</v>
      </c>
      <c r="B1444" t="s">
        <v>1531</v>
      </c>
      <c r="C1444">
        <v>3000</v>
      </c>
      <c r="D1444">
        <v>4</v>
      </c>
      <c r="E1444">
        <v>42.99</v>
      </c>
      <c r="F1444" t="s">
        <v>455</v>
      </c>
    </row>
    <row r="1445" spans="1:6" x14ac:dyDescent="0.25">
      <c r="A1445">
        <v>18917</v>
      </c>
      <c r="B1445" t="s">
        <v>1073</v>
      </c>
      <c r="C1445">
        <v>1500</v>
      </c>
      <c r="D1445">
        <v>6</v>
      </c>
      <c r="E1445">
        <v>24.99</v>
      </c>
      <c r="F1445" t="s">
        <v>455</v>
      </c>
    </row>
    <row r="1446" spans="1:6" x14ac:dyDescent="0.25">
      <c r="A1446">
        <v>18921</v>
      </c>
      <c r="B1446" t="s">
        <v>1532</v>
      </c>
      <c r="C1446">
        <v>750</v>
      </c>
      <c r="D1446">
        <v>6</v>
      </c>
      <c r="E1446">
        <v>67.489999999999995</v>
      </c>
      <c r="F1446" t="s">
        <v>455</v>
      </c>
    </row>
    <row r="1447" spans="1:6" x14ac:dyDescent="0.25">
      <c r="A1447">
        <v>18922</v>
      </c>
      <c r="B1447" t="s">
        <v>1533</v>
      </c>
      <c r="C1447">
        <v>750</v>
      </c>
      <c r="D1447">
        <v>6</v>
      </c>
      <c r="E1447">
        <v>21.99</v>
      </c>
      <c r="F1447" t="s">
        <v>455</v>
      </c>
    </row>
    <row r="1448" spans="1:6" x14ac:dyDescent="0.25">
      <c r="A1448">
        <v>18923</v>
      </c>
      <c r="B1448" t="s">
        <v>1534</v>
      </c>
      <c r="C1448">
        <v>750</v>
      </c>
      <c r="D1448">
        <v>6</v>
      </c>
      <c r="E1448">
        <v>22.99</v>
      </c>
      <c r="F1448" t="s">
        <v>455</v>
      </c>
    </row>
    <row r="1449" spans="1:6" x14ac:dyDescent="0.25">
      <c r="A1449">
        <v>18928</v>
      </c>
      <c r="B1449" t="s">
        <v>1535</v>
      </c>
      <c r="C1449">
        <v>750</v>
      </c>
      <c r="D1449">
        <v>12</v>
      </c>
      <c r="E1449">
        <v>14.99</v>
      </c>
      <c r="F1449" t="s">
        <v>455</v>
      </c>
    </row>
    <row r="1450" spans="1:6" x14ac:dyDescent="0.25">
      <c r="A1450">
        <v>18931</v>
      </c>
      <c r="B1450" t="s">
        <v>1536</v>
      </c>
      <c r="C1450">
        <v>1892</v>
      </c>
      <c r="D1450">
        <v>6</v>
      </c>
      <c r="E1450">
        <v>11.37</v>
      </c>
      <c r="F1450" t="s">
        <v>456</v>
      </c>
    </row>
    <row r="1451" spans="1:6" x14ac:dyDescent="0.25">
      <c r="A1451">
        <v>18931</v>
      </c>
      <c r="B1451" t="s">
        <v>1536</v>
      </c>
      <c r="C1451">
        <v>1892</v>
      </c>
      <c r="D1451">
        <v>6</v>
      </c>
      <c r="E1451">
        <v>11.37</v>
      </c>
      <c r="F1451" t="s">
        <v>456</v>
      </c>
    </row>
    <row r="1452" spans="1:6" x14ac:dyDescent="0.25">
      <c r="A1452">
        <v>18932</v>
      </c>
      <c r="B1452" t="s">
        <v>1537</v>
      </c>
      <c r="C1452">
        <v>473</v>
      </c>
      <c r="D1452">
        <v>24</v>
      </c>
      <c r="E1452">
        <v>3.19</v>
      </c>
      <c r="F1452" t="s">
        <v>456</v>
      </c>
    </row>
    <row r="1453" spans="1:6" x14ac:dyDescent="0.25">
      <c r="A1453">
        <v>18932</v>
      </c>
      <c r="B1453" t="s">
        <v>1537</v>
      </c>
      <c r="C1453">
        <v>473</v>
      </c>
      <c r="D1453">
        <v>24</v>
      </c>
      <c r="E1453">
        <v>3.19</v>
      </c>
      <c r="F1453" t="s">
        <v>456</v>
      </c>
    </row>
    <row r="1454" spans="1:6" x14ac:dyDescent="0.25">
      <c r="A1454">
        <v>18933</v>
      </c>
      <c r="B1454" t="s">
        <v>1538</v>
      </c>
      <c r="C1454">
        <v>473</v>
      </c>
      <c r="D1454">
        <v>24</v>
      </c>
      <c r="E1454">
        <v>3.19</v>
      </c>
      <c r="F1454" t="s">
        <v>456</v>
      </c>
    </row>
    <row r="1455" spans="1:6" x14ac:dyDescent="0.25">
      <c r="A1455">
        <v>18933</v>
      </c>
      <c r="B1455" t="s">
        <v>1538</v>
      </c>
      <c r="C1455">
        <v>473</v>
      </c>
      <c r="D1455">
        <v>24</v>
      </c>
      <c r="E1455">
        <v>3.19</v>
      </c>
      <c r="F1455" t="s">
        <v>456</v>
      </c>
    </row>
    <row r="1456" spans="1:6" x14ac:dyDescent="0.25">
      <c r="A1456">
        <v>18953</v>
      </c>
      <c r="B1456" t="s">
        <v>1539</v>
      </c>
      <c r="C1456">
        <v>750</v>
      </c>
      <c r="D1456">
        <v>6</v>
      </c>
      <c r="E1456">
        <v>24.99</v>
      </c>
      <c r="F1456" t="s">
        <v>455</v>
      </c>
    </row>
    <row r="1457" spans="1:6" x14ac:dyDescent="0.25">
      <c r="A1457">
        <v>18961</v>
      </c>
      <c r="B1457" t="s">
        <v>1540</v>
      </c>
      <c r="C1457">
        <v>750</v>
      </c>
      <c r="D1457">
        <v>12</v>
      </c>
      <c r="E1457">
        <v>24.99</v>
      </c>
      <c r="F1457" t="s">
        <v>455</v>
      </c>
    </row>
    <row r="1458" spans="1:6" x14ac:dyDescent="0.25">
      <c r="A1458">
        <v>18979</v>
      </c>
      <c r="B1458" t="s">
        <v>1541</v>
      </c>
      <c r="C1458">
        <v>8520</v>
      </c>
      <c r="D1458">
        <v>2</v>
      </c>
      <c r="E1458">
        <v>30.57</v>
      </c>
      <c r="F1458" t="s">
        <v>456</v>
      </c>
    </row>
    <row r="1459" spans="1:6" x14ac:dyDescent="0.25">
      <c r="A1459">
        <v>18979</v>
      </c>
      <c r="B1459" t="s">
        <v>1541</v>
      </c>
      <c r="C1459">
        <v>8520</v>
      </c>
      <c r="D1459">
        <v>2</v>
      </c>
      <c r="E1459">
        <v>30.57</v>
      </c>
      <c r="F1459" t="s">
        <v>456</v>
      </c>
    </row>
    <row r="1460" spans="1:6" x14ac:dyDescent="0.25">
      <c r="A1460">
        <v>18981</v>
      </c>
      <c r="B1460" t="s">
        <v>1542</v>
      </c>
      <c r="C1460">
        <v>2500</v>
      </c>
      <c r="D1460">
        <v>5</v>
      </c>
      <c r="E1460">
        <v>19.489999999999998</v>
      </c>
      <c r="F1460" t="s">
        <v>456</v>
      </c>
    </row>
    <row r="1461" spans="1:6" x14ac:dyDescent="0.25">
      <c r="A1461">
        <v>18981</v>
      </c>
      <c r="B1461" t="s">
        <v>1542</v>
      </c>
      <c r="C1461">
        <v>2500</v>
      </c>
      <c r="D1461">
        <v>5</v>
      </c>
      <c r="E1461">
        <v>19.489999999999998</v>
      </c>
      <c r="F1461" t="s">
        <v>456</v>
      </c>
    </row>
    <row r="1462" spans="1:6" x14ac:dyDescent="0.25">
      <c r="A1462">
        <v>19000</v>
      </c>
      <c r="B1462" t="s">
        <v>34</v>
      </c>
      <c r="C1462">
        <v>375</v>
      </c>
      <c r="D1462">
        <v>24</v>
      </c>
      <c r="E1462">
        <v>12.99</v>
      </c>
      <c r="F1462" t="s">
        <v>454</v>
      </c>
    </row>
    <row r="1463" spans="1:6" x14ac:dyDescent="0.25">
      <c r="A1463">
        <v>19011</v>
      </c>
      <c r="B1463" t="s">
        <v>1543</v>
      </c>
      <c r="C1463">
        <v>750</v>
      </c>
      <c r="D1463">
        <v>6</v>
      </c>
      <c r="E1463">
        <v>37.99</v>
      </c>
      <c r="F1463" t="s">
        <v>455</v>
      </c>
    </row>
    <row r="1464" spans="1:6" x14ac:dyDescent="0.25">
      <c r="A1464">
        <v>19013</v>
      </c>
      <c r="B1464" t="s">
        <v>1544</v>
      </c>
      <c r="C1464">
        <v>300</v>
      </c>
      <c r="D1464">
        <v>12</v>
      </c>
      <c r="E1464">
        <v>10.55</v>
      </c>
      <c r="F1464" t="s">
        <v>455</v>
      </c>
    </row>
    <row r="1465" spans="1:6" x14ac:dyDescent="0.25">
      <c r="A1465">
        <v>19014</v>
      </c>
      <c r="B1465" t="s">
        <v>1545</v>
      </c>
      <c r="C1465">
        <v>750</v>
      </c>
      <c r="D1465">
        <v>6</v>
      </c>
      <c r="E1465">
        <v>399.99</v>
      </c>
      <c r="F1465" t="s">
        <v>454</v>
      </c>
    </row>
    <row r="1466" spans="1:6" x14ac:dyDescent="0.25">
      <c r="A1466">
        <v>19026</v>
      </c>
      <c r="B1466" t="s">
        <v>1546</v>
      </c>
      <c r="C1466">
        <v>750</v>
      </c>
      <c r="D1466">
        <v>12</v>
      </c>
      <c r="E1466">
        <v>20.95</v>
      </c>
      <c r="F1466" t="s">
        <v>454</v>
      </c>
    </row>
    <row r="1467" spans="1:6" x14ac:dyDescent="0.25">
      <c r="A1467">
        <v>19031</v>
      </c>
      <c r="B1467" t="s">
        <v>1547</v>
      </c>
      <c r="C1467">
        <v>4260</v>
      </c>
      <c r="D1467">
        <v>2</v>
      </c>
      <c r="E1467">
        <v>27.98</v>
      </c>
      <c r="F1467" t="s">
        <v>456</v>
      </c>
    </row>
    <row r="1468" spans="1:6" x14ac:dyDescent="0.25">
      <c r="A1468">
        <v>19031</v>
      </c>
      <c r="B1468" t="s">
        <v>1547</v>
      </c>
      <c r="C1468">
        <v>4260</v>
      </c>
      <c r="D1468">
        <v>2</v>
      </c>
      <c r="E1468">
        <v>27.98</v>
      </c>
      <c r="F1468" t="s">
        <v>456</v>
      </c>
    </row>
    <row r="1469" spans="1:6" x14ac:dyDescent="0.25">
      <c r="A1469">
        <v>19032</v>
      </c>
      <c r="B1469" t="s">
        <v>1548</v>
      </c>
      <c r="C1469">
        <v>750</v>
      </c>
      <c r="D1469">
        <v>12</v>
      </c>
      <c r="E1469">
        <v>35.19</v>
      </c>
      <c r="F1469" t="s">
        <v>454</v>
      </c>
    </row>
    <row r="1470" spans="1:6" x14ac:dyDescent="0.25">
      <c r="A1470">
        <v>19044</v>
      </c>
      <c r="B1470" t="s">
        <v>1549</v>
      </c>
      <c r="C1470">
        <v>750</v>
      </c>
      <c r="D1470">
        <v>12</v>
      </c>
      <c r="E1470">
        <v>26.99</v>
      </c>
      <c r="F1470" t="s">
        <v>455</v>
      </c>
    </row>
    <row r="1471" spans="1:6" x14ac:dyDescent="0.25">
      <c r="A1471">
        <v>19046</v>
      </c>
      <c r="B1471" t="s">
        <v>1550</v>
      </c>
      <c r="C1471">
        <v>750</v>
      </c>
      <c r="D1471">
        <v>6</v>
      </c>
      <c r="E1471">
        <v>49.99</v>
      </c>
      <c r="F1471" t="s">
        <v>454</v>
      </c>
    </row>
    <row r="1472" spans="1:6" x14ac:dyDescent="0.25">
      <c r="A1472">
        <v>19051</v>
      </c>
      <c r="B1472" t="s">
        <v>1551</v>
      </c>
      <c r="C1472">
        <v>2046</v>
      </c>
      <c r="D1472">
        <v>4</v>
      </c>
      <c r="E1472">
        <v>12.98</v>
      </c>
      <c r="F1472" t="s">
        <v>456</v>
      </c>
    </row>
    <row r="1473" spans="1:6" x14ac:dyDescent="0.25">
      <c r="A1473">
        <v>19051</v>
      </c>
      <c r="B1473" t="s">
        <v>1551</v>
      </c>
      <c r="C1473">
        <v>2046</v>
      </c>
      <c r="D1473">
        <v>4</v>
      </c>
      <c r="E1473">
        <v>12.98</v>
      </c>
      <c r="F1473" t="s">
        <v>456</v>
      </c>
    </row>
    <row r="1474" spans="1:6" x14ac:dyDescent="0.25">
      <c r="A1474">
        <v>19051</v>
      </c>
      <c r="B1474" t="s">
        <v>1551</v>
      </c>
      <c r="C1474">
        <v>2046</v>
      </c>
      <c r="D1474">
        <v>4</v>
      </c>
      <c r="E1474">
        <v>12.98</v>
      </c>
      <c r="F1474" t="s">
        <v>456</v>
      </c>
    </row>
    <row r="1475" spans="1:6" x14ac:dyDescent="0.25">
      <c r="A1475">
        <v>19055</v>
      </c>
      <c r="B1475" t="s">
        <v>1552</v>
      </c>
      <c r="C1475">
        <v>500</v>
      </c>
      <c r="D1475">
        <v>12</v>
      </c>
      <c r="E1475">
        <v>15.99</v>
      </c>
      <c r="F1475" t="s">
        <v>455</v>
      </c>
    </row>
    <row r="1476" spans="1:6" x14ac:dyDescent="0.25">
      <c r="A1476">
        <v>19060</v>
      </c>
      <c r="B1476" t="s">
        <v>1553</v>
      </c>
      <c r="C1476">
        <v>500</v>
      </c>
      <c r="D1476">
        <v>12</v>
      </c>
      <c r="E1476">
        <v>4.78</v>
      </c>
      <c r="F1476" t="s">
        <v>456</v>
      </c>
    </row>
    <row r="1477" spans="1:6" x14ac:dyDescent="0.25">
      <c r="A1477">
        <v>19060</v>
      </c>
      <c r="B1477" t="s">
        <v>1553</v>
      </c>
      <c r="C1477">
        <v>500</v>
      </c>
      <c r="D1477">
        <v>12</v>
      </c>
      <c r="E1477">
        <v>4.78</v>
      </c>
      <c r="F1477" t="s">
        <v>456</v>
      </c>
    </row>
    <row r="1478" spans="1:6" x14ac:dyDescent="0.25">
      <c r="A1478">
        <v>19062</v>
      </c>
      <c r="B1478" t="s">
        <v>1554</v>
      </c>
      <c r="C1478">
        <v>750</v>
      </c>
      <c r="D1478">
        <v>6</v>
      </c>
      <c r="E1478">
        <v>14.99</v>
      </c>
      <c r="F1478" t="s">
        <v>455</v>
      </c>
    </row>
    <row r="1479" spans="1:6" x14ac:dyDescent="0.25">
      <c r="A1479">
        <v>19063</v>
      </c>
      <c r="B1479" t="s">
        <v>1555</v>
      </c>
      <c r="C1479">
        <v>750</v>
      </c>
      <c r="D1479">
        <v>12</v>
      </c>
      <c r="E1479">
        <v>14.99</v>
      </c>
      <c r="F1479" t="s">
        <v>455</v>
      </c>
    </row>
    <row r="1480" spans="1:6" x14ac:dyDescent="0.25">
      <c r="A1480">
        <v>19070</v>
      </c>
      <c r="B1480" t="s">
        <v>270</v>
      </c>
      <c r="C1480">
        <v>750</v>
      </c>
      <c r="D1480">
        <v>12</v>
      </c>
      <c r="E1480">
        <v>30.99</v>
      </c>
      <c r="F1480" t="s">
        <v>454</v>
      </c>
    </row>
    <row r="1481" spans="1:6" x14ac:dyDescent="0.25">
      <c r="A1481">
        <v>19084</v>
      </c>
      <c r="B1481" t="s">
        <v>785</v>
      </c>
      <c r="C1481">
        <v>1750</v>
      </c>
      <c r="D1481">
        <v>6</v>
      </c>
      <c r="E1481">
        <v>59.99</v>
      </c>
      <c r="F1481" t="s">
        <v>454</v>
      </c>
    </row>
    <row r="1482" spans="1:6" x14ac:dyDescent="0.25">
      <c r="A1482">
        <v>19096</v>
      </c>
      <c r="B1482" t="s">
        <v>1556</v>
      </c>
      <c r="C1482">
        <v>2840</v>
      </c>
      <c r="D1482">
        <v>3</v>
      </c>
      <c r="E1482">
        <v>12.25</v>
      </c>
      <c r="F1482" t="s">
        <v>456</v>
      </c>
    </row>
    <row r="1483" spans="1:6" x14ac:dyDescent="0.25">
      <c r="A1483">
        <v>19096</v>
      </c>
      <c r="B1483" t="s">
        <v>1556</v>
      </c>
      <c r="C1483">
        <v>2840</v>
      </c>
      <c r="D1483">
        <v>3</v>
      </c>
      <c r="E1483">
        <v>12.25</v>
      </c>
      <c r="F1483" t="s">
        <v>456</v>
      </c>
    </row>
    <row r="1484" spans="1:6" x14ac:dyDescent="0.25">
      <c r="A1484">
        <v>19104</v>
      </c>
      <c r="B1484" t="s">
        <v>4519</v>
      </c>
      <c r="C1484">
        <v>750</v>
      </c>
      <c r="D1484">
        <v>12</v>
      </c>
      <c r="E1484">
        <v>24.87</v>
      </c>
      <c r="F1484" t="s">
        <v>454</v>
      </c>
    </row>
    <row r="1485" spans="1:6" x14ac:dyDescent="0.25">
      <c r="A1485">
        <v>19110</v>
      </c>
      <c r="B1485" t="s">
        <v>28</v>
      </c>
      <c r="C1485">
        <v>1140</v>
      </c>
      <c r="D1485">
        <v>12</v>
      </c>
      <c r="E1485">
        <v>33.99</v>
      </c>
      <c r="F1485" t="s">
        <v>454</v>
      </c>
    </row>
    <row r="1486" spans="1:6" x14ac:dyDescent="0.25">
      <c r="A1486">
        <v>19165</v>
      </c>
      <c r="B1486" t="s">
        <v>1558</v>
      </c>
      <c r="C1486">
        <v>473</v>
      </c>
      <c r="D1486">
        <v>24</v>
      </c>
      <c r="E1486">
        <v>2.56</v>
      </c>
      <c r="F1486" t="s">
        <v>456</v>
      </c>
    </row>
    <row r="1487" spans="1:6" x14ac:dyDescent="0.25">
      <c r="A1487">
        <v>19165</v>
      </c>
      <c r="B1487" t="s">
        <v>1558</v>
      </c>
      <c r="C1487">
        <v>473</v>
      </c>
      <c r="D1487">
        <v>24</v>
      </c>
      <c r="E1487">
        <v>2.56</v>
      </c>
      <c r="F1487" t="s">
        <v>456</v>
      </c>
    </row>
    <row r="1488" spans="1:6" x14ac:dyDescent="0.25">
      <c r="A1488">
        <v>19172</v>
      </c>
      <c r="B1488" t="s">
        <v>1559</v>
      </c>
      <c r="C1488">
        <v>750</v>
      </c>
      <c r="D1488">
        <v>12</v>
      </c>
      <c r="E1488">
        <v>30.21</v>
      </c>
      <c r="F1488" t="s">
        <v>455</v>
      </c>
    </row>
    <row r="1489" spans="1:6" x14ac:dyDescent="0.25">
      <c r="A1489">
        <v>19173</v>
      </c>
      <c r="B1489" t="s">
        <v>1560</v>
      </c>
      <c r="C1489">
        <v>750</v>
      </c>
      <c r="D1489">
        <v>12</v>
      </c>
      <c r="E1489">
        <v>128.91</v>
      </c>
      <c r="F1489" t="s">
        <v>455</v>
      </c>
    </row>
    <row r="1490" spans="1:6" x14ac:dyDescent="0.25">
      <c r="A1490">
        <v>19176</v>
      </c>
      <c r="B1490" t="s">
        <v>1561</v>
      </c>
      <c r="C1490">
        <v>750</v>
      </c>
      <c r="D1490">
        <v>12</v>
      </c>
      <c r="E1490">
        <v>131.22</v>
      </c>
      <c r="F1490" t="s">
        <v>455</v>
      </c>
    </row>
    <row r="1491" spans="1:6" x14ac:dyDescent="0.25">
      <c r="A1491">
        <v>19177</v>
      </c>
      <c r="B1491" t="s">
        <v>1562</v>
      </c>
      <c r="C1491">
        <v>750</v>
      </c>
      <c r="D1491">
        <v>12</v>
      </c>
      <c r="E1491">
        <v>44.93</v>
      </c>
      <c r="F1491" t="s">
        <v>455</v>
      </c>
    </row>
    <row r="1492" spans="1:6" x14ac:dyDescent="0.25">
      <c r="A1492">
        <v>19180</v>
      </c>
      <c r="B1492" t="s">
        <v>1563</v>
      </c>
      <c r="C1492">
        <v>750</v>
      </c>
      <c r="D1492">
        <v>12</v>
      </c>
      <c r="E1492">
        <v>177.4</v>
      </c>
      <c r="F1492" t="s">
        <v>455</v>
      </c>
    </row>
    <row r="1493" spans="1:6" x14ac:dyDescent="0.25">
      <c r="A1493">
        <v>19182</v>
      </c>
      <c r="B1493" t="s">
        <v>1564</v>
      </c>
      <c r="C1493">
        <v>750</v>
      </c>
      <c r="D1493">
        <v>6</v>
      </c>
      <c r="E1493">
        <v>229.35</v>
      </c>
      <c r="F1493" t="s">
        <v>455</v>
      </c>
    </row>
    <row r="1494" spans="1:6" x14ac:dyDescent="0.25">
      <c r="A1494">
        <v>19185</v>
      </c>
      <c r="B1494" t="s">
        <v>1565</v>
      </c>
      <c r="C1494">
        <v>750</v>
      </c>
      <c r="D1494">
        <v>12</v>
      </c>
      <c r="E1494">
        <v>89.37</v>
      </c>
      <c r="F1494" t="s">
        <v>455</v>
      </c>
    </row>
    <row r="1495" spans="1:6" x14ac:dyDescent="0.25">
      <c r="A1495">
        <v>19213</v>
      </c>
      <c r="B1495" t="s">
        <v>1566</v>
      </c>
      <c r="C1495">
        <v>750</v>
      </c>
      <c r="D1495">
        <v>12</v>
      </c>
      <c r="E1495">
        <v>17.989999999999998</v>
      </c>
      <c r="F1495" t="s">
        <v>455</v>
      </c>
    </row>
    <row r="1496" spans="1:6" x14ac:dyDescent="0.25">
      <c r="A1496">
        <v>19216</v>
      </c>
      <c r="B1496" t="s">
        <v>1567</v>
      </c>
      <c r="C1496">
        <v>710</v>
      </c>
      <c r="D1496">
        <v>12</v>
      </c>
      <c r="E1496">
        <v>4.09</v>
      </c>
      <c r="F1496" t="s">
        <v>456</v>
      </c>
    </row>
    <row r="1497" spans="1:6" x14ac:dyDescent="0.25">
      <c r="A1497">
        <v>19216</v>
      </c>
      <c r="B1497" t="s">
        <v>1567</v>
      </c>
      <c r="C1497">
        <v>710</v>
      </c>
      <c r="D1497">
        <v>12</v>
      </c>
      <c r="E1497">
        <v>4.09</v>
      </c>
      <c r="F1497" t="s">
        <v>456</v>
      </c>
    </row>
    <row r="1498" spans="1:6" x14ac:dyDescent="0.25">
      <c r="A1498">
        <v>19217</v>
      </c>
      <c r="B1498" t="s">
        <v>1568</v>
      </c>
      <c r="C1498">
        <v>473</v>
      </c>
      <c r="D1498">
        <v>12</v>
      </c>
      <c r="E1498">
        <v>3.48</v>
      </c>
      <c r="F1498" t="s">
        <v>456</v>
      </c>
    </row>
    <row r="1499" spans="1:6" x14ac:dyDescent="0.25">
      <c r="A1499">
        <v>19217</v>
      </c>
      <c r="B1499" t="s">
        <v>1568</v>
      </c>
      <c r="C1499">
        <v>473</v>
      </c>
      <c r="D1499">
        <v>12</v>
      </c>
      <c r="E1499">
        <v>3.48</v>
      </c>
      <c r="F1499" t="s">
        <v>456</v>
      </c>
    </row>
    <row r="1500" spans="1:6" x14ac:dyDescent="0.25">
      <c r="A1500">
        <v>19238</v>
      </c>
      <c r="B1500" t="s">
        <v>4586</v>
      </c>
      <c r="C1500">
        <v>473</v>
      </c>
      <c r="D1500">
        <v>24</v>
      </c>
      <c r="E1500">
        <v>3.99</v>
      </c>
      <c r="F1500" t="s">
        <v>456</v>
      </c>
    </row>
    <row r="1501" spans="1:6" x14ac:dyDescent="0.25">
      <c r="A1501">
        <v>19238</v>
      </c>
      <c r="B1501" t="s">
        <v>4586</v>
      </c>
      <c r="C1501">
        <v>473</v>
      </c>
      <c r="D1501">
        <v>24</v>
      </c>
      <c r="E1501">
        <v>3.99</v>
      </c>
      <c r="F1501" t="s">
        <v>456</v>
      </c>
    </row>
    <row r="1502" spans="1:6" x14ac:dyDescent="0.25">
      <c r="A1502">
        <v>19272</v>
      </c>
      <c r="B1502" t="s">
        <v>1569</v>
      </c>
      <c r="C1502">
        <v>750</v>
      </c>
      <c r="D1502">
        <v>12</v>
      </c>
      <c r="E1502">
        <v>18.989999999999998</v>
      </c>
      <c r="F1502" t="s">
        <v>455</v>
      </c>
    </row>
    <row r="1503" spans="1:6" x14ac:dyDescent="0.25">
      <c r="A1503">
        <v>19331</v>
      </c>
      <c r="B1503" t="s">
        <v>4520</v>
      </c>
      <c r="C1503">
        <v>750</v>
      </c>
      <c r="D1503">
        <v>12</v>
      </c>
      <c r="E1503">
        <v>14.99</v>
      </c>
      <c r="F1503" t="s">
        <v>455</v>
      </c>
    </row>
    <row r="1504" spans="1:6" x14ac:dyDescent="0.25">
      <c r="A1504">
        <v>19332</v>
      </c>
      <c r="B1504" t="s">
        <v>1570</v>
      </c>
      <c r="C1504">
        <v>750</v>
      </c>
      <c r="D1504">
        <v>12</v>
      </c>
      <c r="E1504">
        <v>29.99</v>
      </c>
      <c r="F1504" t="s">
        <v>454</v>
      </c>
    </row>
    <row r="1505" spans="1:6" x14ac:dyDescent="0.25">
      <c r="A1505">
        <v>19339</v>
      </c>
      <c r="B1505" t="s">
        <v>1571</v>
      </c>
      <c r="C1505">
        <v>750</v>
      </c>
      <c r="D1505">
        <v>6</v>
      </c>
      <c r="E1505">
        <v>31.49</v>
      </c>
      <c r="F1505" t="s">
        <v>455</v>
      </c>
    </row>
    <row r="1506" spans="1:6" x14ac:dyDescent="0.25">
      <c r="A1506">
        <v>19369</v>
      </c>
      <c r="B1506" t="s">
        <v>271</v>
      </c>
      <c r="C1506">
        <v>750</v>
      </c>
      <c r="D1506">
        <v>12</v>
      </c>
      <c r="E1506">
        <v>9.99</v>
      </c>
      <c r="F1506" t="s">
        <v>455</v>
      </c>
    </row>
    <row r="1507" spans="1:6" x14ac:dyDescent="0.25">
      <c r="A1507">
        <v>19370</v>
      </c>
      <c r="B1507" t="s">
        <v>272</v>
      </c>
      <c r="C1507">
        <v>750</v>
      </c>
      <c r="D1507">
        <v>12</v>
      </c>
      <c r="E1507">
        <v>9.99</v>
      </c>
      <c r="F1507" t="s">
        <v>455</v>
      </c>
    </row>
    <row r="1508" spans="1:6" x14ac:dyDescent="0.25">
      <c r="A1508">
        <v>19374</v>
      </c>
      <c r="B1508" t="s">
        <v>273</v>
      </c>
      <c r="C1508">
        <v>3000</v>
      </c>
      <c r="D1508">
        <v>4</v>
      </c>
      <c r="E1508">
        <v>34.99</v>
      </c>
      <c r="F1508" t="s">
        <v>455</v>
      </c>
    </row>
    <row r="1509" spans="1:6" x14ac:dyDescent="0.25">
      <c r="A1509">
        <v>19376</v>
      </c>
      <c r="B1509" t="s">
        <v>274</v>
      </c>
      <c r="C1509">
        <v>3000</v>
      </c>
      <c r="D1509">
        <v>4</v>
      </c>
      <c r="E1509">
        <v>34.99</v>
      </c>
      <c r="F1509" t="s">
        <v>455</v>
      </c>
    </row>
    <row r="1510" spans="1:6" x14ac:dyDescent="0.25">
      <c r="A1510">
        <v>19380</v>
      </c>
      <c r="B1510" t="s">
        <v>1572</v>
      </c>
      <c r="C1510">
        <v>750</v>
      </c>
      <c r="D1510">
        <v>12</v>
      </c>
      <c r="E1510">
        <v>23.99</v>
      </c>
      <c r="F1510" t="s">
        <v>455</v>
      </c>
    </row>
    <row r="1511" spans="1:6" x14ac:dyDescent="0.25">
      <c r="A1511">
        <v>19382</v>
      </c>
      <c r="B1511" t="s">
        <v>1573</v>
      </c>
      <c r="C1511">
        <v>2130</v>
      </c>
      <c r="D1511">
        <v>4</v>
      </c>
      <c r="E1511">
        <v>13.19</v>
      </c>
      <c r="F1511" t="s">
        <v>456</v>
      </c>
    </row>
    <row r="1512" spans="1:6" x14ac:dyDescent="0.25">
      <c r="A1512">
        <v>19382</v>
      </c>
      <c r="B1512" t="s">
        <v>1573</v>
      </c>
      <c r="C1512">
        <v>2130</v>
      </c>
      <c r="D1512">
        <v>4</v>
      </c>
      <c r="E1512">
        <v>13.19</v>
      </c>
      <c r="F1512" t="s">
        <v>456</v>
      </c>
    </row>
    <row r="1513" spans="1:6" x14ac:dyDescent="0.25">
      <c r="A1513">
        <v>19393</v>
      </c>
      <c r="B1513" t="s">
        <v>1574</v>
      </c>
      <c r="C1513">
        <v>750</v>
      </c>
      <c r="D1513">
        <v>12</v>
      </c>
      <c r="E1513">
        <v>22.99</v>
      </c>
      <c r="F1513" t="s">
        <v>455</v>
      </c>
    </row>
    <row r="1514" spans="1:6" x14ac:dyDescent="0.25">
      <c r="A1514">
        <v>19404</v>
      </c>
      <c r="B1514" t="s">
        <v>1575</v>
      </c>
      <c r="C1514">
        <v>750</v>
      </c>
      <c r="D1514">
        <v>12</v>
      </c>
      <c r="E1514">
        <v>59.99</v>
      </c>
      <c r="F1514" t="s">
        <v>455</v>
      </c>
    </row>
    <row r="1515" spans="1:6" x14ac:dyDescent="0.25">
      <c r="A1515">
        <v>19405</v>
      </c>
      <c r="B1515" t="s">
        <v>1576</v>
      </c>
      <c r="C1515">
        <v>750</v>
      </c>
      <c r="D1515">
        <v>12</v>
      </c>
      <c r="E1515">
        <v>59.99</v>
      </c>
      <c r="F1515" t="s">
        <v>455</v>
      </c>
    </row>
    <row r="1516" spans="1:6" x14ac:dyDescent="0.25">
      <c r="A1516">
        <v>19416</v>
      </c>
      <c r="B1516" t="s">
        <v>1577</v>
      </c>
      <c r="C1516">
        <v>500</v>
      </c>
      <c r="D1516">
        <v>6</v>
      </c>
      <c r="E1516">
        <v>49.99</v>
      </c>
      <c r="F1516" t="s">
        <v>455</v>
      </c>
    </row>
    <row r="1517" spans="1:6" x14ac:dyDescent="0.25">
      <c r="A1517">
        <v>19419</v>
      </c>
      <c r="B1517" t="s">
        <v>1578</v>
      </c>
      <c r="C1517">
        <v>750</v>
      </c>
      <c r="D1517">
        <v>12</v>
      </c>
      <c r="E1517">
        <v>12.99</v>
      </c>
      <c r="F1517" t="s">
        <v>455</v>
      </c>
    </row>
    <row r="1518" spans="1:6" x14ac:dyDescent="0.25">
      <c r="A1518">
        <v>19421</v>
      </c>
      <c r="B1518" t="s">
        <v>1579</v>
      </c>
      <c r="C1518">
        <v>750</v>
      </c>
      <c r="D1518">
        <v>12</v>
      </c>
      <c r="E1518">
        <v>12.99</v>
      </c>
      <c r="F1518" t="s">
        <v>455</v>
      </c>
    </row>
    <row r="1519" spans="1:6" x14ac:dyDescent="0.25">
      <c r="A1519">
        <v>19434</v>
      </c>
      <c r="B1519" t="s">
        <v>1580</v>
      </c>
      <c r="C1519">
        <v>355</v>
      </c>
      <c r="D1519">
        <v>24</v>
      </c>
      <c r="E1519">
        <v>3.8</v>
      </c>
      <c r="F1519" t="s">
        <v>456</v>
      </c>
    </row>
    <row r="1520" spans="1:6" x14ac:dyDescent="0.25">
      <c r="A1520">
        <v>19434</v>
      </c>
      <c r="B1520" t="s">
        <v>1580</v>
      </c>
      <c r="C1520">
        <v>355</v>
      </c>
      <c r="D1520">
        <v>24</v>
      </c>
      <c r="E1520">
        <v>3.8</v>
      </c>
      <c r="F1520" t="s">
        <v>456</v>
      </c>
    </row>
    <row r="1521" spans="1:6" x14ac:dyDescent="0.25">
      <c r="A1521">
        <v>19447</v>
      </c>
      <c r="B1521" t="s">
        <v>1581</v>
      </c>
      <c r="C1521">
        <v>750</v>
      </c>
      <c r="D1521">
        <v>6</v>
      </c>
      <c r="E1521">
        <v>92.37</v>
      </c>
      <c r="F1521" t="s">
        <v>455</v>
      </c>
    </row>
    <row r="1522" spans="1:6" x14ac:dyDescent="0.25">
      <c r="A1522">
        <v>19455</v>
      </c>
      <c r="B1522" t="s">
        <v>269</v>
      </c>
      <c r="C1522">
        <v>750</v>
      </c>
      <c r="D1522">
        <v>9</v>
      </c>
      <c r="E1522">
        <v>69.989999999999995</v>
      </c>
      <c r="F1522" t="s">
        <v>454</v>
      </c>
    </row>
    <row r="1523" spans="1:6" x14ac:dyDescent="0.25">
      <c r="A1523">
        <v>19477</v>
      </c>
      <c r="B1523" t="s">
        <v>5557</v>
      </c>
      <c r="C1523">
        <v>750</v>
      </c>
      <c r="D1523">
        <v>12</v>
      </c>
      <c r="E1523">
        <v>13.99</v>
      </c>
      <c r="F1523" t="s">
        <v>455</v>
      </c>
    </row>
    <row r="1524" spans="1:6" x14ac:dyDescent="0.25">
      <c r="A1524">
        <v>19481</v>
      </c>
      <c r="B1524" t="s">
        <v>1582</v>
      </c>
      <c r="C1524">
        <v>750</v>
      </c>
      <c r="D1524">
        <v>6</v>
      </c>
      <c r="E1524">
        <v>149.99</v>
      </c>
      <c r="F1524" t="s">
        <v>454</v>
      </c>
    </row>
    <row r="1525" spans="1:6" x14ac:dyDescent="0.25">
      <c r="A1525">
        <v>19496</v>
      </c>
      <c r="B1525" t="s">
        <v>1583</v>
      </c>
      <c r="C1525">
        <v>375</v>
      </c>
      <c r="D1525">
        <v>12</v>
      </c>
      <c r="E1525">
        <v>9.99</v>
      </c>
      <c r="F1525" t="s">
        <v>455</v>
      </c>
    </row>
    <row r="1526" spans="1:6" x14ac:dyDescent="0.25">
      <c r="A1526">
        <v>19498</v>
      </c>
      <c r="B1526" t="s">
        <v>1584</v>
      </c>
      <c r="C1526">
        <v>375</v>
      </c>
      <c r="D1526">
        <v>12</v>
      </c>
      <c r="E1526">
        <v>7.49</v>
      </c>
      <c r="F1526" t="s">
        <v>455</v>
      </c>
    </row>
    <row r="1527" spans="1:6" x14ac:dyDescent="0.25">
      <c r="A1527">
        <v>19500</v>
      </c>
      <c r="B1527" t="s">
        <v>1585</v>
      </c>
      <c r="C1527">
        <v>750</v>
      </c>
      <c r="D1527">
        <v>6</v>
      </c>
      <c r="E1527">
        <v>119.99</v>
      </c>
      <c r="F1527" t="s">
        <v>454</v>
      </c>
    </row>
    <row r="1528" spans="1:6" x14ac:dyDescent="0.25">
      <c r="A1528">
        <v>19501</v>
      </c>
      <c r="B1528" t="s">
        <v>1586</v>
      </c>
      <c r="C1528">
        <v>375</v>
      </c>
      <c r="D1528">
        <v>12</v>
      </c>
      <c r="E1528">
        <v>9.99</v>
      </c>
      <c r="F1528" t="s">
        <v>455</v>
      </c>
    </row>
    <row r="1529" spans="1:6" x14ac:dyDescent="0.25">
      <c r="A1529">
        <v>19503</v>
      </c>
      <c r="B1529" t="s">
        <v>112</v>
      </c>
      <c r="C1529">
        <v>375</v>
      </c>
      <c r="D1529">
        <v>12</v>
      </c>
      <c r="E1529">
        <v>9.99</v>
      </c>
      <c r="F1529" t="s">
        <v>455</v>
      </c>
    </row>
    <row r="1530" spans="1:6" x14ac:dyDescent="0.25">
      <c r="A1530">
        <v>19507</v>
      </c>
      <c r="B1530" t="s">
        <v>1587</v>
      </c>
      <c r="C1530">
        <v>375</v>
      </c>
      <c r="D1530">
        <v>24</v>
      </c>
      <c r="E1530">
        <v>6.49</v>
      </c>
      <c r="F1530" t="s">
        <v>455</v>
      </c>
    </row>
    <row r="1531" spans="1:6" x14ac:dyDescent="0.25">
      <c r="A1531">
        <v>19528</v>
      </c>
      <c r="B1531" t="s">
        <v>1588</v>
      </c>
      <c r="C1531">
        <v>750</v>
      </c>
      <c r="D1531">
        <v>12</v>
      </c>
      <c r="E1531">
        <v>12.99</v>
      </c>
      <c r="F1531" t="s">
        <v>455</v>
      </c>
    </row>
    <row r="1532" spans="1:6" x14ac:dyDescent="0.25">
      <c r="A1532">
        <v>19560</v>
      </c>
      <c r="B1532" t="s">
        <v>1589</v>
      </c>
      <c r="C1532">
        <v>700</v>
      </c>
      <c r="D1532">
        <v>6</v>
      </c>
      <c r="E1532">
        <v>66.67</v>
      </c>
      <c r="F1532" t="s">
        <v>454</v>
      </c>
    </row>
    <row r="1533" spans="1:6" x14ac:dyDescent="0.25">
      <c r="A1533">
        <v>19570</v>
      </c>
      <c r="B1533" t="s">
        <v>1590</v>
      </c>
      <c r="C1533">
        <v>700</v>
      </c>
      <c r="D1533">
        <v>6</v>
      </c>
      <c r="E1533">
        <v>167.99</v>
      </c>
      <c r="F1533" t="s">
        <v>454</v>
      </c>
    </row>
    <row r="1534" spans="1:6" x14ac:dyDescent="0.25">
      <c r="A1534">
        <v>19578</v>
      </c>
      <c r="B1534" t="s">
        <v>1591</v>
      </c>
      <c r="C1534">
        <v>750</v>
      </c>
      <c r="D1534">
        <v>6</v>
      </c>
      <c r="E1534">
        <v>19.989999999999998</v>
      </c>
      <c r="F1534" t="s">
        <v>455</v>
      </c>
    </row>
    <row r="1535" spans="1:6" x14ac:dyDescent="0.25">
      <c r="A1535">
        <v>19590</v>
      </c>
      <c r="B1535" t="s">
        <v>1592</v>
      </c>
      <c r="C1535">
        <v>750</v>
      </c>
      <c r="D1535">
        <v>12</v>
      </c>
      <c r="E1535">
        <v>13.99</v>
      </c>
      <c r="F1535" t="s">
        <v>455</v>
      </c>
    </row>
    <row r="1536" spans="1:6" x14ac:dyDescent="0.25">
      <c r="A1536">
        <v>19592</v>
      </c>
      <c r="B1536" t="s">
        <v>1593</v>
      </c>
      <c r="C1536">
        <v>750</v>
      </c>
      <c r="D1536">
        <v>6</v>
      </c>
      <c r="E1536">
        <v>34.99</v>
      </c>
      <c r="F1536" t="s">
        <v>455</v>
      </c>
    </row>
    <row r="1537" spans="1:6" x14ac:dyDescent="0.25">
      <c r="A1537">
        <v>19593</v>
      </c>
      <c r="B1537" t="s">
        <v>1594</v>
      </c>
      <c r="C1537">
        <v>750</v>
      </c>
      <c r="D1537">
        <v>12</v>
      </c>
      <c r="E1537">
        <v>12.99</v>
      </c>
      <c r="F1537" t="s">
        <v>455</v>
      </c>
    </row>
    <row r="1538" spans="1:6" x14ac:dyDescent="0.25">
      <c r="A1538">
        <v>19607</v>
      </c>
      <c r="B1538" t="s">
        <v>1595</v>
      </c>
      <c r="C1538">
        <v>473</v>
      </c>
      <c r="D1538">
        <v>24</v>
      </c>
      <c r="E1538">
        <v>3.99</v>
      </c>
      <c r="F1538" t="s">
        <v>456</v>
      </c>
    </row>
    <row r="1539" spans="1:6" x14ac:dyDescent="0.25">
      <c r="A1539">
        <v>19607</v>
      </c>
      <c r="B1539" t="s">
        <v>1595</v>
      </c>
      <c r="C1539">
        <v>473</v>
      </c>
      <c r="D1539">
        <v>24</v>
      </c>
      <c r="E1539">
        <v>3.99</v>
      </c>
      <c r="F1539" t="s">
        <v>456</v>
      </c>
    </row>
    <row r="1540" spans="1:6" x14ac:dyDescent="0.25">
      <c r="A1540">
        <v>19613</v>
      </c>
      <c r="B1540" t="s">
        <v>1596</v>
      </c>
      <c r="C1540">
        <v>750</v>
      </c>
      <c r="D1540">
        <v>12</v>
      </c>
      <c r="E1540">
        <v>15.14</v>
      </c>
      <c r="F1540" t="s">
        <v>455</v>
      </c>
    </row>
    <row r="1541" spans="1:6" x14ac:dyDescent="0.25">
      <c r="A1541">
        <v>19616</v>
      </c>
      <c r="B1541" t="s">
        <v>1597</v>
      </c>
      <c r="C1541">
        <v>750</v>
      </c>
      <c r="D1541">
        <v>12</v>
      </c>
      <c r="E1541">
        <v>22.99</v>
      </c>
      <c r="F1541" t="s">
        <v>455</v>
      </c>
    </row>
    <row r="1542" spans="1:6" x14ac:dyDescent="0.25">
      <c r="A1542">
        <v>19618</v>
      </c>
      <c r="B1542" t="s">
        <v>1598</v>
      </c>
      <c r="C1542">
        <v>750</v>
      </c>
      <c r="D1542">
        <v>12</v>
      </c>
      <c r="E1542">
        <v>17.989999999999998</v>
      </c>
      <c r="F1542" t="s">
        <v>455</v>
      </c>
    </row>
    <row r="1543" spans="1:6" x14ac:dyDescent="0.25">
      <c r="A1543">
        <v>19632</v>
      </c>
      <c r="B1543" t="s">
        <v>1599</v>
      </c>
      <c r="C1543">
        <v>750</v>
      </c>
      <c r="D1543">
        <v>12</v>
      </c>
      <c r="E1543">
        <v>18.989999999999998</v>
      </c>
      <c r="F1543" t="s">
        <v>455</v>
      </c>
    </row>
    <row r="1544" spans="1:6" x14ac:dyDescent="0.25">
      <c r="A1544">
        <v>19635</v>
      </c>
      <c r="B1544" t="s">
        <v>1600</v>
      </c>
      <c r="C1544">
        <v>750</v>
      </c>
      <c r="D1544">
        <v>12</v>
      </c>
      <c r="E1544">
        <v>19.989999999999998</v>
      </c>
      <c r="F1544" t="s">
        <v>455</v>
      </c>
    </row>
    <row r="1545" spans="1:6" x14ac:dyDescent="0.25">
      <c r="A1545">
        <v>19637</v>
      </c>
      <c r="B1545" t="s">
        <v>1601</v>
      </c>
      <c r="C1545">
        <v>750</v>
      </c>
      <c r="D1545">
        <v>6</v>
      </c>
      <c r="E1545">
        <v>11.2</v>
      </c>
      <c r="F1545" t="s">
        <v>455</v>
      </c>
    </row>
    <row r="1546" spans="1:6" x14ac:dyDescent="0.25">
      <c r="A1546">
        <v>19643</v>
      </c>
      <c r="B1546" t="s">
        <v>1602</v>
      </c>
      <c r="C1546">
        <v>750</v>
      </c>
      <c r="D1546">
        <v>12</v>
      </c>
      <c r="E1546">
        <v>25.99</v>
      </c>
      <c r="F1546" t="s">
        <v>455</v>
      </c>
    </row>
    <row r="1547" spans="1:6" x14ac:dyDescent="0.25">
      <c r="A1547">
        <v>19646</v>
      </c>
      <c r="B1547" t="s">
        <v>1603</v>
      </c>
      <c r="C1547">
        <v>750</v>
      </c>
      <c r="D1547">
        <v>12</v>
      </c>
      <c r="E1547">
        <v>15.99</v>
      </c>
      <c r="F1547" t="s">
        <v>455</v>
      </c>
    </row>
    <row r="1548" spans="1:6" x14ac:dyDescent="0.25">
      <c r="A1548">
        <v>19647</v>
      </c>
      <c r="B1548" t="s">
        <v>1604</v>
      </c>
      <c r="C1548">
        <v>473</v>
      </c>
      <c r="D1548">
        <v>24</v>
      </c>
      <c r="E1548">
        <v>3.59</v>
      </c>
      <c r="F1548" t="s">
        <v>456</v>
      </c>
    </row>
    <row r="1549" spans="1:6" x14ac:dyDescent="0.25">
      <c r="A1549">
        <v>19649</v>
      </c>
      <c r="B1549" t="s">
        <v>1605</v>
      </c>
      <c r="C1549">
        <v>330</v>
      </c>
      <c r="D1549">
        <v>24</v>
      </c>
      <c r="E1549">
        <v>2.77</v>
      </c>
      <c r="F1549" t="s">
        <v>456</v>
      </c>
    </row>
    <row r="1550" spans="1:6" x14ac:dyDescent="0.25">
      <c r="A1550">
        <v>19668</v>
      </c>
      <c r="B1550" t="s">
        <v>1606</v>
      </c>
      <c r="C1550">
        <v>750</v>
      </c>
      <c r="D1550">
        <v>6</v>
      </c>
      <c r="E1550">
        <v>24.99</v>
      </c>
      <c r="F1550" t="s">
        <v>455</v>
      </c>
    </row>
    <row r="1551" spans="1:6" x14ac:dyDescent="0.25">
      <c r="A1551">
        <v>19672</v>
      </c>
      <c r="B1551" t="s">
        <v>1607</v>
      </c>
      <c r="C1551">
        <v>750</v>
      </c>
      <c r="D1551">
        <v>12</v>
      </c>
      <c r="E1551">
        <v>20.99</v>
      </c>
      <c r="F1551" t="s">
        <v>455</v>
      </c>
    </row>
    <row r="1552" spans="1:6" x14ac:dyDescent="0.25">
      <c r="A1552">
        <v>19679</v>
      </c>
      <c r="B1552" t="s">
        <v>1608</v>
      </c>
      <c r="C1552">
        <v>1140</v>
      </c>
      <c r="D1552">
        <v>6</v>
      </c>
      <c r="E1552">
        <v>34.19</v>
      </c>
      <c r="F1552" t="s">
        <v>454</v>
      </c>
    </row>
    <row r="1553" spans="1:6" x14ac:dyDescent="0.25">
      <c r="A1553">
        <v>19701</v>
      </c>
      <c r="B1553" t="s">
        <v>1609</v>
      </c>
      <c r="C1553">
        <v>750</v>
      </c>
      <c r="D1553">
        <v>12</v>
      </c>
      <c r="E1553">
        <v>15.27</v>
      </c>
      <c r="F1553" t="s">
        <v>455</v>
      </c>
    </row>
    <row r="1554" spans="1:6" x14ac:dyDescent="0.25">
      <c r="A1554">
        <v>19725</v>
      </c>
      <c r="B1554" t="s">
        <v>1610</v>
      </c>
      <c r="C1554">
        <v>473</v>
      </c>
      <c r="D1554">
        <v>24</v>
      </c>
      <c r="E1554">
        <v>3.48</v>
      </c>
      <c r="F1554" t="s">
        <v>456</v>
      </c>
    </row>
    <row r="1555" spans="1:6" x14ac:dyDescent="0.25">
      <c r="A1555">
        <v>19725</v>
      </c>
      <c r="B1555" t="s">
        <v>1610</v>
      </c>
      <c r="C1555">
        <v>473</v>
      </c>
      <c r="D1555">
        <v>24</v>
      </c>
      <c r="E1555">
        <v>3.48</v>
      </c>
      <c r="F1555" t="s">
        <v>456</v>
      </c>
    </row>
    <row r="1556" spans="1:6" x14ac:dyDescent="0.25">
      <c r="A1556">
        <v>19727</v>
      </c>
      <c r="B1556" t="s">
        <v>1611</v>
      </c>
      <c r="C1556">
        <v>750</v>
      </c>
      <c r="D1556">
        <v>6</v>
      </c>
      <c r="E1556">
        <v>37.49</v>
      </c>
      <c r="F1556" t="s">
        <v>454</v>
      </c>
    </row>
    <row r="1557" spans="1:6" x14ac:dyDescent="0.25">
      <c r="A1557">
        <v>19740</v>
      </c>
      <c r="B1557" t="s">
        <v>1612</v>
      </c>
      <c r="C1557">
        <v>750</v>
      </c>
      <c r="D1557">
        <v>6</v>
      </c>
      <c r="E1557">
        <v>69.989999999999995</v>
      </c>
      <c r="F1557" t="s">
        <v>454</v>
      </c>
    </row>
    <row r="1558" spans="1:6" x14ac:dyDescent="0.25">
      <c r="A1558">
        <v>19743</v>
      </c>
      <c r="B1558" t="s">
        <v>1613</v>
      </c>
      <c r="C1558">
        <v>3784</v>
      </c>
      <c r="D1558">
        <v>3</v>
      </c>
      <c r="E1558">
        <v>24.95</v>
      </c>
      <c r="F1558" t="s">
        <v>456</v>
      </c>
    </row>
    <row r="1559" spans="1:6" x14ac:dyDescent="0.25">
      <c r="A1559">
        <v>19743</v>
      </c>
      <c r="B1559" t="s">
        <v>1613</v>
      </c>
      <c r="C1559">
        <v>3784</v>
      </c>
      <c r="D1559">
        <v>3</v>
      </c>
      <c r="E1559">
        <v>24.95</v>
      </c>
      <c r="F1559" t="s">
        <v>456</v>
      </c>
    </row>
    <row r="1560" spans="1:6" x14ac:dyDescent="0.25">
      <c r="A1560">
        <v>19768</v>
      </c>
      <c r="B1560" t="s">
        <v>1614</v>
      </c>
      <c r="C1560">
        <v>750</v>
      </c>
      <c r="D1560">
        <v>12</v>
      </c>
      <c r="E1560">
        <v>16.989999999999998</v>
      </c>
      <c r="F1560" t="s">
        <v>455</v>
      </c>
    </row>
    <row r="1561" spans="1:6" x14ac:dyDescent="0.25">
      <c r="A1561">
        <v>19777</v>
      </c>
      <c r="B1561" t="s">
        <v>1615</v>
      </c>
      <c r="C1561">
        <v>750</v>
      </c>
      <c r="D1561">
        <v>12</v>
      </c>
      <c r="E1561">
        <v>29.99</v>
      </c>
      <c r="F1561" t="s">
        <v>455</v>
      </c>
    </row>
    <row r="1562" spans="1:6" x14ac:dyDescent="0.25">
      <c r="A1562">
        <v>19778</v>
      </c>
      <c r="B1562" t="s">
        <v>1616</v>
      </c>
      <c r="C1562">
        <v>750</v>
      </c>
      <c r="D1562">
        <v>12</v>
      </c>
      <c r="E1562">
        <v>24.99</v>
      </c>
      <c r="F1562" t="s">
        <v>455</v>
      </c>
    </row>
    <row r="1563" spans="1:6" x14ac:dyDescent="0.25">
      <c r="A1563">
        <v>19784</v>
      </c>
      <c r="B1563" t="s">
        <v>1617</v>
      </c>
      <c r="C1563">
        <v>750</v>
      </c>
      <c r="D1563">
        <v>12</v>
      </c>
      <c r="E1563">
        <v>19.989999999999998</v>
      </c>
      <c r="F1563" t="s">
        <v>455</v>
      </c>
    </row>
    <row r="1564" spans="1:6" x14ac:dyDescent="0.25">
      <c r="A1564">
        <v>19785</v>
      </c>
      <c r="B1564" t="s">
        <v>1618</v>
      </c>
      <c r="C1564">
        <v>3000</v>
      </c>
      <c r="D1564">
        <v>6</v>
      </c>
      <c r="E1564">
        <v>40.99</v>
      </c>
      <c r="F1564" t="s">
        <v>455</v>
      </c>
    </row>
    <row r="1565" spans="1:6" x14ac:dyDescent="0.25">
      <c r="A1565">
        <v>19788</v>
      </c>
      <c r="B1565" t="s">
        <v>1619</v>
      </c>
      <c r="C1565">
        <v>750</v>
      </c>
      <c r="D1565">
        <v>12</v>
      </c>
      <c r="E1565">
        <v>16.989999999999998</v>
      </c>
      <c r="F1565" t="s">
        <v>455</v>
      </c>
    </row>
    <row r="1566" spans="1:6" x14ac:dyDescent="0.25">
      <c r="A1566">
        <v>19792</v>
      </c>
      <c r="B1566" t="s">
        <v>1620</v>
      </c>
      <c r="C1566">
        <v>750</v>
      </c>
      <c r="D1566">
        <v>12</v>
      </c>
      <c r="E1566">
        <v>19.989999999999998</v>
      </c>
      <c r="F1566" t="s">
        <v>455</v>
      </c>
    </row>
    <row r="1567" spans="1:6" x14ac:dyDescent="0.25">
      <c r="A1567">
        <v>19797</v>
      </c>
      <c r="B1567" t="s">
        <v>1622</v>
      </c>
      <c r="C1567">
        <v>750</v>
      </c>
      <c r="D1567">
        <v>12</v>
      </c>
      <c r="E1567">
        <v>18.989999999999998</v>
      </c>
      <c r="F1567" t="s">
        <v>455</v>
      </c>
    </row>
    <row r="1568" spans="1:6" x14ac:dyDescent="0.25">
      <c r="A1568">
        <v>19812</v>
      </c>
      <c r="B1568" t="s">
        <v>1623</v>
      </c>
      <c r="C1568">
        <v>750</v>
      </c>
      <c r="D1568">
        <v>6</v>
      </c>
      <c r="E1568">
        <v>100.88</v>
      </c>
      <c r="F1568" t="s">
        <v>455</v>
      </c>
    </row>
    <row r="1569" spans="1:6" x14ac:dyDescent="0.25">
      <c r="A1569">
        <v>19818</v>
      </c>
      <c r="B1569" t="s">
        <v>1624</v>
      </c>
      <c r="C1569">
        <v>750</v>
      </c>
      <c r="D1569">
        <v>12</v>
      </c>
      <c r="E1569">
        <v>19.989999999999998</v>
      </c>
      <c r="F1569" t="s">
        <v>455</v>
      </c>
    </row>
    <row r="1570" spans="1:6" x14ac:dyDescent="0.25">
      <c r="A1570">
        <v>19820</v>
      </c>
      <c r="B1570" t="s">
        <v>1625</v>
      </c>
      <c r="C1570">
        <v>710</v>
      </c>
      <c r="D1570">
        <v>12</v>
      </c>
      <c r="E1570">
        <v>3.95</v>
      </c>
      <c r="F1570" t="s">
        <v>456</v>
      </c>
    </row>
    <row r="1571" spans="1:6" x14ac:dyDescent="0.25">
      <c r="A1571">
        <v>19820</v>
      </c>
      <c r="B1571" t="s">
        <v>1625</v>
      </c>
      <c r="C1571">
        <v>710</v>
      </c>
      <c r="D1571">
        <v>12</v>
      </c>
      <c r="E1571">
        <v>3.95</v>
      </c>
      <c r="F1571" t="s">
        <v>456</v>
      </c>
    </row>
    <row r="1572" spans="1:6" x14ac:dyDescent="0.25">
      <c r="A1572">
        <v>19828</v>
      </c>
      <c r="B1572" t="s">
        <v>1626</v>
      </c>
      <c r="C1572">
        <v>5325</v>
      </c>
      <c r="D1572">
        <v>1</v>
      </c>
      <c r="E1572">
        <v>21.55</v>
      </c>
      <c r="F1572" t="s">
        <v>456</v>
      </c>
    </row>
    <row r="1573" spans="1:6" x14ac:dyDescent="0.25">
      <c r="A1573">
        <v>19828</v>
      </c>
      <c r="B1573" t="s">
        <v>1626</v>
      </c>
      <c r="C1573">
        <v>5325</v>
      </c>
      <c r="D1573">
        <v>1</v>
      </c>
      <c r="E1573">
        <v>21.55</v>
      </c>
      <c r="F1573" t="s">
        <v>456</v>
      </c>
    </row>
    <row r="1574" spans="1:6" x14ac:dyDescent="0.25">
      <c r="A1574">
        <v>19830</v>
      </c>
      <c r="B1574" t="s">
        <v>1627</v>
      </c>
      <c r="C1574">
        <v>750</v>
      </c>
      <c r="D1574">
        <v>6</v>
      </c>
      <c r="E1574">
        <v>59.99</v>
      </c>
      <c r="F1574" t="s">
        <v>454</v>
      </c>
    </row>
    <row r="1575" spans="1:6" x14ac:dyDescent="0.25">
      <c r="A1575">
        <v>19844</v>
      </c>
      <c r="B1575" t="s">
        <v>1628</v>
      </c>
      <c r="C1575">
        <v>750</v>
      </c>
      <c r="D1575">
        <v>12</v>
      </c>
      <c r="E1575">
        <v>23.49</v>
      </c>
      <c r="F1575" t="s">
        <v>455</v>
      </c>
    </row>
    <row r="1576" spans="1:6" x14ac:dyDescent="0.25">
      <c r="A1576">
        <v>19859</v>
      </c>
      <c r="B1576" t="s">
        <v>1629</v>
      </c>
      <c r="C1576">
        <v>750</v>
      </c>
      <c r="D1576">
        <v>12</v>
      </c>
      <c r="E1576">
        <v>14.99</v>
      </c>
      <c r="F1576" t="s">
        <v>455</v>
      </c>
    </row>
    <row r="1577" spans="1:6" x14ac:dyDescent="0.25">
      <c r="A1577">
        <v>19865</v>
      </c>
      <c r="B1577" t="s">
        <v>1630</v>
      </c>
      <c r="C1577">
        <v>5325</v>
      </c>
      <c r="D1577">
        <v>1</v>
      </c>
      <c r="E1577">
        <v>23.32</v>
      </c>
      <c r="F1577" t="s">
        <v>456</v>
      </c>
    </row>
    <row r="1578" spans="1:6" x14ac:dyDescent="0.25">
      <c r="A1578">
        <v>19867</v>
      </c>
      <c r="B1578" t="s">
        <v>1631</v>
      </c>
      <c r="C1578">
        <v>750</v>
      </c>
      <c r="D1578">
        <v>12</v>
      </c>
      <c r="E1578">
        <v>29.99</v>
      </c>
      <c r="F1578" t="s">
        <v>455</v>
      </c>
    </row>
    <row r="1579" spans="1:6" x14ac:dyDescent="0.25">
      <c r="A1579">
        <v>19870</v>
      </c>
      <c r="B1579" t="s">
        <v>1632</v>
      </c>
      <c r="C1579">
        <v>750</v>
      </c>
      <c r="D1579">
        <v>12</v>
      </c>
      <c r="E1579">
        <v>33.99</v>
      </c>
      <c r="F1579" t="s">
        <v>455</v>
      </c>
    </row>
    <row r="1580" spans="1:6" x14ac:dyDescent="0.25">
      <c r="A1580">
        <v>19879</v>
      </c>
      <c r="B1580" t="s">
        <v>1634</v>
      </c>
      <c r="C1580">
        <v>750</v>
      </c>
      <c r="D1580">
        <v>12</v>
      </c>
      <c r="E1580">
        <v>16.03</v>
      </c>
      <c r="F1580" t="s">
        <v>455</v>
      </c>
    </row>
    <row r="1581" spans="1:6" x14ac:dyDescent="0.25">
      <c r="A1581">
        <v>19893</v>
      </c>
      <c r="B1581" t="s">
        <v>1635</v>
      </c>
      <c r="C1581">
        <v>750</v>
      </c>
      <c r="D1581">
        <v>12</v>
      </c>
      <c r="E1581">
        <v>15.99</v>
      </c>
      <c r="F1581" t="s">
        <v>455</v>
      </c>
    </row>
    <row r="1582" spans="1:6" x14ac:dyDescent="0.25">
      <c r="A1582">
        <v>19896</v>
      </c>
      <c r="B1582" t="s">
        <v>1636</v>
      </c>
      <c r="C1582">
        <v>4000</v>
      </c>
      <c r="D1582">
        <v>4</v>
      </c>
      <c r="E1582">
        <v>40.99</v>
      </c>
      <c r="F1582" t="s">
        <v>455</v>
      </c>
    </row>
    <row r="1583" spans="1:6" x14ac:dyDescent="0.25">
      <c r="A1583">
        <v>19919</v>
      </c>
      <c r="B1583" t="s">
        <v>1637</v>
      </c>
      <c r="C1583">
        <v>473</v>
      </c>
      <c r="D1583">
        <v>24</v>
      </c>
      <c r="E1583">
        <v>3.69</v>
      </c>
      <c r="F1583" t="s">
        <v>456</v>
      </c>
    </row>
    <row r="1584" spans="1:6" x14ac:dyDescent="0.25">
      <c r="A1584">
        <v>19938</v>
      </c>
      <c r="B1584" t="s">
        <v>1638</v>
      </c>
      <c r="C1584">
        <v>750</v>
      </c>
      <c r="D1584">
        <v>12</v>
      </c>
      <c r="E1584">
        <v>49.99</v>
      </c>
      <c r="F1584" t="s">
        <v>454</v>
      </c>
    </row>
    <row r="1585" spans="1:6" x14ac:dyDescent="0.25">
      <c r="A1585">
        <v>19944</v>
      </c>
      <c r="B1585" t="s">
        <v>1639</v>
      </c>
      <c r="C1585">
        <v>1600</v>
      </c>
      <c r="D1585">
        <v>8</v>
      </c>
      <c r="E1585">
        <v>11.99</v>
      </c>
      <c r="F1585" t="s">
        <v>457</v>
      </c>
    </row>
    <row r="1586" spans="1:6" x14ac:dyDescent="0.25">
      <c r="A1586">
        <v>19945</v>
      </c>
      <c r="B1586" t="s">
        <v>1640</v>
      </c>
      <c r="C1586">
        <v>473</v>
      </c>
      <c r="D1586">
        <v>24</v>
      </c>
      <c r="E1586">
        <v>3.29</v>
      </c>
      <c r="F1586" t="s">
        <v>456</v>
      </c>
    </row>
    <row r="1587" spans="1:6" x14ac:dyDescent="0.25">
      <c r="A1587">
        <v>19945</v>
      </c>
      <c r="B1587" t="s">
        <v>1640</v>
      </c>
      <c r="C1587">
        <v>473</v>
      </c>
      <c r="D1587">
        <v>24</v>
      </c>
      <c r="E1587">
        <v>3.29</v>
      </c>
      <c r="F1587" t="s">
        <v>456</v>
      </c>
    </row>
    <row r="1588" spans="1:6" x14ac:dyDescent="0.25">
      <c r="A1588">
        <v>19947</v>
      </c>
      <c r="B1588" t="s">
        <v>1641</v>
      </c>
      <c r="C1588">
        <v>4260</v>
      </c>
      <c r="D1588">
        <v>2</v>
      </c>
      <c r="E1588">
        <v>24.49</v>
      </c>
      <c r="F1588" t="s">
        <v>456</v>
      </c>
    </row>
    <row r="1589" spans="1:6" x14ac:dyDescent="0.25">
      <c r="A1589">
        <v>19947</v>
      </c>
      <c r="B1589" t="s">
        <v>1641</v>
      </c>
      <c r="C1589">
        <v>4260</v>
      </c>
      <c r="D1589">
        <v>2</v>
      </c>
      <c r="E1589">
        <v>24.49</v>
      </c>
      <c r="F1589" t="s">
        <v>456</v>
      </c>
    </row>
    <row r="1590" spans="1:6" x14ac:dyDescent="0.25">
      <c r="A1590">
        <v>19956</v>
      </c>
      <c r="B1590" t="s">
        <v>1642</v>
      </c>
      <c r="C1590">
        <v>2130</v>
      </c>
      <c r="D1590">
        <v>4</v>
      </c>
      <c r="E1590">
        <v>13.99</v>
      </c>
      <c r="F1590" t="s">
        <v>457</v>
      </c>
    </row>
    <row r="1591" spans="1:6" x14ac:dyDescent="0.25">
      <c r="A1591">
        <v>19957</v>
      </c>
      <c r="B1591" t="s">
        <v>1643</v>
      </c>
      <c r="C1591">
        <v>2130</v>
      </c>
      <c r="D1591">
        <v>4</v>
      </c>
      <c r="E1591">
        <v>13.99</v>
      </c>
      <c r="F1591" t="s">
        <v>457</v>
      </c>
    </row>
    <row r="1592" spans="1:6" x14ac:dyDescent="0.25">
      <c r="A1592">
        <v>19960</v>
      </c>
      <c r="B1592" t="s">
        <v>1644</v>
      </c>
      <c r="C1592">
        <v>750</v>
      </c>
      <c r="D1592">
        <v>12</v>
      </c>
      <c r="E1592">
        <v>49.99</v>
      </c>
      <c r="F1592" t="s">
        <v>454</v>
      </c>
    </row>
    <row r="1593" spans="1:6" x14ac:dyDescent="0.25">
      <c r="A1593">
        <v>19966</v>
      </c>
      <c r="B1593" t="s">
        <v>1645</v>
      </c>
      <c r="C1593">
        <v>750</v>
      </c>
      <c r="D1593">
        <v>6</v>
      </c>
      <c r="E1593">
        <v>69.989999999999995</v>
      </c>
      <c r="F1593" t="s">
        <v>454</v>
      </c>
    </row>
    <row r="1594" spans="1:6" x14ac:dyDescent="0.25">
      <c r="A1594">
        <v>19974</v>
      </c>
      <c r="B1594" t="s">
        <v>878</v>
      </c>
      <c r="C1594">
        <v>1750</v>
      </c>
      <c r="D1594">
        <v>6</v>
      </c>
      <c r="E1594">
        <v>58.49</v>
      </c>
      <c r="F1594" t="s">
        <v>454</v>
      </c>
    </row>
    <row r="1595" spans="1:6" x14ac:dyDescent="0.25">
      <c r="A1595">
        <v>19986</v>
      </c>
      <c r="B1595" t="s">
        <v>1646</v>
      </c>
      <c r="C1595">
        <v>360</v>
      </c>
      <c r="D1595">
        <v>20</v>
      </c>
      <c r="E1595">
        <v>10.36</v>
      </c>
      <c r="F1595" t="s">
        <v>454</v>
      </c>
    </row>
    <row r="1596" spans="1:6" x14ac:dyDescent="0.25">
      <c r="A1596">
        <v>20004</v>
      </c>
      <c r="B1596" t="s">
        <v>1647</v>
      </c>
      <c r="C1596">
        <v>750</v>
      </c>
      <c r="D1596">
        <v>12</v>
      </c>
      <c r="E1596">
        <v>12.99</v>
      </c>
      <c r="F1596" t="s">
        <v>455</v>
      </c>
    </row>
    <row r="1597" spans="1:6" x14ac:dyDescent="0.25">
      <c r="A1597">
        <v>20005</v>
      </c>
      <c r="B1597" t="s">
        <v>1648</v>
      </c>
      <c r="C1597">
        <v>750</v>
      </c>
      <c r="D1597">
        <v>6</v>
      </c>
      <c r="E1597">
        <v>43.99</v>
      </c>
      <c r="F1597" t="s">
        <v>455</v>
      </c>
    </row>
    <row r="1598" spans="1:6" x14ac:dyDescent="0.25">
      <c r="A1598">
        <v>20006</v>
      </c>
      <c r="B1598" t="s">
        <v>1649</v>
      </c>
      <c r="C1598">
        <v>750</v>
      </c>
      <c r="D1598">
        <v>12</v>
      </c>
      <c r="E1598">
        <v>11.99</v>
      </c>
      <c r="F1598" t="s">
        <v>455</v>
      </c>
    </row>
    <row r="1599" spans="1:6" x14ac:dyDescent="0.25">
      <c r="A1599">
        <v>20017</v>
      </c>
      <c r="B1599" t="s">
        <v>1650</v>
      </c>
      <c r="C1599">
        <v>1420</v>
      </c>
      <c r="D1599">
        <v>6</v>
      </c>
      <c r="E1599">
        <v>10.99</v>
      </c>
      <c r="F1599" t="s">
        <v>457</v>
      </c>
    </row>
    <row r="1600" spans="1:6" x14ac:dyDescent="0.25">
      <c r="A1600">
        <v>20038</v>
      </c>
      <c r="B1600" t="s">
        <v>1651</v>
      </c>
      <c r="C1600">
        <v>750</v>
      </c>
      <c r="D1600">
        <v>12</v>
      </c>
      <c r="E1600">
        <v>32.99</v>
      </c>
      <c r="F1600" t="s">
        <v>454</v>
      </c>
    </row>
    <row r="1601" spans="1:6" x14ac:dyDescent="0.25">
      <c r="A1601">
        <v>20039</v>
      </c>
      <c r="B1601" t="s">
        <v>276</v>
      </c>
      <c r="C1601">
        <v>750</v>
      </c>
      <c r="D1601">
        <v>12</v>
      </c>
      <c r="E1601">
        <v>24.99</v>
      </c>
      <c r="F1601" t="s">
        <v>454</v>
      </c>
    </row>
    <row r="1602" spans="1:6" x14ac:dyDescent="0.25">
      <c r="A1602">
        <v>20044</v>
      </c>
      <c r="B1602" t="s">
        <v>277</v>
      </c>
      <c r="C1602">
        <v>750</v>
      </c>
      <c r="D1602">
        <v>12</v>
      </c>
      <c r="E1602">
        <v>24.99</v>
      </c>
      <c r="F1602" t="s">
        <v>454</v>
      </c>
    </row>
    <row r="1603" spans="1:6" x14ac:dyDescent="0.25">
      <c r="A1603">
        <v>20089</v>
      </c>
      <c r="B1603" t="s">
        <v>1652</v>
      </c>
      <c r="C1603">
        <v>500</v>
      </c>
      <c r="D1603">
        <v>12</v>
      </c>
      <c r="E1603">
        <v>4.3499999999999996</v>
      </c>
      <c r="F1603" t="s">
        <v>456</v>
      </c>
    </row>
    <row r="1604" spans="1:6" x14ac:dyDescent="0.25">
      <c r="A1604">
        <v>20120</v>
      </c>
      <c r="B1604" t="s">
        <v>1653</v>
      </c>
      <c r="C1604">
        <v>473</v>
      </c>
      <c r="D1604">
        <v>24</v>
      </c>
      <c r="E1604">
        <v>3.49</v>
      </c>
      <c r="F1604" t="s">
        <v>456</v>
      </c>
    </row>
    <row r="1605" spans="1:6" x14ac:dyDescent="0.25">
      <c r="A1605">
        <v>20146</v>
      </c>
      <c r="B1605" t="s">
        <v>1654</v>
      </c>
      <c r="C1605">
        <v>750</v>
      </c>
      <c r="D1605">
        <v>12</v>
      </c>
      <c r="E1605">
        <v>31.68</v>
      </c>
      <c r="F1605" t="s">
        <v>455</v>
      </c>
    </row>
    <row r="1606" spans="1:6" x14ac:dyDescent="0.25">
      <c r="A1606">
        <v>20148</v>
      </c>
      <c r="B1606" t="s">
        <v>275</v>
      </c>
      <c r="C1606">
        <v>750</v>
      </c>
      <c r="D1606">
        <v>12</v>
      </c>
      <c r="E1606">
        <v>27.49</v>
      </c>
      <c r="F1606" t="s">
        <v>454</v>
      </c>
    </row>
    <row r="1607" spans="1:6" x14ac:dyDescent="0.25">
      <c r="A1607">
        <v>20149</v>
      </c>
      <c r="B1607" t="s">
        <v>1655</v>
      </c>
      <c r="C1607">
        <v>750</v>
      </c>
      <c r="D1607">
        <v>6</v>
      </c>
      <c r="E1607">
        <v>15.99</v>
      </c>
      <c r="F1607" t="s">
        <v>455</v>
      </c>
    </row>
    <row r="1608" spans="1:6" x14ac:dyDescent="0.25">
      <c r="A1608">
        <v>20160</v>
      </c>
      <c r="B1608" t="s">
        <v>1656</v>
      </c>
      <c r="C1608">
        <v>750</v>
      </c>
      <c r="D1608">
        <v>12</v>
      </c>
      <c r="E1608">
        <v>16.989999999999998</v>
      </c>
      <c r="F1608" t="s">
        <v>455</v>
      </c>
    </row>
    <row r="1609" spans="1:6" x14ac:dyDescent="0.25">
      <c r="A1609">
        <v>20162</v>
      </c>
      <c r="B1609" t="s">
        <v>1657</v>
      </c>
      <c r="C1609">
        <v>750</v>
      </c>
      <c r="D1609">
        <v>12</v>
      </c>
      <c r="E1609">
        <v>16.989999999999998</v>
      </c>
      <c r="F1609" t="s">
        <v>455</v>
      </c>
    </row>
    <row r="1610" spans="1:6" x14ac:dyDescent="0.25">
      <c r="A1610">
        <v>20166</v>
      </c>
      <c r="B1610" t="s">
        <v>1658</v>
      </c>
      <c r="C1610">
        <v>473</v>
      </c>
      <c r="D1610">
        <v>24</v>
      </c>
      <c r="E1610">
        <v>3.5</v>
      </c>
      <c r="F1610" t="s">
        <v>457</v>
      </c>
    </row>
    <row r="1611" spans="1:6" x14ac:dyDescent="0.25">
      <c r="A1611">
        <v>20167</v>
      </c>
      <c r="B1611" t="s">
        <v>1659</v>
      </c>
      <c r="C1611">
        <v>375</v>
      </c>
      <c r="D1611">
        <v>12</v>
      </c>
      <c r="E1611">
        <v>25.99</v>
      </c>
      <c r="F1611" t="s">
        <v>454</v>
      </c>
    </row>
    <row r="1612" spans="1:6" x14ac:dyDescent="0.25">
      <c r="A1612">
        <v>20173</v>
      </c>
      <c r="B1612" t="s">
        <v>1660</v>
      </c>
      <c r="C1612">
        <v>750</v>
      </c>
      <c r="D1612">
        <v>12</v>
      </c>
      <c r="E1612">
        <v>18.989999999999998</v>
      </c>
      <c r="F1612" t="s">
        <v>455</v>
      </c>
    </row>
    <row r="1613" spans="1:6" x14ac:dyDescent="0.25">
      <c r="A1613">
        <v>20174</v>
      </c>
      <c r="B1613" t="s">
        <v>1661</v>
      </c>
      <c r="C1613">
        <v>458</v>
      </c>
      <c r="D1613">
        <v>24</v>
      </c>
      <c r="E1613">
        <v>3.3</v>
      </c>
      <c r="F1613" t="s">
        <v>457</v>
      </c>
    </row>
    <row r="1614" spans="1:6" x14ac:dyDescent="0.25">
      <c r="A1614">
        <v>20184</v>
      </c>
      <c r="B1614" t="s">
        <v>278</v>
      </c>
      <c r="C1614">
        <v>750</v>
      </c>
      <c r="D1614">
        <v>12</v>
      </c>
      <c r="E1614">
        <v>27.79</v>
      </c>
      <c r="F1614" t="s">
        <v>454</v>
      </c>
    </row>
    <row r="1615" spans="1:6" x14ac:dyDescent="0.25">
      <c r="A1615">
        <v>20187</v>
      </c>
      <c r="B1615" t="s">
        <v>1662</v>
      </c>
      <c r="C1615">
        <v>750</v>
      </c>
      <c r="D1615">
        <v>12</v>
      </c>
      <c r="E1615">
        <v>14.99</v>
      </c>
      <c r="F1615" t="s">
        <v>455</v>
      </c>
    </row>
    <row r="1616" spans="1:6" x14ac:dyDescent="0.25">
      <c r="A1616">
        <v>20189</v>
      </c>
      <c r="B1616" t="s">
        <v>1663</v>
      </c>
      <c r="C1616">
        <v>750</v>
      </c>
      <c r="D1616">
        <v>12</v>
      </c>
      <c r="E1616">
        <v>19.989999999999998</v>
      </c>
      <c r="F1616" t="s">
        <v>455</v>
      </c>
    </row>
    <row r="1617" spans="1:6" x14ac:dyDescent="0.25">
      <c r="A1617">
        <v>20212</v>
      </c>
      <c r="B1617" t="s">
        <v>1664</v>
      </c>
      <c r="C1617">
        <v>355</v>
      </c>
      <c r="D1617">
        <v>24</v>
      </c>
      <c r="E1617">
        <v>3.51</v>
      </c>
      <c r="F1617" t="s">
        <v>456</v>
      </c>
    </row>
    <row r="1618" spans="1:6" x14ac:dyDescent="0.25">
      <c r="A1618">
        <v>20212</v>
      </c>
      <c r="B1618" t="s">
        <v>1664</v>
      </c>
      <c r="C1618">
        <v>355</v>
      </c>
      <c r="D1618">
        <v>24</v>
      </c>
      <c r="E1618">
        <v>3.51</v>
      </c>
      <c r="F1618" t="s">
        <v>456</v>
      </c>
    </row>
    <row r="1619" spans="1:6" x14ac:dyDescent="0.25">
      <c r="A1619">
        <v>20214</v>
      </c>
      <c r="B1619" t="s">
        <v>1665</v>
      </c>
      <c r="C1619">
        <v>750</v>
      </c>
      <c r="D1619">
        <v>12</v>
      </c>
      <c r="E1619">
        <v>39.99</v>
      </c>
      <c r="F1619" t="s">
        <v>455</v>
      </c>
    </row>
    <row r="1620" spans="1:6" x14ac:dyDescent="0.25">
      <c r="A1620">
        <v>20260</v>
      </c>
      <c r="B1620" t="s">
        <v>1666</v>
      </c>
      <c r="C1620">
        <v>473</v>
      </c>
      <c r="D1620">
        <v>24</v>
      </c>
      <c r="E1620">
        <v>3.69</v>
      </c>
      <c r="F1620" t="s">
        <v>457</v>
      </c>
    </row>
    <row r="1621" spans="1:6" x14ac:dyDescent="0.25">
      <c r="A1621">
        <v>20291</v>
      </c>
      <c r="B1621" t="s">
        <v>1667</v>
      </c>
      <c r="C1621">
        <v>4260</v>
      </c>
      <c r="D1621">
        <v>1</v>
      </c>
      <c r="E1621">
        <v>24.78</v>
      </c>
      <c r="F1621" t="s">
        <v>456</v>
      </c>
    </row>
    <row r="1622" spans="1:6" x14ac:dyDescent="0.25">
      <c r="A1622">
        <v>20291</v>
      </c>
      <c r="B1622" t="s">
        <v>1667</v>
      </c>
      <c r="C1622">
        <v>4260</v>
      </c>
      <c r="D1622">
        <v>1</v>
      </c>
      <c r="E1622">
        <v>24.78</v>
      </c>
      <c r="F1622" t="s">
        <v>456</v>
      </c>
    </row>
    <row r="1623" spans="1:6" x14ac:dyDescent="0.25">
      <c r="A1623">
        <v>20294</v>
      </c>
      <c r="B1623" t="s">
        <v>1668</v>
      </c>
      <c r="C1623">
        <v>500</v>
      </c>
      <c r="D1623">
        <v>12</v>
      </c>
      <c r="E1623">
        <v>3.19</v>
      </c>
      <c r="F1623" t="s">
        <v>456</v>
      </c>
    </row>
    <row r="1624" spans="1:6" x14ac:dyDescent="0.25">
      <c r="A1624">
        <v>20294</v>
      </c>
      <c r="B1624" t="s">
        <v>1668</v>
      </c>
      <c r="C1624">
        <v>500</v>
      </c>
      <c r="D1624">
        <v>12</v>
      </c>
      <c r="E1624">
        <v>3.19</v>
      </c>
      <c r="F1624" t="s">
        <v>456</v>
      </c>
    </row>
    <row r="1625" spans="1:6" x14ac:dyDescent="0.25">
      <c r="A1625">
        <v>20313</v>
      </c>
      <c r="B1625" t="s">
        <v>1669</v>
      </c>
      <c r="C1625">
        <v>650</v>
      </c>
      <c r="D1625">
        <v>12</v>
      </c>
      <c r="E1625">
        <v>6.45</v>
      </c>
      <c r="F1625" t="s">
        <v>456</v>
      </c>
    </row>
    <row r="1626" spans="1:6" x14ac:dyDescent="0.25">
      <c r="A1626">
        <v>20313</v>
      </c>
      <c r="B1626" t="s">
        <v>1669</v>
      </c>
      <c r="C1626">
        <v>650</v>
      </c>
      <c r="D1626">
        <v>12</v>
      </c>
      <c r="E1626">
        <v>6.45</v>
      </c>
      <c r="F1626" t="s">
        <v>456</v>
      </c>
    </row>
    <row r="1627" spans="1:6" x14ac:dyDescent="0.25">
      <c r="A1627">
        <v>20315</v>
      </c>
      <c r="B1627" t="s">
        <v>1670</v>
      </c>
      <c r="C1627">
        <v>3000</v>
      </c>
      <c r="D1627">
        <v>4</v>
      </c>
      <c r="E1627">
        <v>39.99</v>
      </c>
      <c r="F1627" t="s">
        <v>455</v>
      </c>
    </row>
    <row r="1628" spans="1:6" x14ac:dyDescent="0.25">
      <c r="A1628">
        <v>20317</v>
      </c>
      <c r="B1628" t="s">
        <v>1671</v>
      </c>
      <c r="C1628">
        <v>750</v>
      </c>
      <c r="D1628">
        <v>12</v>
      </c>
      <c r="E1628">
        <v>17.989999999999998</v>
      </c>
      <c r="F1628" t="s">
        <v>455</v>
      </c>
    </row>
    <row r="1629" spans="1:6" x14ac:dyDescent="0.25">
      <c r="A1629">
        <v>20318</v>
      </c>
      <c r="B1629" t="s">
        <v>1672</v>
      </c>
      <c r="C1629">
        <v>750</v>
      </c>
      <c r="D1629">
        <v>12</v>
      </c>
      <c r="E1629">
        <v>13.99</v>
      </c>
      <c r="F1629" t="s">
        <v>455</v>
      </c>
    </row>
    <row r="1630" spans="1:6" x14ac:dyDescent="0.25">
      <c r="A1630">
        <v>20319</v>
      </c>
      <c r="B1630" t="s">
        <v>1673</v>
      </c>
      <c r="C1630">
        <v>750</v>
      </c>
      <c r="D1630">
        <v>12</v>
      </c>
      <c r="E1630">
        <v>9.99</v>
      </c>
      <c r="F1630" t="s">
        <v>455</v>
      </c>
    </row>
    <row r="1631" spans="1:6" x14ac:dyDescent="0.25">
      <c r="A1631">
        <v>20330</v>
      </c>
      <c r="B1631" t="s">
        <v>1674</v>
      </c>
      <c r="C1631">
        <v>750</v>
      </c>
      <c r="D1631">
        <v>12</v>
      </c>
      <c r="E1631">
        <v>18.989999999999998</v>
      </c>
      <c r="F1631" t="s">
        <v>455</v>
      </c>
    </row>
    <row r="1632" spans="1:6" x14ac:dyDescent="0.25">
      <c r="A1632">
        <v>20347</v>
      </c>
      <c r="B1632" t="s">
        <v>1675</v>
      </c>
      <c r="C1632">
        <v>750</v>
      </c>
      <c r="D1632">
        <v>6</v>
      </c>
      <c r="E1632">
        <v>14.99</v>
      </c>
      <c r="F1632" t="s">
        <v>455</v>
      </c>
    </row>
    <row r="1633" spans="1:6" x14ac:dyDescent="0.25">
      <c r="A1633">
        <v>20348</v>
      </c>
      <c r="B1633" t="s">
        <v>1676</v>
      </c>
      <c r="C1633">
        <v>750</v>
      </c>
      <c r="D1633">
        <v>1600</v>
      </c>
      <c r="E1633">
        <v>6.99</v>
      </c>
      <c r="F1633" t="s">
        <v>455</v>
      </c>
    </row>
    <row r="1634" spans="1:6" x14ac:dyDescent="0.25">
      <c r="A1634">
        <v>20362</v>
      </c>
      <c r="B1634" t="s">
        <v>1677</v>
      </c>
      <c r="C1634">
        <v>750</v>
      </c>
      <c r="D1634">
        <v>12</v>
      </c>
      <c r="E1634">
        <v>25.99</v>
      </c>
      <c r="F1634" t="s">
        <v>454</v>
      </c>
    </row>
    <row r="1635" spans="1:6" x14ac:dyDescent="0.25">
      <c r="A1635">
        <v>20364</v>
      </c>
      <c r="B1635" t="s">
        <v>1678</v>
      </c>
      <c r="C1635">
        <v>750</v>
      </c>
      <c r="D1635">
        <v>12</v>
      </c>
      <c r="E1635">
        <v>60.27</v>
      </c>
      <c r="F1635" t="s">
        <v>454</v>
      </c>
    </row>
    <row r="1636" spans="1:6" x14ac:dyDescent="0.25">
      <c r="A1636">
        <v>20379</v>
      </c>
      <c r="B1636" t="s">
        <v>1679</v>
      </c>
      <c r="C1636">
        <v>1500</v>
      </c>
      <c r="D1636">
        <v>6</v>
      </c>
      <c r="E1636">
        <v>15.49</v>
      </c>
      <c r="F1636" t="s">
        <v>455</v>
      </c>
    </row>
    <row r="1637" spans="1:6" x14ac:dyDescent="0.25">
      <c r="A1637">
        <v>20380</v>
      </c>
      <c r="B1637" t="s">
        <v>1680</v>
      </c>
      <c r="C1637">
        <v>1500</v>
      </c>
      <c r="D1637">
        <v>6</v>
      </c>
      <c r="E1637">
        <v>15.49</v>
      </c>
      <c r="F1637" t="s">
        <v>455</v>
      </c>
    </row>
    <row r="1638" spans="1:6" x14ac:dyDescent="0.25">
      <c r="A1638">
        <v>20403</v>
      </c>
      <c r="B1638" t="s">
        <v>1681</v>
      </c>
      <c r="C1638">
        <v>2840</v>
      </c>
      <c r="D1638">
        <v>3</v>
      </c>
      <c r="E1638">
        <v>13.4</v>
      </c>
      <c r="F1638" t="s">
        <v>456</v>
      </c>
    </row>
    <row r="1639" spans="1:6" x14ac:dyDescent="0.25">
      <c r="A1639">
        <v>20403</v>
      </c>
      <c r="B1639" t="s">
        <v>1681</v>
      </c>
      <c r="C1639">
        <v>2840</v>
      </c>
      <c r="D1639">
        <v>3</v>
      </c>
      <c r="E1639">
        <v>13.4</v>
      </c>
      <c r="F1639" t="s">
        <v>456</v>
      </c>
    </row>
    <row r="1640" spans="1:6" x14ac:dyDescent="0.25">
      <c r="A1640">
        <v>20406</v>
      </c>
      <c r="B1640" t="s">
        <v>1682</v>
      </c>
      <c r="C1640">
        <v>8520</v>
      </c>
      <c r="D1640">
        <v>1</v>
      </c>
      <c r="E1640">
        <v>42.99</v>
      </c>
      <c r="F1640" t="s">
        <v>456</v>
      </c>
    </row>
    <row r="1641" spans="1:6" x14ac:dyDescent="0.25">
      <c r="A1641">
        <v>20406</v>
      </c>
      <c r="B1641" t="s">
        <v>1682</v>
      </c>
      <c r="C1641">
        <v>8520</v>
      </c>
      <c r="D1641">
        <v>1</v>
      </c>
      <c r="E1641">
        <v>42.99</v>
      </c>
      <c r="F1641" t="s">
        <v>456</v>
      </c>
    </row>
    <row r="1642" spans="1:6" x14ac:dyDescent="0.25">
      <c r="A1642">
        <v>20416</v>
      </c>
      <c r="B1642" t="s">
        <v>1683</v>
      </c>
      <c r="C1642">
        <v>473</v>
      </c>
      <c r="D1642">
        <v>24</v>
      </c>
      <c r="E1642">
        <v>3.31</v>
      </c>
      <c r="F1642" t="s">
        <v>456</v>
      </c>
    </row>
    <row r="1643" spans="1:6" x14ac:dyDescent="0.25">
      <c r="A1643">
        <v>20416</v>
      </c>
      <c r="B1643" t="s">
        <v>1683</v>
      </c>
      <c r="C1643">
        <v>473</v>
      </c>
      <c r="D1643">
        <v>24</v>
      </c>
      <c r="E1643">
        <v>3.31</v>
      </c>
      <c r="F1643" t="s">
        <v>456</v>
      </c>
    </row>
    <row r="1644" spans="1:6" x14ac:dyDescent="0.25">
      <c r="A1644">
        <v>20418</v>
      </c>
      <c r="B1644" t="s">
        <v>1684</v>
      </c>
      <c r="C1644">
        <v>2840</v>
      </c>
      <c r="D1644">
        <v>3</v>
      </c>
      <c r="E1644">
        <v>12.79</v>
      </c>
      <c r="F1644" t="s">
        <v>456</v>
      </c>
    </row>
    <row r="1645" spans="1:6" x14ac:dyDescent="0.25">
      <c r="A1645">
        <v>20418</v>
      </c>
      <c r="B1645" t="s">
        <v>1684</v>
      </c>
      <c r="C1645">
        <v>2840</v>
      </c>
      <c r="D1645">
        <v>3</v>
      </c>
      <c r="E1645">
        <v>12.79</v>
      </c>
      <c r="F1645" t="s">
        <v>456</v>
      </c>
    </row>
    <row r="1646" spans="1:6" x14ac:dyDescent="0.25">
      <c r="A1646">
        <v>20447</v>
      </c>
      <c r="B1646" t="s">
        <v>1685</v>
      </c>
      <c r="C1646">
        <v>458</v>
      </c>
      <c r="D1646">
        <v>24</v>
      </c>
      <c r="E1646">
        <v>3.3</v>
      </c>
      <c r="F1646" t="s">
        <v>457</v>
      </c>
    </row>
    <row r="1647" spans="1:6" x14ac:dyDescent="0.25">
      <c r="A1647">
        <v>20450</v>
      </c>
      <c r="B1647" t="s">
        <v>1686</v>
      </c>
      <c r="C1647">
        <v>2840</v>
      </c>
      <c r="D1647">
        <v>3</v>
      </c>
      <c r="E1647">
        <v>12.79</v>
      </c>
      <c r="F1647" t="s">
        <v>456</v>
      </c>
    </row>
    <row r="1648" spans="1:6" x14ac:dyDescent="0.25">
      <c r="A1648">
        <v>20450</v>
      </c>
      <c r="B1648" t="s">
        <v>1686</v>
      </c>
      <c r="C1648">
        <v>2840</v>
      </c>
      <c r="D1648">
        <v>3</v>
      </c>
      <c r="E1648">
        <v>12.79</v>
      </c>
      <c r="F1648" t="s">
        <v>456</v>
      </c>
    </row>
    <row r="1649" spans="1:6" x14ac:dyDescent="0.25">
      <c r="A1649">
        <v>20451</v>
      </c>
      <c r="B1649" t="s">
        <v>1687</v>
      </c>
      <c r="C1649">
        <v>2840</v>
      </c>
      <c r="D1649">
        <v>3</v>
      </c>
      <c r="E1649">
        <v>12.79</v>
      </c>
      <c r="F1649" t="s">
        <v>456</v>
      </c>
    </row>
    <row r="1650" spans="1:6" x14ac:dyDescent="0.25">
      <c r="A1650">
        <v>20451</v>
      </c>
      <c r="B1650" t="s">
        <v>1687</v>
      </c>
      <c r="C1650">
        <v>2840</v>
      </c>
      <c r="D1650">
        <v>3</v>
      </c>
      <c r="E1650">
        <v>12.79</v>
      </c>
      <c r="F1650" t="s">
        <v>456</v>
      </c>
    </row>
    <row r="1651" spans="1:6" x14ac:dyDescent="0.25">
      <c r="A1651">
        <v>20478</v>
      </c>
      <c r="B1651" t="s">
        <v>1688</v>
      </c>
      <c r="C1651">
        <v>500</v>
      </c>
      <c r="D1651">
        <v>6</v>
      </c>
      <c r="E1651">
        <v>26.99</v>
      </c>
      <c r="F1651" t="s">
        <v>455</v>
      </c>
    </row>
    <row r="1652" spans="1:6" x14ac:dyDescent="0.25">
      <c r="A1652">
        <v>20479</v>
      </c>
      <c r="B1652" t="s">
        <v>1689</v>
      </c>
      <c r="C1652">
        <v>750</v>
      </c>
      <c r="D1652">
        <v>12</v>
      </c>
      <c r="E1652">
        <v>12.99</v>
      </c>
      <c r="F1652" t="s">
        <v>455</v>
      </c>
    </row>
    <row r="1653" spans="1:6" x14ac:dyDescent="0.25">
      <c r="A1653">
        <v>20480</v>
      </c>
      <c r="B1653" t="s">
        <v>1690</v>
      </c>
      <c r="C1653">
        <v>750</v>
      </c>
      <c r="D1653">
        <v>6</v>
      </c>
      <c r="E1653">
        <v>55.99</v>
      </c>
      <c r="F1653" t="s">
        <v>455</v>
      </c>
    </row>
    <row r="1654" spans="1:6" x14ac:dyDescent="0.25">
      <c r="A1654">
        <v>20481</v>
      </c>
      <c r="B1654" t="s">
        <v>1691</v>
      </c>
      <c r="C1654">
        <v>473</v>
      </c>
      <c r="D1654">
        <v>24</v>
      </c>
      <c r="E1654">
        <v>3.84</v>
      </c>
      <c r="F1654" t="s">
        <v>456</v>
      </c>
    </row>
    <row r="1655" spans="1:6" x14ac:dyDescent="0.25">
      <c r="A1655">
        <v>20481</v>
      </c>
      <c r="B1655" t="s">
        <v>1691</v>
      </c>
      <c r="C1655">
        <v>473</v>
      </c>
      <c r="D1655">
        <v>24</v>
      </c>
      <c r="E1655">
        <v>3.84</v>
      </c>
      <c r="F1655" t="s">
        <v>456</v>
      </c>
    </row>
    <row r="1656" spans="1:6" x14ac:dyDescent="0.25">
      <c r="A1656">
        <v>20484</v>
      </c>
      <c r="B1656" t="s">
        <v>286</v>
      </c>
      <c r="C1656">
        <v>750</v>
      </c>
      <c r="D1656">
        <v>12</v>
      </c>
      <c r="E1656">
        <v>32.99</v>
      </c>
      <c r="F1656" t="s">
        <v>454</v>
      </c>
    </row>
    <row r="1657" spans="1:6" x14ac:dyDescent="0.25">
      <c r="A1657">
        <v>20488</v>
      </c>
      <c r="B1657" t="s">
        <v>1692</v>
      </c>
      <c r="C1657">
        <v>750</v>
      </c>
      <c r="D1657">
        <v>12</v>
      </c>
      <c r="E1657">
        <v>31</v>
      </c>
      <c r="F1657" t="s">
        <v>455</v>
      </c>
    </row>
    <row r="1658" spans="1:6" x14ac:dyDescent="0.25">
      <c r="A1658">
        <v>20495</v>
      </c>
      <c r="B1658" t="s">
        <v>1693</v>
      </c>
      <c r="C1658">
        <v>750</v>
      </c>
      <c r="D1658">
        <v>12</v>
      </c>
      <c r="E1658">
        <v>14.99</v>
      </c>
      <c r="F1658" t="s">
        <v>455</v>
      </c>
    </row>
    <row r="1659" spans="1:6" x14ac:dyDescent="0.25">
      <c r="A1659">
        <v>20537</v>
      </c>
      <c r="B1659" t="s">
        <v>1694</v>
      </c>
      <c r="C1659">
        <v>3960</v>
      </c>
      <c r="D1659">
        <v>1</v>
      </c>
      <c r="E1659">
        <v>21.89</v>
      </c>
      <c r="F1659" t="s">
        <v>456</v>
      </c>
    </row>
    <row r="1660" spans="1:6" x14ac:dyDescent="0.25">
      <c r="A1660">
        <v>20537</v>
      </c>
      <c r="B1660" t="s">
        <v>1694</v>
      </c>
      <c r="C1660">
        <v>3960</v>
      </c>
      <c r="D1660">
        <v>1</v>
      </c>
      <c r="E1660">
        <v>21.89</v>
      </c>
      <c r="F1660" t="s">
        <v>456</v>
      </c>
    </row>
    <row r="1661" spans="1:6" x14ac:dyDescent="0.25">
      <c r="A1661">
        <v>20538</v>
      </c>
      <c r="B1661" t="s">
        <v>1695</v>
      </c>
      <c r="C1661">
        <v>3960</v>
      </c>
      <c r="D1661">
        <v>1</v>
      </c>
      <c r="E1661">
        <v>21.89</v>
      </c>
      <c r="F1661" t="s">
        <v>456</v>
      </c>
    </row>
    <row r="1662" spans="1:6" x14ac:dyDescent="0.25">
      <c r="A1662">
        <v>20538</v>
      </c>
      <c r="B1662" t="s">
        <v>1695</v>
      </c>
      <c r="C1662">
        <v>3960</v>
      </c>
      <c r="D1662">
        <v>1</v>
      </c>
      <c r="E1662">
        <v>21.89</v>
      </c>
      <c r="F1662" t="s">
        <v>456</v>
      </c>
    </row>
    <row r="1663" spans="1:6" x14ac:dyDescent="0.25">
      <c r="A1663">
        <v>20539</v>
      </c>
      <c r="B1663" t="s">
        <v>1696</v>
      </c>
      <c r="C1663">
        <v>750</v>
      </c>
      <c r="D1663">
        <v>6</v>
      </c>
      <c r="E1663">
        <v>92.99</v>
      </c>
      <c r="F1663" t="s">
        <v>454</v>
      </c>
    </row>
    <row r="1664" spans="1:6" x14ac:dyDescent="0.25">
      <c r="A1664">
        <v>20546</v>
      </c>
      <c r="B1664" t="s">
        <v>1697</v>
      </c>
      <c r="C1664">
        <v>750</v>
      </c>
      <c r="D1664">
        <v>12</v>
      </c>
      <c r="E1664">
        <v>37.700000000000003</v>
      </c>
      <c r="F1664" t="s">
        <v>455</v>
      </c>
    </row>
    <row r="1665" spans="1:6" x14ac:dyDescent="0.25">
      <c r="A1665">
        <v>20590</v>
      </c>
      <c r="B1665" t="s">
        <v>1698</v>
      </c>
      <c r="C1665">
        <v>473</v>
      </c>
      <c r="D1665">
        <v>24</v>
      </c>
      <c r="E1665">
        <v>3.27</v>
      </c>
      <c r="F1665" t="s">
        <v>456</v>
      </c>
    </row>
    <row r="1666" spans="1:6" x14ac:dyDescent="0.25">
      <c r="A1666">
        <v>20598</v>
      </c>
      <c r="B1666" t="s">
        <v>1699</v>
      </c>
      <c r="C1666">
        <v>473</v>
      </c>
      <c r="D1666">
        <v>24</v>
      </c>
      <c r="E1666">
        <v>3.26</v>
      </c>
      <c r="F1666" t="s">
        <v>456</v>
      </c>
    </row>
    <row r="1667" spans="1:6" x14ac:dyDescent="0.25">
      <c r="A1667">
        <v>20598</v>
      </c>
      <c r="B1667" t="s">
        <v>1699</v>
      </c>
      <c r="C1667">
        <v>473</v>
      </c>
      <c r="D1667">
        <v>24</v>
      </c>
      <c r="E1667">
        <v>3.26</v>
      </c>
      <c r="F1667" t="s">
        <v>456</v>
      </c>
    </row>
    <row r="1668" spans="1:6" x14ac:dyDescent="0.25">
      <c r="A1668">
        <v>20601</v>
      </c>
      <c r="B1668" t="s">
        <v>1700</v>
      </c>
      <c r="C1668">
        <v>473</v>
      </c>
      <c r="D1668">
        <v>24</v>
      </c>
      <c r="E1668">
        <v>3.26</v>
      </c>
      <c r="F1668" t="s">
        <v>456</v>
      </c>
    </row>
    <row r="1669" spans="1:6" x14ac:dyDescent="0.25">
      <c r="A1669">
        <v>20601</v>
      </c>
      <c r="B1669" t="s">
        <v>1700</v>
      </c>
      <c r="C1669">
        <v>473</v>
      </c>
      <c r="D1669">
        <v>24</v>
      </c>
      <c r="E1669">
        <v>3.26</v>
      </c>
      <c r="F1669" t="s">
        <v>456</v>
      </c>
    </row>
    <row r="1670" spans="1:6" x14ac:dyDescent="0.25">
      <c r="A1670">
        <v>20604</v>
      </c>
      <c r="B1670" t="s">
        <v>1701</v>
      </c>
      <c r="C1670">
        <v>473</v>
      </c>
      <c r="D1670">
        <v>24</v>
      </c>
      <c r="E1670">
        <v>2.78</v>
      </c>
      <c r="F1670" t="s">
        <v>456</v>
      </c>
    </row>
    <row r="1671" spans="1:6" x14ac:dyDescent="0.25">
      <c r="A1671">
        <v>20606</v>
      </c>
      <c r="B1671" t="s">
        <v>1702</v>
      </c>
      <c r="C1671">
        <v>750</v>
      </c>
      <c r="D1671">
        <v>6</v>
      </c>
      <c r="E1671">
        <v>88.3</v>
      </c>
      <c r="F1671" t="s">
        <v>455</v>
      </c>
    </row>
    <row r="1672" spans="1:6" x14ac:dyDescent="0.25">
      <c r="A1672">
        <v>20610</v>
      </c>
      <c r="B1672" t="s">
        <v>1703</v>
      </c>
      <c r="C1672">
        <v>750</v>
      </c>
      <c r="D1672">
        <v>6</v>
      </c>
      <c r="E1672">
        <v>49.99</v>
      </c>
      <c r="F1672" t="s">
        <v>454</v>
      </c>
    </row>
    <row r="1673" spans="1:6" x14ac:dyDescent="0.25">
      <c r="A1673">
        <v>20619</v>
      </c>
      <c r="B1673" t="s">
        <v>1704</v>
      </c>
      <c r="C1673">
        <v>750</v>
      </c>
      <c r="D1673">
        <v>12</v>
      </c>
      <c r="E1673">
        <v>24.76</v>
      </c>
      <c r="F1673" t="s">
        <v>454</v>
      </c>
    </row>
    <row r="1674" spans="1:6" x14ac:dyDescent="0.25">
      <c r="A1674">
        <v>20622</v>
      </c>
      <c r="B1674" t="s">
        <v>1705</v>
      </c>
      <c r="C1674">
        <v>750</v>
      </c>
      <c r="D1674">
        <v>12</v>
      </c>
      <c r="E1674">
        <v>33.99</v>
      </c>
      <c r="F1674" t="s">
        <v>454</v>
      </c>
    </row>
    <row r="1675" spans="1:6" x14ac:dyDescent="0.25">
      <c r="A1675">
        <v>20629</v>
      </c>
      <c r="B1675" t="s">
        <v>1706</v>
      </c>
      <c r="C1675">
        <v>355</v>
      </c>
      <c r="D1675">
        <v>24</v>
      </c>
      <c r="E1675">
        <v>2.4900000000000002</v>
      </c>
      <c r="F1675" t="s">
        <v>456</v>
      </c>
    </row>
    <row r="1676" spans="1:6" x14ac:dyDescent="0.25">
      <c r="A1676">
        <v>20629</v>
      </c>
      <c r="B1676" t="s">
        <v>1706</v>
      </c>
      <c r="C1676">
        <v>355</v>
      </c>
      <c r="D1676">
        <v>24</v>
      </c>
      <c r="E1676">
        <v>2.4900000000000002</v>
      </c>
      <c r="F1676" t="s">
        <v>456</v>
      </c>
    </row>
    <row r="1677" spans="1:6" x14ac:dyDescent="0.25">
      <c r="A1677">
        <v>20643</v>
      </c>
      <c r="B1677" t="s">
        <v>1707</v>
      </c>
      <c r="C1677">
        <v>5325</v>
      </c>
      <c r="D1677">
        <v>1</v>
      </c>
      <c r="E1677">
        <v>28.76</v>
      </c>
      <c r="F1677" t="s">
        <v>456</v>
      </c>
    </row>
    <row r="1678" spans="1:6" x14ac:dyDescent="0.25">
      <c r="A1678">
        <v>20643</v>
      </c>
      <c r="B1678" t="s">
        <v>1707</v>
      </c>
      <c r="C1678">
        <v>5325</v>
      </c>
      <c r="D1678">
        <v>1</v>
      </c>
      <c r="E1678">
        <v>28.76</v>
      </c>
      <c r="F1678" t="s">
        <v>456</v>
      </c>
    </row>
    <row r="1679" spans="1:6" x14ac:dyDescent="0.25">
      <c r="A1679">
        <v>20647</v>
      </c>
      <c r="B1679" t="s">
        <v>1708</v>
      </c>
      <c r="C1679">
        <v>473</v>
      </c>
      <c r="D1679">
        <v>24</v>
      </c>
      <c r="E1679">
        <v>2.99</v>
      </c>
      <c r="F1679" t="s">
        <v>456</v>
      </c>
    </row>
    <row r="1680" spans="1:6" x14ac:dyDescent="0.25">
      <c r="A1680">
        <v>20647</v>
      </c>
      <c r="B1680" t="s">
        <v>1708</v>
      </c>
      <c r="C1680">
        <v>473</v>
      </c>
      <c r="D1680">
        <v>24</v>
      </c>
      <c r="E1680">
        <v>2.99</v>
      </c>
      <c r="F1680" t="s">
        <v>456</v>
      </c>
    </row>
    <row r="1681" spans="1:6" x14ac:dyDescent="0.25">
      <c r="A1681">
        <v>20648</v>
      </c>
      <c r="B1681" t="s">
        <v>1709</v>
      </c>
      <c r="C1681">
        <v>3000</v>
      </c>
      <c r="D1681">
        <v>3</v>
      </c>
      <c r="E1681">
        <v>39.99</v>
      </c>
      <c r="F1681" t="s">
        <v>455</v>
      </c>
    </row>
    <row r="1682" spans="1:6" x14ac:dyDescent="0.25">
      <c r="A1682">
        <v>20650</v>
      </c>
      <c r="B1682" t="s">
        <v>1710</v>
      </c>
      <c r="C1682">
        <v>3000</v>
      </c>
      <c r="D1682">
        <v>3</v>
      </c>
      <c r="E1682">
        <v>39.99</v>
      </c>
      <c r="F1682" t="s">
        <v>455</v>
      </c>
    </row>
    <row r="1683" spans="1:6" x14ac:dyDescent="0.25">
      <c r="A1683">
        <v>20652</v>
      </c>
      <c r="B1683" t="s">
        <v>1711</v>
      </c>
      <c r="C1683">
        <v>750</v>
      </c>
      <c r="D1683">
        <v>12</v>
      </c>
      <c r="E1683">
        <v>21.99</v>
      </c>
      <c r="F1683" t="s">
        <v>455</v>
      </c>
    </row>
    <row r="1684" spans="1:6" x14ac:dyDescent="0.25">
      <c r="A1684">
        <v>20656</v>
      </c>
      <c r="B1684" t="s">
        <v>287</v>
      </c>
      <c r="C1684">
        <v>4260</v>
      </c>
      <c r="D1684">
        <v>1</v>
      </c>
      <c r="E1684">
        <v>24.9</v>
      </c>
      <c r="F1684" t="s">
        <v>456</v>
      </c>
    </row>
    <row r="1685" spans="1:6" x14ac:dyDescent="0.25">
      <c r="A1685">
        <v>20656</v>
      </c>
      <c r="B1685" t="s">
        <v>287</v>
      </c>
      <c r="C1685">
        <v>4260</v>
      </c>
      <c r="D1685">
        <v>1</v>
      </c>
      <c r="E1685">
        <v>24.9</v>
      </c>
      <c r="F1685" t="s">
        <v>456</v>
      </c>
    </row>
    <row r="1686" spans="1:6" x14ac:dyDescent="0.25">
      <c r="A1686">
        <v>20692</v>
      </c>
      <c r="B1686" t="s">
        <v>1712</v>
      </c>
      <c r="C1686">
        <v>750</v>
      </c>
      <c r="D1686">
        <v>12</v>
      </c>
      <c r="E1686">
        <v>28.49</v>
      </c>
      <c r="F1686" t="s">
        <v>454</v>
      </c>
    </row>
    <row r="1687" spans="1:6" x14ac:dyDescent="0.25">
      <c r="A1687">
        <v>20694</v>
      </c>
      <c r="B1687" t="s">
        <v>1713</v>
      </c>
      <c r="C1687">
        <v>5325</v>
      </c>
      <c r="D1687">
        <v>1</v>
      </c>
      <c r="E1687">
        <v>26.99</v>
      </c>
      <c r="F1687" t="s">
        <v>456</v>
      </c>
    </row>
    <row r="1688" spans="1:6" x14ac:dyDescent="0.25">
      <c r="A1688">
        <v>20694</v>
      </c>
      <c r="B1688" t="s">
        <v>1713</v>
      </c>
      <c r="C1688">
        <v>5325</v>
      </c>
      <c r="D1688">
        <v>1</v>
      </c>
      <c r="E1688">
        <v>26.99</v>
      </c>
      <c r="F1688" t="s">
        <v>456</v>
      </c>
    </row>
    <row r="1689" spans="1:6" x14ac:dyDescent="0.25">
      <c r="A1689">
        <v>20700</v>
      </c>
      <c r="B1689" t="s">
        <v>1714</v>
      </c>
      <c r="C1689">
        <v>250</v>
      </c>
      <c r="D1689">
        <v>12</v>
      </c>
      <c r="E1689">
        <v>22.99</v>
      </c>
      <c r="F1689" t="s">
        <v>454</v>
      </c>
    </row>
    <row r="1690" spans="1:6" x14ac:dyDescent="0.25">
      <c r="A1690">
        <v>20704</v>
      </c>
      <c r="B1690" t="s">
        <v>1715</v>
      </c>
      <c r="C1690">
        <v>473</v>
      </c>
      <c r="D1690">
        <v>24</v>
      </c>
      <c r="E1690">
        <v>2.99</v>
      </c>
      <c r="F1690" t="s">
        <v>456</v>
      </c>
    </row>
    <row r="1691" spans="1:6" x14ac:dyDescent="0.25">
      <c r="A1691">
        <v>20704</v>
      </c>
      <c r="B1691" t="s">
        <v>1715</v>
      </c>
      <c r="C1691">
        <v>473</v>
      </c>
      <c r="D1691">
        <v>24</v>
      </c>
      <c r="E1691">
        <v>2.99</v>
      </c>
      <c r="F1691" t="s">
        <v>456</v>
      </c>
    </row>
    <row r="1692" spans="1:6" x14ac:dyDescent="0.25">
      <c r="A1692">
        <v>20704</v>
      </c>
      <c r="B1692" t="s">
        <v>1715</v>
      </c>
      <c r="C1692">
        <v>473</v>
      </c>
      <c r="D1692">
        <v>24</v>
      </c>
      <c r="E1692">
        <v>2.99</v>
      </c>
      <c r="F1692" t="s">
        <v>456</v>
      </c>
    </row>
    <row r="1693" spans="1:6" x14ac:dyDescent="0.25">
      <c r="A1693">
        <v>20711</v>
      </c>
      <c r="B1693" t="s">
        <v>1716</v>
      </c>
      <c r="C1693">
        <v>750</v>
      </c>
      <c r="D1693">
        <v>12</v>
      </c>
      <c r="E1693">
        <v>66.45</v>
      </c>
      <c r="F1693" t="s">
        <v>455</v>
      </c>
    </row>
    <row r="1694" spans="1:6" x14ac:dyDescent="0.25">
      <c r="A1694">
        <v>20720</v>
      </c>
      <c r="B1694" t="s">
        <v>1717</v>
      </c>
      <c r="C1694">
        <v>750</v>
      </c>
      <c r="D1694">
        <v>12</v>
      </c>
      <c r="E1694">
        <v>26.04</v>
      </c>
      <c r="F1694" t="s">
        <v>455</v>
      </c>
    </row>
    <row r="1695" spans="1:6" x14ac:dyDescent="0.25">
      <c r="A1695">
        <v>20722</v>
      </c>
      <c r="B1695" t="s">
        <v>1718</v>
      </c>
      <c r="C1695">
        <v>375</v>
      </c>
      <c r="D1695">
        <v>12</v>
      </c>
      <c r="E1695">
        <v>33.79</v>
      </c>
      <c r="F1695" t="s">
        <v>454</v>
      </c>
    </row>
    <row r="1696" spans="1:6" x14ac:dyDescent="0.25">
      <c r="A1696">
        <v>20723</v>
      </c>
      <c r="B1696" t="s">
        <v>1718</v>
      </c>
      <c r="C1696">
        <v>1140</v>
      </c>
      <c r="D1696">
        <v>6</v>
      </c>
      <c r="E1696">
        <v>84.99</v>
      </c>
      <c r="F1696" t="s">
        <v>454</v>
      </c>
    </row>
    <row r="1697" spans="1:6" x14ac:dyDescent="0.25">
      <c r="A1697">
        <v>20737</v>
      </c>
      <c r="B1697" t="s">
        <v>4587</v>
      </c>
      <c r="C1697">
        <v>750</v>
      </c>
      <c r="D1697">
        <v>6</v>
      </c>
      <c r="E1697">
        <v>64.989999999999995</v>
      </c>
      <c r="F1697" t="s">
        <v>454</v>
      </c>
    </row>
    <row r="1698" spans="1:6" x14ac:dyDescent="0.25">
      <c r="A1698">
        <v>20749</v>
      </c>
      <c r="B1698" t="s">
        <v>1719</v>
      </c>
      <c r="C1698">
        <v>750</v>
      </c>
      <c r="D1698">
        <v>6</v>
      </c>
      <c r="E1698">
        <v>99.99</v>
      </c>
      <c r="F1698" t="s">
        <v>454</v>
      </c>
    </row>
    <row r="1699" spans="1:6" x14ac:dyDescent="0.25">
      <c r="A1699">
        <v>20765</v>
      </c>
      <c r="B1699" t="s">
        <v>285</v>
      </c>
      <c r="C1699">
        <v>750</v>
      </c>
      <c r="D1699">
        <v>12</v>
      </c>
      <c r="E1699">
        <v>38.99</v>
      </c>
      <c r="F1699" t="s">
        <v>455</v>
      </c>
    </row>
    <row r="1700" spans="1:6" x14ac:dyDescent="0.25">
      <c r="A1700">
        <v>20796</v>
      </c>
      <c r="B1700" t="s">
        <v>1720</v>
      </c>
      <c r="C1700">
        <v>750</v>
      </c>
      <c r="D1700">
        <v>12</v>
      </c>
      <c r="E1700">
        <v>13.99</v>
      </c>
      <c r="F1700" t="s">
        <v>455</v>
      </c>
    </row>
    <row r="1701" spans="1:6" x14ac:dyDescent="0.25">
      <c r="A1701">
        <v>20797</v>
      </c>
      <c r="B1701" t="s">
        <v>1721</v>
      </c>
      <c r="C1701">
        <v>3000</v>
      </c>
      <c r="D1701">
        <v>4</v>
      </c>
      <c r="E1701">
        <v>40.99</v>
      </c>
      <c r="F1701" t="s">
        <v>455</v>
      </c>
    </row>
    <row r="1702" spans="1:6" x14ac:dyDescent="0.25">
      <c r="A1702">
        <v>20865</v>
      </c>
      <c r="B1702" t="s">
        <v>1722</v>
      </c>
      <c r="C1702">
        <v>750</v>
      </c>
      <c r="D1702">
        <v>12</v>
      </c>
      <c r="E1702">
        <v>16.989999999999998</v>
      </c>
      <c r="F1702" t="s">
        <v>455</v>
      </c>
    </row>
    <row r="1703" spans="1:6" x14ac:dyDescent="0.25">
      <c r="A1703">
        <v>20866</v>
      </c>
      <c r="B1703" t="s">
        <v>1723</v>
      </c>
      <c r="C1703">
        <v>750</v>
      </c>
      <c r="D1703">
        <v>6</v>
      </c>
      <c r="E1703">
        <v>24.99</v>
      </c>
      <c r="F1703" t="s">
        <v>455</v>
      </c>
    </row>
    <row r="1704" spans="1:6" x14ac:dyDescent="0.25">
      <c r="A1704">
        <v>20867</v>
      </c>
      <c r="B1704" t="s">
        <v>1724</v>
      </c>
      <c r="C1704">
        <v>750</v>
      </c>
      <c r="D1704">
        <v>12</v>
      </c>
      <c r="E1704">
        <v>16.989999999999998</v>
      </c>
      <c r="F1704" t="s">
        <v>455</v>
      </c>
    </row>
    <row r="1705" spans="1:6" x14ac:dyDescent="0.25">
      <c r="A1705">
        <v>20868</v>
      </c>
      <c r="B1705" t="s">
        <v>1725</v>
      </c>
      <c r="C1705">
        <v>473</v>
      </c>
      <c r="D1705">
        <v>24</v>
      </c>
      <c r="E1705">
        <v>3.59</v>
      </c>
      <c r="F1705" t="s">
        <v>456</v>
      </c>
    </row>
    <row r="1706" spans="1:6" x14ac:dyDescent="0.25">
      <c r="A1706">
        <v>20881</v>
      </c>
      <c r="B1706" t="s">
        <v>1726</v>
      </c>
      <c r="C1706">
        <v>750</v>
      </c>
      <c r="D1706">
        <v>12</v>
      </c>
      <c r="E1706">
        <v>54.99</v>
      </c>
      <c r="F1706" t="s">
        <v>455</v>
      </c>
    </row>
    <row r="1707" spans="1:6" x14ac:dyDescent="0.25">
      <c r="A1707">
        <v>20887</v>
      </c>
      <c r="B1707" t="s">
        <v>1727</v>
      </c>
      <c r="C1707">
        <v>473</v>
      </c>
      <c r="D1707">
        <v>24</v>
      </c>
      <c r="E1707">
        <v>4.25</v>
      </c>
      <c r="F1707" t="s">
        <v>456</v>
      </c>
    </row>
    <row r="1708" spans="1:6" x14ac:dyDescent="0.25">
      <c r="A1708">
        <v>20897</v>
      </c>
      <c r="B1708" t="s">
        <v>279</v>
      </c>
      <c r="C1708">
        <v>8520</v>
      </c>
      <c r="D1708">
        <v>1</v>
      </c>
      <c r="E1708">
        <v>39.49</v>
      </c>
      <c r="F1708" t="s">
        <v>456</v>
      </c>
    </row>
    <row r="1709" spans="1:6" x14ac:dyDescent="0.25">
      <c r="A1709">
        <v>20897</v>
      </c>
      <c r="B1709" t="s">
        <v>279</v>
      </c>
      <c r="C1709">
        <v>8520</v>
      </c>
      <c r="D1709">
        <v>1</v>
      </c>
      <c r="E1709">
        <v>39.49</v>
      </c>
      <c r="F1709" t="s">
        <v>456</v>
      </c>
    </row>
    <row r="1710" spans="1:6" x14ac:dyDescent="0.25">
      <c r="A1710">
        <v>20921</v>
      </c>
      <c r="B1710" t="s">
        <v>1728</v>
      </c>
      <c r="C1710">
        <v>330</v>
      </c>
      <c r="D1710">
        <v>24</v>
      </c>
      <c r="E1710">
        <v>1.71</v>
      </c>
      <c r="F1710" t="s">
        <v>456</v>
      </c>
    </row>
    <row r="1711" spans="1:6" x14ac:dyDescent="0.25">
      <c r="A1711">
        <v>20921</v>
      </c>
      <c r="B1711" t="s">
        <v>1728</v>
      </c>
      <c r="C1711">
        <v>330</v>
      </c>
      <c r="D1711">
        <v>24</v>
      </c>
      <c r="E1711">
        <v>1.71</v>
      </c>
      <c r="F1711" t="s">
        <v>456</v>
      </c>
    </row>
    <row r="1712" spans="1:6" x14ac:dyDescent="0.25">
      <c r="A1712">
        <v>20929</v>
      </c>
      <c r="B1712" t="s">
        <v>282</v>
      </c>
      <c r="C1712">
        <v>4260</v>
      </c>
      <c r="D1712">
        <v>1</v>
      </c>
      <c r="E1712">
        <v>24.78</v>
      </c>
      <c r="F1712" t="s">
        <v>456</v>
      </c>
    </row>
    <row r="1713" spans="1:6" x14ac:dyDescent="0.25">
      <c r="A1713">
        <v>20929</v>
      </c>
      <c r="B1713" t="s">
        <v>282</v>
      </c>
      <c r="C1713">
        <v>4260</v>
      </c>
      <c r="D1713">
        <v>1</v>
      </c>
      <c r="E1713">
        <v>24.78</v>
      </c>
      <c r="F1713" t="s">
        <v>456</v>
      </c>
    </row>
    <row r="1714" spans="1:6" x14ac:dyDescent="0.25">
      <c r="A1714">
        <v>20956</v>
      </c>
      <c r="B1714" t="s">
        <v>1729</v>
      </c>
      <c r="C1714">
        <v>750</v>
      </c>
      <c r="D1714">
        <v>12</v>
      </c>
      <c r="E1714">
        <v>16.989999999999998</v>
      </c>
      <c r="F1714" t="s">
        <v>455</v>
      </c>
    </row>
    <row r="1715" spans="1:6" x14ac:dyDescent="0.25">
      <c r="A1715">
        <v>20960</v>
      </c>
      <c r="B1715" t="s">
        <v>284</v>
      </c>
      <c r="C1715">
        <v>750</v>
      </c>
      <c r="D1715">
        <v>12</v>
      </c>
      <c r="E1715">
        <v>26.89</v>
      </c>
      <c r="F1715" t="s">
        <v>454</v>
      </c>
    </row>
    <row r="1716" spans="1:6" x14ac:dyDescent="0.25">
      <c r="A1716">
        <v>20975</v>
      </c>
      <c r="B1716" t="s">
        <v>1730</v>
      </c>
      <c r="C1716">
        <v>750</v>
      </c>
      <c r="D1716">
        <v>6</v>
      </c>
      <c r="E1716">
        <v>31.99</v>
      </c>
      <c r="F1716" t="s">
        <v>455</v>
      </c>
    </row>
    <row r="1717" spans="1:6" x14ac:dyDescent="0.25">
      <c r="A1717">
        <v>20977</v>
      </c>
      <c r="B1717" t="s">
        <v>1731</v>
      </c>
      <c r="C1717">
        <v>750</v>
      </c>
      <c r="D1717">
        <v>12</v>
      </c>
      <c r="E1717">
        <v>14</v>
      </c>
      <c r="F1717" t="s">
        <v>455</v>
      </c>
    </row>
    <row r="1718" spans="1:6" x14ac:dyDescent="0.25">
      <c r="A1718">
        <v>20978</v>
      </c>
      <c r="B1718" t="s">
        <v>1732</v>
      </c>
      <c r="C1718">
        <v>600</v>
      </c>
      <c r="D1718">
        <v>8</v>
      </c>
      <c r="E1718">
        <v>12.05</v>
      </c>
      <c r="F1718" t="s">
        <v>455</v>
      </c>
    </row>
    <row r="1719" spans="1:6" x14ac:dyDescent="0.25">
      <c r="A1719">
        <v>21001</v>
      </c>
      <c r="B1719" t="s">
        <v>1733</v>
      </c>
      <c r="C1719">
        <v>750</v>
      </c>
      <c r="D1719">
        <v>6</v>
      </c>
      <c r="E1719">
        <v>55.99</v>
      </c>
      <c r="F1719" t="s">
        <v>455</v>
      </c>
    </row>
    <row r="1720" spans="1:6" x14ac:dyDescent="0.25">
      <c r="A1720">
        <v>21002</v>
      </c>
      <c r="B1720" t="s">
        <v>1734</v>
      </c>
      <c r="C1720">
        <v>330</v>
      </c>
      <c r="D1720">
        <v>24</v>
      </c>
      <c r="E1720">
        <v>2.56</v>
      </c>
      <c r="F1720" t="s">
        <v>456</v>
      </c>
    </row>
    <row r="1721" spans="1:6" x14ac:dyDescent="0.25">
      <c r="A1721">
        <v>21002</v>
      </c>
      <c r="B1721" t="s">
        <v>1734</v>
      </c>
      <c r="C1721">
        <v>330</v>
      </c>
      <c r="D1721">
        <v>24</v>
      </c>
      <c r="E1721">
        <v>2.56</v>
      </c>
      <c r="F1721" t="s">
        <v>456</v>
      </c>
    </row>
    <row r="1722" spans="1:6" x14ac:dyDescent="0.25">
      <c r="A1722">
        <v>21004</v>
      </c>
      <c r="B1722" t="s">
        <v>1735</v>
      </c>
      <c r="C1722">
        <v>750</v>
      </c>
      <c r="D1722">
        <v>12</v>
      </c>
      <c r="E1722">
        <v>10.29</v>
      </c>
      <c r="F1722" t="s">
        <v>456</v>
      </c>
    </row>
    <row r="1723" spans="1:6" x14ac:dyDescent="0.25">
      <c r="A1723">
        <v>21004</v>
      </c>
      <c r="B1723" t="s">
        <v>1735</v>
      </c>
      <c r="C1723">
        <v>750</v>
      </c>
      <c r="D1723">
        <v>12</v>
      </c>
      <c r="E1723">
        <v>10.29</v>
      </c>
      <c r="F1723" t="s">
        <v>456</v>
      </c>
    </row>
    <row r="1724" spans="1:6" x14ac:dyDescent="0.25">
      <c r="A1724">
        <v>21008</v>
      </c>
      <c r="B1724" t="s">
        <v>24</v>
      </c>
      <c r="C1724">
        <v>750</v>
      </c>
      <c r="D1724">
        <v>12</v>
      </c>
      <c r="E1724">
        <v>23.49</v>
      </c>
      <c r="F1724" t="s">
        <v>454</v>
      </c>
    </row>
    <row r="1725" spans="1:6" x14ac:dyDescent="0.25">
      <c r="A1725">
        <v>21017</v>
      </c>
      <c r="B1725" t="s">
        <v>1736</v>
      </c>
      <c r="C1725">
        <v>500</v>
      </c>
      <c r="D1725">
        <v>24</v>
      </c>
      <c r="E1725">
        <v>3.59</v>
      </c>
      <c r="F1725" t="s">
        <v>456</v>
      </c>
    </row>
    <row r="1726" spans="1:6" x14ac:dyDescent="0.25">
      <c r="A1726">
        <v>21017</v>
      </c>
      <c r="B1726" t="s">
        <v>1736</v>
      </c>
      <c r="C1726">
        <v>500</v>
      </c>
      <c r="D1726">
        <v>24</v>
      </c>
      <c r="E1726">
        <v>3.59</v>
      </c>
      <c r="F1726" t="s">
        <v>456</v>
      </c>
    </row>
    <row r="1727" spans="1:6" x14ac:dyDescent="0.25">
      <c r="A1727">
        <v>21021</v>
      </c>
      <c r="B1727" t="s">
        <v>1737</v>
      </c>
      <c r="C1727">
        <v>250</v>
      </c>
      <c r="D1727">
        <v>24</v>
      </c>
      <c r="E1727">
        <v>4.49</v>
      </c>
      <c r="F1727" t="s">
        <v>455</v>
      </c>
    </row>
    <row r="1728" spans="1:6" x14ac:dyDescent="0.25">
      <c r="A1728">
        <v>21022</v>
      </c>
      <c r="B1728" t="s">
        <v>1738</v>
      </c>
      <c r="C1728">
        <v>250</v>
      </c>
      <c r="D1728">
        <v>24</v>
      </c>
      <c r="E1728">
        <v>4.49</v>
      </c>
      <c r="F1728" t="s">
        <v>455</v>
      </c>
    </row>
    <row r="1729" spans="1:6" x14ac:dyDescent="0.25">
      <c r="A1729">
        <v>21023</v>
      </c>
      <c r="B1729" t="s">
        <v>1739</v>
      </c>
      <c r="C1729">
        <v>1140</v>
      </c>
      <c r="D1729">
        <v>12</v>
      </c>
      <c r="E1729">
        <v>31.95</v>
      </c>
      <c r="F1729" t="s">
        <v>454</v>
      </c>
    </row>
    <row r="1730" spans="1:6" x14ac:dyDescent="0.25">
      <c r="A1730">
        <v>21041</v>
      </c>
      <c r="B1730" t="s">
        <v>283</v>
      </c>
      <c r="C1730">
        <v>2840</v>
      </c>
      <c r="D1730">
        <v>3</v>
      </c>
      <c r="E1730">
        <v>13.69</v>
      </c>
      <c r="F1730" t="s">
        <v>456</v>
      </c>
    </row>
    <row r="1731" spans="1:6" x14ac:dyDescent="0.25">
      <c r="A1731">
        <v>21041</v>
      </c>
      <c r="B1731" t="s">
        <v>283</v>
      </c>
      <c r="C1731">
        <v>2840</v>
      </c>
      <c r="D1731">
        <v>3</v>
      </c>
      <c r="E1731">
        <v>13.69</v>
      </c>
      <c r="F1731" t="s">
        <v>456</v>
      </c>
    </row>
    <row r="1732" spans="1:6" x14ac:dyDescent="0.25">
      <c r="A1732">
        <v>21043</v>
      </c>
      <c r="B1732" t="s">
        <v>1740</v>
      </c>
      <c r="C1732">
        <v>2130</v>
      </c>
      <c r="D1732">
        <v>4</v>
      </c>
      <c r="E1732">
        <v>13.98</v>
      </c>
      <c r="F1732" t="s">
        <v>456</v>
      </c>
    </row>
    <row r="1733" spans="1:6" x14ac:dyDescent="0.25">
      <c r="A1733">
        <v>21043</v>
      </c>
      <c r="B1733" t="s">
        <v>1740</v>
      </c>
      <c r="C1733">
        <v>2130</v>
      </c>
      <c r="D1733">
        <v>4</v>
      </c>
      <c r="E1733">
        <v>13.98</v>
      </c>
      <c r="F1733" t="s">
        <v>456</v>
      </c>
    </row>
    <row r="1734" spans="1:6" x14ac:dyDescent="0.25">
      <c r="A1734">
        <v>21044</v>
      </c>
      <c r="B1734" t="s">
        <v>1741</v>
      </c>
      <c r="C1734">
        <v>2130</v>
      </c>
      <c r="D1734">
        <v>4</v>
      </c>
      <c r="E1734">
        <v>13.98</v>
      </c>
      <c r="F1734" t="s">
        <v>456</v>
      </c>
    </row>
    <row r="1735" spans="1:6" x14ac:dyDescent="0.25">
      <c r="A1735">
        <v>21044</v>
      </c>
      <c r="B1735" t="s">
        <v>1741</v>
      </c>
      <c r="C1735">
        <v>2130</v>
      </c>
      <c r="D1735">
        <v>4</v>
      </c>
      <c r="E1735">
        <v>13.98</v>
      </c>
      <c r="F1735" t="s">
        <v>456</v>
      </c>
    </row>
    <row r="1736" spans="1:6" x14ac:dyDescent="0.25">
      <c r="A1736">
        <v>21045</v>
      </c>
      <c r="B1736" t="s">
        <v>1742</v>
      </c>
      <c r="C1736">
        <v>2130</v>
      </c>
      <c r="D1736">
        <v>4</v>
      </c>
      <c r="E1736">
        <v>13.98</v>
      </c>
      <c r="F1736" t="s">
        <v>456</v>
      </c>
    </row>
    <row r="1737" spans="1:6" x14ac:dyDescent="0.25">
      <c r="A1737">
        <v>21045</v>
      </c>
      <c r="B1737" t="s">
        <v>1742</v>
      </c>
      <c r="C1737">
        <v>2130</v>
      </c>
      <c r="D1737">
        <v>4</v>
      </c>
      <c r="E1737">
        <v>13.98</v>
      </c>
      <c r="F1737" t="s">
        <v>456</v>
      </c>
    </row>
    <row r="1738" spans="1:6" x14ac:dyDescent="0.25">
      <c r="A1738">
        <v>21046</v>
      </c>
      <c r="B1738" t="s">
        <v>1743</v>
      </c>
      <c r="C1738">
        <v>4260</v>
      </c>
      <c r="D1738">
        <v>2</v>
      </c>
      <c r="E1738">
        <v>24.95</v>
      </c>
      <c r="F1738" t="s">
        <v>456</v>
      </c>
    </row>
    <row r="1739" spans="1:6" x14ac:dyDescent="0.25">
      <c r="A1739">
        <v>21046</v>
      </c>
      <c r="B1739" t="s">
        <v>1743</v>
      </c>
      <c r="C1739">
        <v>4260</v>
      </c>
      <c r="D1739">
        <v>2</v>
      </c>
      <c r="E1739">
        <v>24.95</v>
      </c>
      <c r="F1739" t="s">
        <v>456</v>
      </c>
    </row>
    <row r="1740" spans="1:6" x14ac:dyDescent="0.25">
      <c r="A1740">
        <v>21066</v>
      </c>
      <c r="B1740" t="s">
        <v>1744</v>
      </c>
      <c r="C1740">
        <v>200</v>
      </c>
      <c r="D1740">
        <v>24</v>
      </c>
      <c r="E1740">
        <v>2.99</v>
      </c>
      <c r="F1740" t="s">
        <v>455</v>
      </c>
    </row>
    <row r="1741" spans="1:6" x14ac:dyDescent="0.25">
      <c r="A1741">
        <v>21080</v>
      </c>
      <c r="B1741" t="s">
        <v>1745</v>
      </c>
      <c r="C1741">
        <v>4092</v>
      </c>
      <c r="D1741">
        <v>1</v>
      </c>
      <c r="E1741">
        <v>24.99</v>
      </c>
      <c r="F1741" t="s">
        <v>456</v>
      </c>
    </row>
    <row r="1742" spans="1:6" x14ac:dyDescent="0.25">
      <c r="A1742">
        <v>21080</v>
      </c>
      <c r="B1742" t="s">
        <v>1745</v>
      </c>
      <c r="C1742">
        <v>4092</v>
      </c>
      <c r="D1742">
        <v>1</v>
      </c>
      <c r="E1742">
        <v>24.99</v>
      </c>
      <c r="F1742" t="s">
        <v>456</v>
      </c>
    </row>
    <row r="1743" spans="1:6" x14ac:dyDescent="0.25">
      <c r="A1743">
        <v>21097</v>
      </c>
      <c r="B1743" t="s">
        <v>1746</v>
      </c>
      <c r="C1743">
        <v>750</v>
      </c>
      <c r="D1743">
        <v>12</v>
      </c>
      <c r="E1743">
        <v>68.489999999999995</v>
      </c>
      <c r="F1743" t="s">
        <v>454</v>
      </c>
    </row>
    <row r="1744" spans="1:6" x14ac:dyDescent="0.25">
      <c r="A1744">
        <v>21146</v>
      </c>
      <c r="B1744" t="s">
        <v>1747</v>
      </c>
      <c r="C1744">
        <v>750</v>
      </c>
      <c r="D1744">
        <v>12</v>
      </c>
      <c r="E1744">
        <v>29.99</v>
      </c>
      <c r="F1744" t="s">
        <v>455</v>
      </c>
    </row>
    <row r="1745" spans="1:6" x14ac:dyDescent="0.25">
      <c r="A1745">
        <v>21156</v>
      </c>
      <c r="B1745" t="s">
        <v>1748</v>
      </c>
      <c r="C1745">
        <v>750</v>
      </c>
      <c r="D1745">
        <v>6</v>
      </c>
      <c r="E1745">
        <v>50.99</v>
      </c>
      <c r="F1745" t="s">
        <v>454</v>
      </c>
    </row>
    <row r="1746" spans="1:6" x14ac:dyDescent="0.25">
      <c r="A1746">
        <v>21159</v>
      </c>
      <c r="B1746" t="s">
        <v>1749</v>
      </c>
      <c r="C1746">
        <v>750</v>
      </c>
      <c r="D1746">
        <v>12</v>
      </c>
      <c r="E1746">
        <v>17.989999999999998</v>
      </c>
      <c r="F1746" t="s">
        <v>455</v>
      </c>
    </row>
    <row r="1747" spans="1:6" x14ac:dyDescent="0.25">
      <c r="A1747">
        <v>21166</v>
      </c>
      <c r="B1747" t="s">
        <v>1750</v>
      </c>
      <c r="C1747">
        <v>750</v>
      </c>
      <c r="D1747">
        <v>12</v>
      </c>
      <c r="E1747">
        <v>16.989999999999998</v>
      </c>
      <c r="F1747" t="s">
        <v>455</v>
      </c>
    </row>
    <row r="1748" spans="1:6" x14ac:dyDescent="0.25">
      <c r="A1748">
        <v>21177</v>
      </c>
      <c r="B1748" t="s">
        <v>1751</v>
      </c>
      <c r="C1748">
        <v>750</v>
      </c>
      <c r="D1748">
        <v>12</v>
      </c>
      <c r="E1748">
        <v>25.99</v>
      </c>
      <c r="F1748" t="s">
        <v>454</v>
      </c>
    </row>
    <row r="1749" spans="1:6" x14ac:dyDescent="0.25">
      <c r="A1749">
        <v>21199</v>
      </c>
      <c r="B1749" t="s">
        <v>1752</v>
      </c>
      <c r="C1749">
        <v>750</v>
      </c>
      <c r="D1749">
        <v>12</v>
      </c>
      <c r="E1749">
        <v>20.04</v>
      </c>
      <c r="F1749" t="s">
        <v>455</v>
      </c>
    </row>
    <row r="1750" spans="1:6" x14ac:dyDescent="0.25">
      <c r="A1750">
        <v>21210</v>
      </c>
      <c r="B1750" t="s">
        <v>1753</v>
      </c>
      <c r="C1750">
        <v>740</v>
      </c>
      <c r="D1750">
        <v>12</v>
      </c>
      <c r="E1750">
        <v>4.49</v>
      </c>
      <c r="F1750" t="s">
        <v>456</v>
      </c>
    </row>
    <row r="1751" spans="1:6" x14ac:dyDescent="0.25">
      <c r="A1751">
        <v>21210</v>
      </c>
      <c r="B1751" t="s">
        <v>1753</v>
      </c>
      <c r="C1751">
        <v>740</v>
      </c>
      <c r="D1751">
        <v>12</v>
      </c>
      <c r="E1751">
        <v>4.49</v>
      </c>
      <c r="F1751" t="s">
        <v>456</v>
      </c>
    </row>
    <row r="1752" spans="1:6" x14ac:dyDescent="0.25">
      <c r="A1752">
        <v>21214</v>
      </c>
      <c r="B1752" t="s">
        <v>1754</v>
      </c>
      <c r="C1752">
        <v>750</v>
      </c>
      <c r="D1752">
        <v>12</v>
      </c>
      <c r="E1752">
        <v>34.01</v>
      </c>
      <c r="F1752" t="s">
        <v>455</v>
      </c>
    </row>
    <row r="1753" spans="1:6" x14ac:dyDescent="0.25">
      <c r="A1753">
        <v>21220</v>
      </c>
      <c r="B1753" t="s">
        <v>1755</v>
      </c>
      <c r="C1753">
        <v>2840</v>
      </c>
      <c r="D1753">
        <v>3</v>
      </c>
      <c r="E1753">
        <v>13.4</v>
      </c>
      <c r="F1753" t="s">
        <v>456</v>
      </c>
    </row>
    <row r="1754" spans="1:6" x14ac:dyDescent="0.25">
      <c r="A1754">
        <v>21220</v>
      </c>
      <c r="B1754" t="s">
        <v>1755</v>
      </c>
      <c r="C1754">
        <v>2840</v>
      </c>
      <c r="D1754">
        <v>3</v>
      </c>
      <c r="E1754">
        <v>13.4</v>
      </c>
      <c r="F1754" t="s">
        <v>456</v>
      </c>
    </row>
    <row r="1755" spans="1:6" x14ac:dyDescent="0.25">
      <c r="A1755">
        <v>21224</v>
      </c>
      <c r="B1755" t="s">
        <v>1756</v>
      </c>
      <c r="C1755">
        <v>650</v>
      </c>
      <c r="D1755">
        <v>12</v>
      </c>
      <c r="E1755">
        <v>6.45</v>
      </c>
      <c r="F1755" t="s">
        <v>456</v>
      </c>
    </row>
    <row r="1756" spans="1:6" x14ac:dyDescent="0.25">
      <c r="A1756">
        <v>21224</v>
      </c>
      <c r="B1756" t="s">
        <v>1756</v>
      </c>
      <c r="C1756">
        <v>650</v>
      </c>
      <c r="D1756">
        <v>12</v>
      </c>
      <c r="E1756">
        <v>6.45</v>
      </c>
      <c r="F1756" t="s">
        <v>456</v>
      </c>
    </row>
    <row r="1757" spans="1:6" x14ac:dyDescent="0.25">
      <c r="A1757">
        <v>21225</v>
      </c>
      <c r="B1757" t="s">
        <v>263</v>
      </c>
      <c r="C1757">
        <v>375</v>
      </c>
      <c r="D1757">
        <v>20</v>
      </c>
      <c r="E1757">
        <v>16.489999999999998</v>
      </c>
      <c r="F1757" t="s">
        <v>454</v>
      </c>
    </row>
    <row r="1758" spans="1:6" x14ac:dyDescent="0.25">
      <c r="A1758">
        <v>21229</v>
      </c>
      <c r="B1758" t="s">
        <v>281</v>
      </c>
      <c r="C1758">
        <v>750</v>
      </c>
      <c r="D1758">
        <v>12</v>
      </c>
      <c r="E1758">
        <v>28.79</v>
      </c>
      <c r="F1758" t="s">
        <v>454</v>
      </c>
    </row>
    <row r="1759" spans="1:6" x14ac:dyDescent="0.25">
      <c r="A1759">
        <v>21238</v>
      </c>
      <c r="B1759" t="s">
        <v>1757</v>
      </c>
      <c r="C1759">
        <v>750</v>
      </c>
      <c r="D1759">
        <v>3</v>
      </c>
      <c r="E1759">
        <v>399.99</v>
      </c>
      <c r="F1759" t="s">
        <v>454</v>
      </c>
    </row>
    <row r="1760" spans="1:6" x14ac:dyDescent="0.25">
      <c r="A1760">
        <v>21239</v>
      </c>
      <c r="B1760" t="s">
        <v>1758</v>
      </c>
      <c r="C1760">
        <v>750</v>
      </c>
      <c r="D1760">
        <v>12</v>
      </c>
      <c r="E1760">
        <v>19.989999999999998</v>
      </c>
      <c r="F1760" t="s">
        <v>455</v>
      </c>
    </row>
    <row r="1761" spans="1:6" x14ac:dyDescent="0.25">
      <c r="A1761">
        <v>21243</v>
      </c>
      <c r="B1761" t="s">
        <v>1759</v>
      </c>
      <c r="C1761">
        <v>750</v>
      </c>
      <c r="D1761">
        <v>6</v>
      </c>
      <c r="E1761">
        <v>54.99</v>
      </c>
      <c r="F1761" t="s">
        <v>455</v>
      </c>
    </row>
    <row r="1762" spans="1:6" x14ac:dyDescent="0.25">
      <c r="A1762">
        <v>21296</v>
      </c>
      <c r="B1762" t="s">
        <v>1760</v>
      </c>
      <c r="C1762">
        <v>4092</v>
      </c>
      <c r="D1762">
        <v>1</v>
      </c>
      <c r="E1762">
        <v>24.99</v>
      </c>
      <c r="F1762" t="s">
        <v>456</v>
      </c>
    </row>
    <row r="1763" spans="1:6" x14ac:dyDescent="0.25">
      <c r="A1763">
        <v>21296</v>
      </c>
      <c r="B1763" t="s">
        <v>1760</v>
      </c>
      <c r="C1763">
        <v>4092</v>
      </c>
      <c r="D1763">
        <v>1</v>
      </c>
      <c r="E1763">
        <v>24.99</v>
      </c>
      <c r="F1763" t="s">
        <v>456</v>
      </c>
    </row>
    <row r="1764" spans="1:6" x14ac:dyDescent="0.25">
      <c r="A1764">
        <v>21303</v>
      </c>
      <c r="B1764" t="s">
        <v>296</v>
      </c>
      <c r="C1764">
        <v>750</v>
      </c>
      <c r="D1764">
        <v>12</v>
      </c>
      <c r="E1764">
        <v>28.79</v>
      </c>
      <c r="F1764" t="s">
        <v>454</v>
      </c>
    </row>
    <row r="1765" spans="1:6" x14ac:dyDescent="0.25">
      <c r="A1765">
        <v>21323</v>
      </c>
      <c r="B1765" t="s">
        <v>1761</v>
      </c>
      <c r="C1765">
        <v>1888</v>
      </c>
      <c r="D1765">
        <v>3</v>
      </c>
      <c r="E1765">
        <v>10.029999999999999</v>
      </c>
      <c r="F1765" t="s">
        <v>456</v>
      </c>
    </row>
    <row r="1766" spans="1:6" x14ac:dyDescent="0.25">
      <c r="A1766">
        <v>21323</v>
      </c>
      <c r="B1766" t="s">
        <v>1761</v>
      </c>
      <c r="C1766">
        <v>1888</v>
      </c>
      <c r="D1766">
        <v>3</v>
      </c>
      <c r="E1766">
        <v>10.029999999999999</v>
      </c>
      <c r="F1766" t="s">
        <v>456</v>
      </c>
    </row>
    <row r="1767" spans="1:6" x14ac:dyDescent="0.25">
      <c r="A1767">
        <v>21324</v>
      </c>
      <c r="B1767" t="s">
        <v>1762</v>
      </c>
      <c r="C1767">
        <v>750</v>
      </c>
      <c r="D1767">
        <v>12</v>
      </c>
      <c r="E1767">
        <v>26.34</v>
      </c>
      <c r="F1767" t="s">
        <v>454</v>
      </c>
    </row>
    <row r="1768" spans="1:6" x14ac:dyDescent="0.25">
      <c r="A1768">
        <v>21330</v>
      </c>
      <c r="B1768" t="s">
        <v>290</v>
      </c>
      <c r="C1768">
        <v>750</v>
      </c>
      <c r="D1768">
        <v>12</v>
      </c>
      <c r="E1768">
        <v>17.989999999999998</v>
      </c>
      <c r="F1768" t="s">
        <v>455</v>
      </c>
    </row>
    <row r="1769" spans="1:6" x14ac:dyDescent="0.25">
      <c r="A1769">
        <v>21331</v>
      </c>
      <c r="B1769" t="s">
        <v>1763</v>
      </c>
      <c r="C1769">
        <v>750</v>
      </c>
      <c r="D1769">
        <v>6</v>
      </c>
      <c r="E1769">
        <v>32.99</v>
      </c>
      <c r="F1769" t="s">
        <v>455</v>
      </c>
    </row>
    <row r="1770" spans="1:6" x14ac:dyDescent="0.25">
      <c r="A1770">
        <v>21332</v>
      </c>
      <c r="B1770" t="s">
        <v>1764</v>
      </c>
      <c r="C1770">
        <v>750</v>
      </c>
      <c r="D1770">
        <v>12</v>
      </c>
      <c r="E1770">
        <v>19.989999999999998</v>
      </c>
      <c r="F1770" t="s">
        <v>455</v>
      </c>
    </row>
    <row r="1771" spans="1:6" x14ac:dyDescent="0.25">
      <c r="A1771">
        <v>21335</v>
      </c>
      <c r="B1771" t="s">
        <v>1765</v>
      </c>
      <c r="C1771">
        <v>750</v>
      </c>
      <c r="D1771">
        <v>6</v>
      </c>
      <c r="E1771">
        <v>32.99</v>
      </c>
      <c r="F1771" t="s">
        <v>455</v>
      </c>
    </row>
    <row r="1772" spans="1:6" x14ac:dyDescent="0.25">
      <c r="A1772">
        <v>21336</v>
      </c>
      <c r="B1772" t="s">
        <v>1766</v>
      </c>
      <c r="C1772">
        <v>750</v>
      </c>
      <c r="D1772">
        <v>6</v>
      </c>
      <c r="E1772">
        <v>45.99</v>
      </c>
      <c r="F1772" t="s">
        <v>455</v>
      </c>
    </row>
    <row r="1773" spans="1:6" x14ac:dyDescent="0.25">
      <c r="A1773">
        <v>21338</v>
      </c>
      <c r="B1773" t="s">
        <v>1767</v>
      </c>
      <c r="C1773">
        <v>750</v>
      </c>
      <c r="D1773">
        <v>6</v>
      </c>
      <c r="E1773">
        <v>46.99</v>
      </c>
      <c r="F1773" t="s">
        <v>455</v>
      </c>
    </row>
    <row r="1774" spans="1:6" x14ac:dyDescent="0.25">
      <c r="A1774">
        <v>21350</v>
      </c>
      <c r="B1774" t="s">
        <v>1768</v>
      </c>
      <c r="C1774">
        <v>750</v>
      </c>
      <c r="D1774">
        <v>12</v>
      </c>
      <c r="E1774">
        <v>41.99</v>
      </c>
      <c r="F1774" t="s">
        <v>454</v>
      </c>
    </row>
    <row r="1775" spans="1:6" x14ac:dyDescent="0.25">
      <c r="A1775">
        <v>21354</v>
      </c>
      <c r="B1775" t="s">
        <v>1769</v>
      </c>
      <c r="C1775">
        <v>750</v>
      </c>
      <c r="D1775">
        <v>6</v>
      </c>
      <c r="E1775">
        <v>46.99</v>
      </c>
      <c r="F1775" t="s">
        <v>454</v>
      </c>
    </row>
    <row r="1776" spans="1:6" x14ac:dyDescent="0.25">
      <c r="A1776">
        <v>21355</v>
      </c>
      <c r="B1776" t="s">
        <v>1770</v>
      </c>
      <c r="C1776">
        <v>750</v>
      </c>
      <c r="D1776">
        <v>12</v>
      </c>
      <c r="E1776">
        <v>13.99</v>
      </c>
      <c r="F1776" t="s">
        <v>455</v>
      </c>
    </row>
    <row r="1777" spans="1:6" x14ac:dyDescent="0.25">
      <c r="A1777">
        <v>21357</v>
      </c>
      <c r="B1777" t="s">
        <v>1771</v>
      </c>
      <c r="C1777">
        <v>750</v>
      </c>
      <c r="D1777">
        <v>6</v>
      </c>
      <c r="E1777">
        <v>102.99</v>
      </c>
      <c r="F1777" t="s">
        <v>454</v>
      </c>
    </row>
    <row r="1778" spans="1:6" x14ac:dyDescent="0.25">
      <c r="A1778">
        <v>21359</v>
      </c>
      <c r="B1778" t="s">
        <v>1772</v>
      </c>
      <c r="C1778">
        <v>473</v>
      </c>
      <c r="D1778">
        <v>24</v>
      </c>
      <c r="E1778">
        <v>2.56</v>
      </c>
      <c r="F1778" t="s">
        <v>456</v>
      </c>
    </row>
    <row r="1779" spans="1:6" x14ac:dyDescent="0.25">
      <c r="A1779">
        <v>21359</v>
      </c>
      <c r="B1779" t="s">
        <v>1772</v>
      </c>
      <c r="C1779">
        <v>473</v>
      </c>
      <c r="D1779">
        <v>24</v>
      </c>
      <c r="E1779">
        <v>2.56</v>
      </c>
      <c r="F1779" t="s">
        <v>456</v>
      </c>
    </row>
    <row r="1780" spans="1:6" x14ac:dyDescent="0.25">
      <c r="A1780">
        <v>21361</v>
      </c>
      <c r="B1780" t="s">
        <v>1773</v>
      </c>
      <c r="C1780">
        <v>750</v>
      </c>
      <c r="D1780">
        <v>6</v>
      </c>
      <c r="E1780">
        <v>93.99</v>
      </c>
      <c r="F1780" t="s">
        <v>454</v>
      </c>
    </row>
    <row r="1781" spans="1:6" x14ac:dyDescent="0.25">
      <c r="A1781">
        <v>21374</v>
      </c>
      <c r="B1781" t="s">
        <v>1774</v>
      </c>
      <c r="C1781">
        <v>750</v>
      </c>
      <c r="D1781">
        <v>6</v>
      </c>
      <c r="E1781">
        <v>95.99</v>
      </c>
      <c r="F1781" t="s">
        <v>454</v>
      </c>
    </row>
    <row r="1782" spans="1:6" x14ac:dyDescent="0.25">
      <c r="A1782">
        <v>21378</v>
      </c>
      <c r="B1782" t="s">
        <v>1362</v>
      </c>
      <c r="C1782">
        <v>750</v>
      </c>
      <c r="D1782">
        <v>12</v>
      </c>
      <c r="E1782">
        <v>27.99</v>
      </c>
      <c r="F1782" t="s">
        <v>454</v>
      </c>
    </row>
    <row r="1783" spans="1:6" x14ac:dyDescent="0.25">
      <c r="A1783">
        <v>21379</v>
      </c>
      <c r="B1783" t="s">
        <v>288</v>
      </c>
      <c r="C1783">
        <v>750</v>
      </c>
      <c r="D1783">
        <v>12</v>
      </c>
      <c r="E1783">
        <v>24.88</v>
      </c>
      <c r="F1783" t="s">
        <v>454</v>
      </c>
    </row>
    <row r="1784" spans="1:6" x14ac:dyDescent="0.25">
      <c r="A1784">
        <v>21380</v>
      </c>
      <c r="B1784" t="s">
        <v>289</v>
      </c>
      <c r="C1784">
        <v>750</v>
      </c>
      <c r="D1784">
        <v>12</v>
      </c>
      <c r="E1784">
        <v>24.88</v>
      </c>
      <c r="F1784" t="s">
        <v>454</v>
      </c>
    </row>
    <row r="1785" spans="1:6" x14ac:dyDescent="0.25">
      <c r="A1785">
        <v>21381</v>
      </c>
      <c r="B1785" t="s">
        <v>1775</v>
      </c>
      <c r="C1785">
        <v>750</v>
      </c>
      <c r="D1785">
        <v>12</v>
      </c>
      <c r="E1785">
        <v>25.99</v>
      </c>
      <c r="F1785" t="s">
        <v>454</v>
      </c>
    </row>
    <row r="1786" spans="1:6" x14ac:dyDescent="0.25">
      <c r="A1786">
        <v>21403</v>
      </c>
      <c r="B1786" t="s">
        <v>1776</v>
      </c>
      <c r="C1786">
        <v>750</v>
      </c>
      <c r="D1786">
        <v>12</v>
      </c>
      <c r="E1786">
        <v>32.99</v>
      </c>
      <c r="F1786" t="s">
        <v>455</v>
      </c>
    </row>
    <row r="1787" spans="1:6" x14ac:dyDescent="0.25">
      <c r="A1787">
        <v>21407</v>
      </c>
      <c r="B1787" t="s">
        <v>1777</v>
      </c>
      <c r="C1787">
        <v>750</v>
      </c>
      <c r="D1787">
        <v>12</v>
      </c>
      <c r="E1787">
        <v>19.899999999999999</v>
      </c>
      <c r="F1787" t="s">
        <v>455</v>
      </c>
    </row>
    <row r="1788" spans="1:6" x14ac:dyDescent="0.25">
      <c r="A1788">
        <v>21408</v>
      </c>
      <c r="B1788" t="s">
        <v>1778</v>
      </c>
      <c r="C1788">
        <v>750</v>
      </c>
      <c r="D1788">
        <v>12</v>
      </c>
      <c r="E1788">
        <v>21.49</v>
      </c>
      <c r="F1788" t="s">
        <v>455</v>
      </c>
    </row>
    <row r="1789" spans="1:6" x14ac:dyDescent="0.25">
      <c r="A1789">
        <v>21409</v>
      </c>
      <c r="B1789" t="s">
        <v>1779</v>
      </c>
      <c r="C1789">
        <v>473</v>
      </c>
      <c r="D1789">
        <v>24</v>
      </c>
      <c r="E1789">
        <v>3.41</v>
      </c>
      <c r="F1789" t="s">
        <v>456</v>
      </c>
    </row>
    <row r="1790" spans="1:6" x14ac:dyDescent="0.25">
      <c r="A1790">
        <v>21409</v>
      </c>
      <c r="B1790" t="s">
        <v>1779</v>
      </c>
      <c r="C1790">
        <v>473</v>
      </c>
      <c r="D1790">
        <v>24</v>
      </c>
      <c r="E1790">
        <v>3.41</v>
      </c>
      <c r="F1790" t="s">
        <v>456</v>
      </c>
    </row>
    <row r="1791" spans="1:6" x14ac:dyDescent="0.25">
      <c r="A1791">
        <v>21410</v>
      </c>
      <c r="B1791" t="s">
        <v>1780</v>
      </c>
      <c r="C1791">
        <v>473</v>
      </c>
      <c r="D1791">
        <v>24</v>
      </c>
      <c r="E1791">
        <v>3.41</v>
      </c>
      <c r="F1791" t="s">
        <v>456</v>
      </c>
    </row>
    <row r="1792" spans="1:6" x14ac:dyDescent="0.25">
      <c r="A1792">
        <v>21410</v>
      </c>
      <c r="B1792" t="s">
        <v>1780</v>
      </c>
      <c r="C1792">
        <v>473</v>
      </c>
      <c r="D1792">
        <v>24</v>
      </c>
      <c r="E1792">
        <v>3.41</v>
      </c>
      <c r="F1792" t="s">
        <v>456</v>
      </c>
    </row>
    <row r="1793" spans="1:6" x14ac:dyDescent="0.25">
      <c r="A1793">
        <v>21411</v>
      </c>
      <c r="B1793" t="s">
        <v>1781</v>
      </c>
      <c r="C1793">
        <v>473</v>
      </c>
      <c r="D1793">
        <v>24</v>
      </c>
      <c r="E1793">
        <v>3.71</v>
      </c>
      <c r="F1793" t="s">
        <v>456</v>
      </c>
    </row>
    <row r="1794" spans="1:6" x14ac:dyDescent="0.25">
      <c r="A1794">
        <v>21411</v>
      </c>
      <c r="B1794" t="s">
        <v>1781</v>
      </c>
      <c r="C1794">
        <v>473</v>
      </c>
      <c r="D1794">
        <v>24</v>
      </c>
      <c r="E1794">
        <v>3.71</v>
      </c>
      <c r="F1794" t="s">
        <v>456</v>
      </c>
    </row>
    <row r="1795" spans="1:6" x14ac:dyDescent="0.25">
      <c r="A1795">
        <v>21412</v>
      </c>
      <c r="B1795" t="s">
        <v>5324</v>
      </c>
      <c r="C1795">
        <v>473</v>
      </c>
      <c r="D1795">
        <v>24</v>
      </c>
      <c r="E1795">
        <v>3.96</v>
      </c>
      <c r="F1795" t="s">
        <v>456</v>
      </c>
    </row>
    <row r="1796" spans="1:6" x14ac:dyDescent="0.25">
      <c r="A1796">
        <v>21412</v>
      </c>
      <c r="B1796" t="s">
        <v>5324</v>
      </c>
      <c r="C1796">
        <v>473</v>
      </c>
      <c r="D1796">
        <v>24</v>
      </c>
      <c r="E1796">
        <v>3.96</v>
      </c>
      <c r="F1796" t="s">
        <v>456</v>
      </c>
    </row>
    <row r="1797" spans="1:6" x14ac:dyDescent="0.25">
      <c r="A1797">
        <v>21414</v>
      </c>
      <c r="B1797" t="s">
        <v>1782</v>
      </c>
      <c r="C1797">
        <v>750</v>
      </c>
      <c r="D1797">
        <v>12</v>
      </c>
      <c r="E1797">
        <v>51.99</v>
      </c>
      <c r="F1797" t="s">
        <v>454</v>
      </c>
    </row>
    <row r="1798" spans="1:6" x14ac:dyDescent="0.25">
      <c r="A1798">
        <v>21421</v>
      </c>
      <c r="B1798" t="s">
        <v>293</v>
      </c>
      <c r="C1798">
        <v>750</v>
      </c>
      <c r="D1798">
        <v>12</v>
      </c>
      <c r="E1798">
        <v>9.99</v>
      </c>
      <c r="F1798" t="s">
        <v>455</v>
      </c>
    </row>
    <row r="1799" spans="1:6" x14ac:dyDescent="0.25">
      <c r="A1799">
        <v>21422</v>
      </c>
      <c r="B1799" t="s">
        <v>294</v>
      </c>
      <c r="C1799">
        <v>750</v>
      </c>
      <c r="D1799">
        <v>12</v>
      </c>
      <c r="E1799">
        <v>10.99</v>
      </c>
      <c r="F1799" t="s">
        <v>455</v>
      </c>
    </row>
    <row r="1800" spans="1:6" x14ac:dyDescent="0.25">
      <c r="A1800">
        <v>21423</v>
      </c>
      <c r="B1800" t="s">
        <v>295</v>
      </c>
      <c r="C1800">
        <v>750</v>
      </c>
      <c r="D1800">
        <v>12</v>
      </c>
      <c r="E1800">
        <v>10.99</v>
      </c>
      <c r="F1800" t="s">
        <v>455</v>
      </c>
    </row>
    <row r="1801" spans="1:6" x14ac:dyDescent="0.25">
      <c r="A1801">
        <v>21429</v>
      </c>
      <c r="B1801" t="s">
        <v>1783</v>
      </c>
      <c r="C1801">
        <v>200</v>
      </c>
      <c r="D1801">
        <v>12</v>
      </c>
      <c r="E1801">
        <v>32</v>
      </c>
      <c r="F1801" t="s">
        <v>455</v>
      </c>
    </row>
    <row r="1802" spans="1:6" x14ac:dyDescent="0.25">
      <c r="A1802">
        <v>21430</v>
      </c>
      <c r="B1802" t="s">
        <v>1784</v>
      </c>
      <c r="C1802">
        <v>375</v>
      </c>
      <c r="D1802">
        <v>12</v>
      </c>
      <c r="E1802">
        <v>50.03</v>
      </c>
      <c r="F1802" t="s">
        <v>455</v>
      </c>
    </row>
    <row r="1803" spans="1:6" x14ac:dyDescent="0.25">
      <c r="A1803">
        <v>21433</v>
      </c>
      <c r="B1803" t="s">
        <v>1785</v>
      </c>
      <c r="C1803">
        <v>750</v>
      </c>
      <c r="D1803">
        <v>12</v>
      </c>
      <c r="E1803">
        <v>93.01</v>
      </c>
      <c r="F1803" t="s">
        <v>455</v>
      </c>
    </row>
    <row r="1804" spans="1:6" x14ac:dyDescent="0.25">
      <c r="A1804">
        <v>21435</v>
      </c>
      <c r="B1804" t="s">
        <v>1786</v>
      </c>
      <c r="C1804">
        <v>750</v>
      </c>
      <c r="D1804">
        <v>12</v>
      </c>
      <c r="E1804">
        <v>159.56</v>
      </c>
      <c r="F1804" t="s">
        <v>455</v>
      </c>
    </row>
    <row r="1805" spans="1:6" x14ac:dyDescent="0.25">
      <c r="A1805">
        <v>21437</v>
      </c>
      <c r="B1805" t="s">
        <v>1787</v>
      </c>
      <c r="C1805">
        <v>750</v>
      </c>
      <c r="D1805">
        <v>12</v>
      </c>
      <c r="E1805">
        <v>136.76</v>
      </c>
      <c r="F1805" t="s">
        <v>455</v>
      </c>
    </row>
    <row r="1806" spans="1:6" x14ac:dyDescent="0.25">
      <c r="A1806">
        <v>21438</v>
      </c>
      <c r="B1806" t="s">
        <v>1788</v>
      </c>
      <c r="C1806">
        <v>750</v>
      </c>
      <c r="D1806">
        <v>12</v>
      </c>
      <c r="E1806">
        <v>122.59</v>
      </c>
      <c r="F1806" t="s">
        <v>455</v>
      </c>
    </row>
    <row r="1807" spans="1:6" x14ac:dyDescent="0.25">
      <c r="A1807">
        <v>21442</v>
      </c>
      <c r="B1807" t="s">
        <v>1789</v>
      </c>
      <c r="C1807">
        <v>750</v>
      </c>
      <c r="D1807">
        <v>12</v>
      </c>
      <c r="E1807">
        <v>81.31</v>
      </c>
      <c r="F1807" t="s">
        <v>455</v>
      </c>
    </row>
    <row r="1808" spans="1:6" x14ac:dyDescent="0.25">
      <c r="A1808">
        <v>21443</v>
      </c>
      <c r="B1808" t="s">
        <v>1790</v>
      </c>
      <c r="C1808">
        <v>750</v>
      </c>
      <c r="D1808">
        <v>6</v>
      </c>
      <c r="E1808">
        <v>318.54000000000002</v>
      </c>
      <c r="F1808" t="s">
        <v>455</v>
      </c>
    </row>
    <row r="1809" spans="1:6" x14ac:dyDescent="0.25">
      <c r="A1809">
        <v>21444</v>
      </c>
      <c r="B1809" t="s">
        <v>1791</v>
      </c>
      <c r="C1809">
        <v>750</v>
      </c>
      <c r="D1809">
        <v>6</v>
      </c>
      <c r="E1809">
        <v>1187.3800000000001</v>
      </c>
      <c r="F1809" t="s">
        <v>455</v>
      </c>
    </row>
    <row r="1810" spans="1:6" x14ac:dyDescent="0.25">
      <c r="A1810">
        <v>21446</v>
      </c>
      <c r="B1810" t="s">
        <v>1792</v>
      </c>
      <c r="C1810">
        <v>750</v>
      </c>
      <c r="D1810">
        <v>6</v>
      </c>
      <c r="E1810">
        <v>49.57</v>
      </c>
      <c r="F1810" t="s">
        <v>455</v>
      </c>
    </row>
    <row r="1811" spans="1:6" x14ac:dyDescent="0.25">
      <c r="A1811">
        <v>21505</v>
      </c>
      <c r="B1811" t="s">
        <v>1793</v>
      </c>
      <c r="C1811">
        <v>2840</v>
      </c>
      <c r="D1811">
        <v>3</v>
      </c>
      <c r="E1811">
        <v>12.99</v>
      </c>
      <c r="F1811" t="s">
        <v>456</v>
      </c>
    </row>
    <row r="1812" spans="1:6" x14ac:dyDescent="0.25">
      <c r="A1812">
        <v>21505</v>
      </c>
      <c r="B1812" t="s">
        <v>1793</v>
      </c>
      <c r="C1812">
        <v>2840</v>
      </c>
      <c r="D1812">
        <v>3</v>
      </c>
      <c r="E1812">
        <v>12.99</v>
      </c>
      <c r="F1812" t="s">
        <v>456</v>
      </c>
    </row>
    <row r="1813" spans="1:6" x14ac:dyDescent="0.25">
      <c r="A1813">
        <v>21532</v>
      </c>
      <c r="B1813" t="s">
        <v>1794</v>
      </c>
      <c r="C1813">
        <v>473</v>
      </c>
      <c r="D1813">
        <v>24</v>
      </c>
      <c r="E1813">
        <v>3.15</v>
      </c>
      <c r="F1813" t="s">
        <v>456</v>
      </c>
    </row>
    <row r="1814" spans="1:6" x14ac:dyDescent="0.25">
      <c r="A1814">
        <v>21532</v>
      </c>
      <c r="B1814" t="s">
        <v>1794</v>
      </c>
      <c r="C1814">
        <v>473</v>
      </c>
      <c r="D1814">
        <v>24</v>
      </c>
      <c r="E1814">
        <v>3.15</v>
      </c>
      <c r="F1814" t="s">
        <v>456</v>
      </c>
    </row>
    <row r="1815" spans="1:6" x14ac:dyDescent="0.25">
      <c r="A1815">
        <v>21539</v>
      </c>
      <c r="B1815" t="s">
        <v>1795</v>
      </c>
      <c r="C1815">
        <v>750</v>
      </c>
      <c r="D1815">
        <v>6</v>
      </c>
      <c r="E1815">
        <v>34.99</v>
      </c>
      <c r="F1815" t="s">
        <v>454</v>
      </c>
    </row>
    <row r="1816" spans="1:6" x14ac:dyDescent="0.25">
      <c r="A1816">
        <v>21571</v>
      </c>
      <c r="B1816" t="s">
        <v>1796</v>
      </c>
      <c r="C1816">
        <v>4260</v>
      </c>
      <c r="D1816">
        <v>2</v>
      </c>
      <c r="E1816">
        <v>25.18</v>
      </c>
      <c r="F1816" t="s">
        <v>456</v>
      </c>
    </row>
    <row r="1817" spans="1:6" x14ac:dyDescent="0.25">
      <c r="A1817">
        <v>21571</v>
      </c>
      <c r="B1817" t="s">
        <v>1796</v>
      </c>
      <c r="C1817">
        <v>4260</v>
      </c>
      <c r="D1817">
        <v>2</v>
      </c>
      <c r="E1817">
        <v>25.18</v>
      </c>
      <c r="F1817" t="s">
        <v>456</v>
      </c>
    </row>
    <row r="1818" spans="1:6" x14ac:dyDescent="0.25">
      <c r="A1818">
        <v>21572</v>
      </c>
      <c r="B1818" t="s">
        <v>1797</v>
      </c>
      <c r="C1818">
        <v>4260</v>
      </c>
      <c r="D1818">
        <v>2</v>
      </c>
      <c r="E1818">
        <v>22.19</v>
      </c>
      <c r="F1818" t="s">
        <v>456</v>
      </c>
    </row>
    <row r="1819" spans="1:6" x14ac:dyDescent="0.25">
      <c r="A1819">
        <v>21572</v>
      </c>
      <c r="B1819" t="s">
        <v>1797</v>
      </c>
      <c r="C1819">
        <v>4260</v>
      </c>
      <c r="D1819">
        <v>2</v>
      </c>
      <c r="E1819">
        <v>22.19</v>
      </c>
      <c r="F1819" t="s">
        <v>456</v>
      </c>
    </row>
    <row r="1820" spans="1:6" x14ac:dyDescent="0.25">
      <c r="A1820">
        <v>21585</v>
      </c>
      <c r="B1820" t="s">
        <v>1798</v>
      </c>
      <c r="C1820">
        <v>750</v>
      </c>
      <c r="D1820">
        <v>12</v>
      </c>
      <c r="E1820">
        <v>21.99</v>
      </c>
      <c r="F1820" t="s">
        <v>455</v>
      </c>
    </row>
    <row r="1821" spans="1:6" x14ac:dyDescent="0.25">
      <c r="A1821">
        <v>21586</v>
      </c>
      <c r="B1821" t="s">
        <v>1799</v>
      </c>
      <c r="C1821">
        <v>750</v>
      </c>
      <c r="D1821">
        <v>12</v>
      </c>
      <c r="E1821">
        <v>19.989999999999998</v>
      </c>
      <c r="F1821" t="s">
        <v>455</v>
      </c>
    </row>
    <row r="1822" spans="1:6" x14ac:dyDescent="0.25">
      <c r="A1822">
        <v>21587</v>
      </c>
      <c r="B1822" t="s">
        <v>1800</v>
      </c>
      <c r="C1822">
        <v>750</v>
      </c>
      <c r="D1822">
        <v>6</v>
      </c>
      <c r="E1822">
        <v>22.98</v>
      </c>
      <c r="F1822" t="s">
        <v>455</v>
      </c>
    </row>
    <row r="1823" spans="1:6" x14ac:dyDescent="0.25">
      <c r="A1823">
        <v>21591</v>
      </c>
      <c r="B1823" t="s">
        <v>1801</v>
      </c>
      <c r="C1823">
        <v>750</v>
      </c>
      <c r="D1823">
        <v>6</v>
      </c>
      <c r="E1823">
        <v>35.49</v>
      </c>
      <c r="F1823" t="s">
        <v>455</v>
      </c>
    </row>
    <row r="1824" spans="1:6" x14ac:dyDescent="0.25">
      <c r="A1824">
        <v>21609</v>
      </c>
      <c r="B1824" t="s">
        <v>268</v>
      </c>
      <c r="C1824">
        <v>375</v>
      </c>
      <c r="D1824">
        <v>24</v>
      </c>
      <c r="E1824">
        <v>18.989999999999998</v>
      </c>
      <c r="F1824" t="s">
        <v>454</v>
      </c>
    </row>
    <row r="1825" spans="1:6" x14ac:dyDescent="0.25">
      <c r="A1825">
        <v>21679</v>
      </c>
      <c r="B1825" t="s">
        <v>1802</v>
      </c>
      <c r="C1825">
        <v>473</v>
      </c>
      <c r="D1825">
        <v>24</v>
      </c>
      <c r="E1825">
        <v>3.39</v>
      </c>
      <c r="F1825" t="s">
        <v>456</v>
      </c>
    </row>
    <row r="1826" spans="1:6" x14ac:dyDescent="0.25">
      <c r="A1826">
        <v>21679</v>
      </c>
      <c r="B1826" t="s">
        <v>1802</v>
      </c>
      <c r="C1826">
        <v>473</v>
      </c>
      <c r="D1826">
        <v>24</v>
      </c>
      <c r="E1826">
        <v>3.39</v>
      </c>
      <c r="F1826" t="s">
        <v>456</v>
      </c>
    </row>
    <row r="1827" spans="1:6" x14ac:dyDescent="0.25">
      <c r="A1827">
        <v>21682</v>
      </c>
      <c r="B1827" t="s">
        <v>1803</v>
      </c>
      <c r="C1827">
        <v>473</v>
      </c>
      <c r="D1827">
        <v>24</v>
      </c>
      <c r="E1827">
        <v>3.49</v>
      </c>
      <c r="F1827" t="s">
        <v>456</v>
      </c>
    </row>
    <row r="1828" spans="1:6" x14ac:dyDescent="0.25">
      <c r="A1828">
        <v>21682</v>
      </c>
      <c r="B1828" t="s">
        <v>1803</v>
      </c>
      <c r="C1828">
        <v>473</v>
      </c>
      <c r="D1828">
        <v>24</v>
      </c>
      <c r="E1828">
        <v>3.49</v>
      </c>
      <c r="F1828" t="s">
        <v>456</v>
      </c>
    </row>
    <row r="1829" spans="1:6" x14ac:dyDescent="0.25">
      <c r="A1829">
        <v>21701</v>
      </c>
      <c r="B1829" t="s">
        <v>292</v>
      </c>
      <c r="C1829">
        <v>750</v>
      </c>
      <c r="D1829">
        <v>12</v>
      </c>
      <c r="E1829">
        <v>28.74</v>
      </c>
      <c r="F1829" t="s">
        <v>454</v>
      </c>
    </row>
    <row r="1830" spans="1:6" x14ac:dyDescent="0.25">
      <c r="A1830">
        <v>21702</v>
      </c>
      <c r="B1830" t="s">
        <v>61</v>
      </c>
      <c r="C1830">
        <v>1750</v>
      </c>
      <c r="D1830">
        <v>6</v>
      </c>
      <c r="E1830">
        <v>49.19</v>
      </c>
      <c r="F1830" t="s">
        <v>454</v>
      </c>
    </row>
    <row r="1831" spans="1:6" x14ac:dyDescent="0.25">
      <c r="A1831">
        <v>21703</v>
      </c>
      <c r="B1831" t="s">
        <v>1804</v>
      </c>
      <c r="C1831">
        <v>750</v>
      </c>
      <c r="D1831">
        <v>12</v>
      </c>
      <c r="E1831">
        <v>39.99</v>
      </c>
      <c r="F1831" t="s">
        <v>454</v>
      </c>
    </row>
    <row r="1832" spans="1:6" x14ac:dyDescent="0.25">
      <c r="A1832">
        <v>21716</v>
      </c>
      <c r="B1832" t="s">
        <v>1805</v>
      </c>
      <c r="C1832">
        <v>650</v>
      </c>
      <c r="D1832">
        <v>12</v>
      </c>
      <c r="E1832">
        <v>6.45</v>
      </c>
      <c r="F1832" t="s">
        <v>456</v>
      </c>
    </row>
    <row r="1833" spans="1:6" x14ac:dyDescent="0.25">
      <c r="A1833">
        <v>21716</v>
      </c>
      <c r="B1833" t="s">
        <v>1805</v>
      </c>
      <c r="C1833">
        <v>650</v>
      </c>
      <c r="D1833">
        <v>12</v>
      </c>
      <c r="E1833">
        <v>6.45</v>
      </c>
      <c r="F1833" t="s">
        <v>456</v>
      </c>
    </row>
    <row r="1834" spans="1:6" x14ac:dyDescent="0.25">
      <c r="A1834">
        <v>21743</v>
      </c>
      <c r="B1834" t="s">
        <v>1806</v>
      </c>
      <c r="C1834">
        <v>750</v>
      </c>
      <c r="D1834">
        <v>6</v>
      </c>
      <c r="E1834">
        <v>26.56</v>
      </c>
      <c r="F1834" t="s">
        <v>455</v>
      </c>
    </row>
    <row r="1835" spans="1:6" x14ac:dyDescent="0.25">
      <c r="A1835">
        <v>21750</v>
      </c>
      <c r="B1835" t="s">
        <v>1807</v>
      </c>
      <c r="C1835">
        <v>2250</v>
      </c>
      <c r="D1835">
        <v>4</v>
      </c>
      <c r="E1835">
        <v>17.75</v>
      </c>
      <c r="F1835" t="s">
        <v>456</v>
      </c>
    </row>
    <row r="1836" spans="1:6" x14ac:dyDescent="0.25">
      <c r="A1836">
        <v>21750</v>
      </c>
      <c r="B1836" t="s">
        <v>1807</v>
      </c>
      <c r="C1836">
        <v>2250</v>
      </c>
      <c r="D1836">
        <v>4</v>
      </c>
      <c r="E1836">
        <v>17.75</v>
      </c>
      <c r="F1836" t="s">
        <v>456</v>
      </c>
    </row>
    <row r="1837" spans="1:6" x14ac:dyDescent="0.25">
      <c r="A1837">
        <v>21752</v>
      </c>
      <c r="B1837" t="s">
        <v>1808</v>
      </c>
      <c r="C1837">
        <v>750</v>
      </c>
      <c r="D1837">
        <v>12</v>
      </c>
      <c r="E1837">
        <v>14.99</v>
      </c>
      <c r="F1837" t="s">
        <v>455</v>
      </c>
    </row>
    <row r="1838" spans="1:6" x14ac:dyDescent="0.25">
      <c r="A1838">
        <v>21753</v>
      </c>
      <c r="B1838" t="s">
        <v>1809</v>
      </c>
      <c r="C1838">
        <v>750</v>
      </c>
      <c r="D1838">
        <v>12</v>
      </c>
      <c r="E1838">
        <v>16.989999999999998</v>
      </c>
      <c r="F1838" t="s">
        <v>455</v>
      </c>
    </row>
    <row r="1839" spans="1:6" x14ac:dyDescent="0.25">
      <c r="A1839">
        <v>21770</v>
      </c>
      <c r="B1839" t="s">
        <v>1810</v>
      </c>
      <c r="C1839">
        <v>473</v>
      </c>
      <c r="D1839">
        <v>24</v>
      </c>
      <c r="E1839">
        <v>3.15</v>
      </c>
      <c r="F1839" t="s">
        <v>456</v>
      </c>
    </row>
    <row r="1840" spans="1:6" x14ac:dyDescent="0.25">
      <c r="A1840">
        <v>21770</v>
      </c>
      <c r="B1840" t="s">
        <v>1810</v>
      </c>
      <c r="C1840">
        <v>473</v>
      </c>
      <c r="D1840">
        <v>24</v>
      </c>
      <c r="E1840">
        <v>3.15</v>
      </c>
      <c r="F1840" t="s">
        <v>456</v>
      </c>
    </row>
    <row r="1841" spans="1:6" x14ac:dyDescent="0.25">
      <c r="A1841">
        <v>21774</v>
      </c>
      <c r="B1841" t="s">
        <v>5558</v>
      </c>
      <c r="C1841">
        <v>500</v>
      </c>
      <c r="D1841">
        <v>12</v>
      </c>
      <c r="E1841">
        <v>4.99</v>
      </c>
      <c r="F1841" t="s">
        <v>457</v>
      </c>
    </row>
    <row r="1842" spans="1:6" x14ac:dyDescent="0.25">
      <c r="A1842">
        <v>21800</v>
      </c>
      <c r="B1842" t="s">
        <v>1811</v>
      </c>
      <c r="C1842">
        <v>750</v>
      </c>
      <c r="D1842">
        <v>6</v>
      </c>
      <c r="E1842">
        <v>64.989999999999995</v>
      </c>
      <c r="F1842" t="s">
        <v>454</v>
      </c>
    </row>
    <row r="1843" spans="1:6" x14ac:dyDescent="0.25">
      <c r="A1843">
        <v>21809</v>
      </c>
      <c r="B1843" t="s">
        <v>1812</v>
      </c>
      <c r="C1843">
        <v>750</v>
      </c>
      <c r="D1843">
        <v>6</v>
      </c>
      <c r="E1843">
        <v>56.32</v>
      </c>
      <c r="F1843" t="s">
        <v>455</v>
      </c>
    </row>
    <row r="1844" spans="1:6" x14ac:dyDescent="0.25">
      <c r="A1844">
        <v>21846</v>
      </c>
      <c r="B1844" t="s">
        <v>1813</v>
      </c>
      <c r="C1844">
        <v>750</v>
      </c>
      <c r="D1844">
        <v>6</v>
      </c>
      <c r="E1844">
        <v>12.99</v>
      </c>
      <c r="F1844" t="s">
        <v>455</v>
      </c>
    </row>
    <row r="1845" spans="1:6" x14ac:dyDescent="0.25">
      <c r="A1845">
        <v>21858</v>
      </c>
      <c r="B1845" t="s">
        <v>1814</v>
      </c>
      <c r="C1845">
        <v>750</v>
      </c>
      <c r="D1845">
        <v>12</v>
      </c>
      <c r="E1845">
        <v>17.989999999999998</v>
      </c>
      <c r="F1845" t="s">
        <v>455</v>
      </c>
    </row>
    <row r="1846" spans="1:6" x14ac:dyDescent="0.25">
      <c r="A1846">
        <v>21859</v>
      </c>
      <c r="B1846" t="s">
        <v>1815</v>
      </c>
      <c r="C1846">
        <v>750</v>
      </c>
      <c r="D1846">
        <v>6</v>
      </c>
      <c r="E1846">
        <v>69.989999999999995</v>
      </c>
      <c r="F1846" t="s">
        <v>455</v>
      </c>
    </row>
    <row r="1847" spans="1:6" x14ac:dyDescent="0.25">
      <c r="A1847">
        <v>21861</v>
      </c>
      <c r="B1847" t="s">
        <v>1816</v>
      </c>
      <c r="C1847">
        <v>750</v>
      </c>
      <c r="D1847">
        <v>6</v>
      </c>
      <c r="E1847">
        <v>24.99</v>
      </c>
      <c r="F1847" t="s">
        <v>455</v>
      </c>
    </row>
    <row r="1848" spans="1:6" x14ac:dyDescent="0.25">
      <c r="A1848">
        <v>21865</v>
      </c>
      <c r="B1848" t="s">
        <v>1817</v>
      </c>
      <c r="C1848">
        <v>750</v>
      </c>
      <c r="D1848">
        <v>12</v>
      </c>
      <c r="E1848">
        <v>26.49</v>
      </c>
      <c r="F1848" t="s">
        <v>454</v>
      </c>
    </row>
    <row r="1849" spans="1:6" x14ac:dyDescent="0.25">
      <c r="A1849">
        <v>21870</v>
      </c>
      <c r="B1849" t="s">
        <v>1818</v>
      </c>
      <c r="C1849">
        <v>750</v>
      </c>
      <c r="D1849">
        <v>12</v>
      </c>
      <c r="E1849">
        <v>21.49</v>
      </c>
      <c r="F1849" t="s">
        <v>455</v>
      </c>
    </row>
    <row r="1850" spans="1:6" x14ac:dyDescent="0.25">
      <c r="A1850">
        <v>21871</v>
      </c>
      <c r="B1850" t="s">
        <v>1819</v>
      </c>
      <c r="C1850">
        <v>750</v>
      </c>
      <c r="D1850">
        <v>12</v>
      </c>
      <c r="E1850">
        <v>16.989999999999998</v>
      </c>
      <c r="F1850" t="s">
        <v>455</v>
      </c>
    </row>
    <row r="1851" spans="1:6" x14ac:dyDescent="0.25">
      <c r="A1851">
        <v>21882</v>
      </c>
      <c r="B1851" t="s">
        <v>1820</v>
      </c>
      <c r="C1851">
        <v>750</v>
      </c>
      <c r="D1851">
        <v>6</v>
      </c>
      <c r="E1851">
        <v>29.99</v>
      </c>
      <c r="F1851" t="s">
        <v>455</v>
      </c>
    </row>
    <row r="1852" spans="1:6" x14ac:dyDescent="0.25">
      <c r="A1852">
        <v>21895</v>
      </c>
      <c r="B1852" t="s">
        <v>1821</v>
      </c>
      <c r="C1852">
        <v>750</v>
      </c>
      <c r="D1852">
        <v>12</v>
      </c>
      <c r="E1852">
        <v>9.99</v>
      </c>
      <c r="F1852" t="s">
        <v>455</v>
      </c>
    </row>
    <row r="1853" spans="1:6" x14ac:dyDescent="0.25">
      <c r="A1853">
        <v>21896</v>
      </c>
      <c r="B1853" t="s">
        <v>1822</v>
      </c>
      <c r="C1853">
        <v>750</v>
      </c>
      <c r="D1853">
        <v>12</v>
      </c>
      <c r="E1853">
        <v>9.99</v>
      </c>
      <c r="F1853" t="s">
        <v>455</v>
      </c>
    </row>
    <row r="1854" spans="1:6" x14ac:dyDescent="0.25">
      <c r="A1854">
        <v>21900</v>
      </c>
      <c r="B1854" t="s">
        <v>1823</v>
      </c>
      <c r="C1854">
        <v>3000</v>
      </c>
      <c r="D1854">
        <v>4</v>
      </c>
      <c r="E1854">
        <v>30.99</v>
      </c>
      <c r="F1854" t="s">
        <v>455</v>
      </c>
    </row>
    <row r="1855" spans="1:6" x14ac:dyDescent="0.25">
      <c r="A1855">
        <v>21903</v>
      </c>
      <c r="B1855" t="s">
        <v>1824</v>
      </c>
      <c r="C1855">
        <v>750</v>
      </c>
      <c r="D1855">
        <v>12</v>
      </c>
      <c r="E1855">
        <v>33.99</v>
      </c>
      <c r="F1855" t="s">
        <v>455</v>
      </c>
    </row>
    <row r="1856" spans="1:6" x14ac:dyDescent="0.25">
      <c r="A1856">
        <v>21934</v>
      </c>
      <c r="B1856" t="s">
        <v>1825</v>
      </c>
      <c r="C1856">
        <v>750</v>
      </c>
      <c r="D1856">
        <v>12</v>
      </c>
      <c r="E1856">
        <v>39.99</v>
      </c>
      <c r="F1856" t="s">
        <v>454</v>
      </c>
    </row>
    <row r="1857" spans="1:6" x14ac:dyDescent="0.25">
      <c r="A1857">
        <v>21938</v>
      </c>
      <c r="B1857" t="s">
        <v>1826</v>
      </c>
      <c r="C1857">
        <v>750</v>
      </c>
      <c r="D1857">
        <v>12</v>
      </c>
      <c r="E1857">
        <v>34.99</v>
      </c>
      <c r="F1857" t="s">
        <v>454</v>
      </c>
    </row>
    <row r="1858" spans="1:6" x14ac:dyDescent="0.25">
      <c r="A1858">
        <v>21940</v>
      </c>
      <c r="B1858" t="s">
        <v>1827</v>
      </c>
      <c r="C1858">
        <v>473</v>
      </c>
      <c r="D1858">
        <v>24</v>
      </c>
      <c r="E1858">
        <v>3.15</v>
      </c>
      <c r="F1858" t="s">
        <v>456</v>
      </c>
    </row>
    <row r="1859" spans="1:6" x14ac:dyDescent="0.25">
      <c r="A1859">
        <v>21940</v>
      </c>
      <c r="B1859" t="s">
        <v>1827</v>
      </c>
      <c r="C1859">
        <v>473</v>
      </c>
      <c r="D1859">
        <v>24</v>
      </c>
      <c r="E1859">
        <v>3.15</v>
      </c>
      <c r="F1859" t="s">
        <v>456</v>
      </c>
    </row>
    <row r="1860" spans="1:6" x14ac:dyDescent="0.25">
      <c r="A1860">
        <v>21941</v>
      </c>
      <c r="B1860" t="s">
        <v>1828</v>
      </c>
      <c r="C1860">
        <v>2130</v>
      </c>
      <c r="D1860">
        <v>4</v>
      </c>
      <c r="E1860">
        <v>13.48</v>
      </c>
      <c r="F1860" t="s">
        <v>456</v>
      </c>
    </row>
    <row r="1861" spans="1:6" x14ac:dyDescent="0.25">
      <c r="A1861">
        <v>21941</v>
      </c>
      <c r="B1861" t="s">
        <v>1828</v>
      </c>
      <c r="C1861">
        <v>2130</v>
      </c>
      <c r="D1861">
        <v>4</v>
      </c>
      <c r="E1861">
        <v>13.48</v>
      </c>
      <c r="F1861" t="s">
        <v>456</v>
      </c>
    </row>
    <row r="1862" spans="1:6" x14ac:dyDescent="0.25">
      <c r="A1862">
        <v>21942</v>
      </c>
      <c r="B1862" t="s">
        <v>1829</v>
      </c>
      <c r="C1862">
        <v>2130</v>
      </c>
      <c r="D1862">
        <v>4</v>
      </c>
      <c r="E1862">
        <v>13.48</v>
      </c>
      <c r="F1862" t="s">
        <v>456</v>
      </c>
    </row>
    <row r="1863" spans="1:6" x14ac:dyDescent="0.25">
      <c r="A1863">
        <v>21942</v>
      </c>
      <c r="B1863" t="s">
        <v>1829</v>
      </c>
      <c r="C1863">
        <v>2130</v>
      </c>
      <c r="D1863">
        <v>4</v>
      </c>
      <c r="E1863">
        <v>13.48</v>
      </c>
      <c r="F1863" t="s">
        <v>456</v>
      </c>
    </row>
    <row r="1864" spans="1:6" x14ac:dyDescent="0.25">
      <c r="A1864">
        <v>21968</v>
      </c>
      <c r="B1864" t="s">
        <v>1830</v>
      </c>
      <c r="C1864">
        <v>330</v>
      </c>
      <c r="D1864">
        <v>24</v>
      </c>
      <c r="E1864">
        <v>4.49</v>
      </c>
      <c r="F1864" t="s">
        <v>456</v>
      </c>
    </row>
    <row r="1865" spans="1:6" x14ac:dyDescent="0.25">
      <c r="A1865">
        <v>21968</v>
      </c>
      <c r="B1865" t="s">
        <v>1830</v>
      </c>
      <c r="C1865">
        <v>330</v>
      </c>
      <c r="D1865">
        <v>24</v>
      </c>
      <c r="E1865">
        <v>4.49</v>
      </c>
      <c r="F1865" t="s">
        <v>456</v>
      </c>
    </row>
    <row r="1866" spans="1:6" x14ac:dyDescent="0.25">
      <c r="A1866">
        <v>21969</v>
      </c>
      <c r="B1866" t="s">
        <v>1831</v>
      </c>
      <c r="C1866">
        <v>750</v>
      </c>
      <c r="D1866">
        <v>12</v>
      </c>
      <c r="E1866">
        <v>13.52</v>
      </c>
      <c r="F1866" t="s">
        <v>455</v>
      </c>
    </row>
    <row r="1867" spans="1:6" x14ac:dyDescent="0.25">
      <c r="A1867">
        <v>21998</v>
      </c>
      <c r="B1867" t="s">
        <v>1832</v>
      </c>
      <c r="C1867">
        <v>750</v>
      </c>
      <c r="D1867">
        <v>12</v>
      </c>
      <c r="E1867">
        <v>24.99</v>
      </c>
      <c r="F1867" t="s">
        <v>455</v>
      </c>
    </row>
    <row r="1868" spans="1:6" x14ac:dyDescent="0.25">
      <c r="A1868">
        <v>22009</v>
      </c>
      <c r="B1868" t="s">
        <v>1833</v>
      </c>
      <c r="C1868">
        <v>375</v>
      </c>
      <c r="D1868">
        <v>24</v>
      </c>
      <c r="E1868">
        <v>29.23</v>
      </c>
      <c r="F1868" t="s">
        <v>455</v>
      </c>
    </row>
    <row r="1869" spans="1:6" x14ac:dyDescent="0.25">
      <c r="A1869">
        <v>22033</v>
      </c>
      <c r="B1869" t="s">
        <v>1834</v>
      </c>
      <c r="C1869">
        <v>750</v>
      </c>
      <c r="D1869">
        <v>6</v>
      </c>
      <c r="E1869">
        <v>99.99</v>
      </c>
      <c r="F1869" t="s">
        <v>454</v>
      </c>
    </row>
    <row r="1870" spans="1:6" x14ac:dyDescent="0.25">
      <c r="A1870">
        <v>22034</v>
      </c>
      <c r="B1870" t="s">
        <v>1835</v>
      </c>
      <c r="C1870">
        <v>750</v>
      </c>
      <c r="D1870">
        <v>6</v>
      </c>
      <c r="E1870">
        <v>49.99</v>
      </c>
      <c r="F1870" t="s">
        <v>454</v>
      </c>
    </row>
    <row r="1871" spans="1:6" x14ac:dyDescent="0.25">
      <c r="A1871">
        <v>22038</v>
      </c>
      <c r="B1871" t="s">
        <v>78</v>
      </c>
      <c r="C1871">
        <v>750</v>
      </c>
      <c r="D1871">
        <v>12</v>
      </c>
      <c r="E1871">
        <v>10.99</v>
      </c>
      <c r="F1871" t="s">
        <v>455</v>
      </c>
    </row>
    <row r="1872" spans="1:6" x14ac:dyDescent="0.25">
      <c r="A1872">
        <v>22045</v>
      </c>
      <c r="B1872" t="s">
        <v>1836</v>
      </c>
      <c r="C1872">
        <v>750</v>
      </c>
      <c r="D1872">
        <v>12</v>
      </c>
      <c r="E1872">
        <v>23.83</v>
      </c>
      <c r="F1872" t="s">
        <v>455</v>
      </c>
    </row>
    <row r="1873" spans="1:6" x14ac:dyDescent="0.25">
      <c r="A1873">
        <v>22056</v>
      </c>
      <c r="B1873" t="s">
        <v>1837</v>
      </c>
      <c r="C1873">
        <v>750</v>
      </c>
      <c r="D1873">
        <v>12</v>
      </c>
      <c r="E1873">
        <v>19.989999999999998</v>
      </c>
      <c r="F1873" t="s">
        <v>455</v>
      </c>
    </row>
    <row r="1874" spans="1:6" x14ac:dyDescent="0.25">
      <c r="A1874">
        <v>22057</v>
      </c>
      <c r="B1874" t="s">
        <v>1838</v>
      </c>
      <c r="C1874">
        <v>750</v>
      </c>
      <c r="D1874">
        <v>12</v>
      </c>
      <c r="E1874">
        <v>19.989999999999998</v>
      </c>
      <c r="F1874" t="s">
        <v>455</v>
      </c>
    </row>
    <row r="1875" spans="1:6" x14ac:dyDescent="0.25">
      <c r="A1875">
        <v>22059</v>
      </c>
      <c r="B1875" t="s">
        <v>1839</v>
      </c>
      <c r="C1875">
        <v>750</v>
      </c>
      <c r="D1875">
        <v>12</v>
      </c>
      <c r="E1875">
        <v>39</v>
      </c>
      <c r="F1875" t="s">
        <v>455</v>
      </c>
    </row>
    <row r="1876" spans="1:6" x14ac:dyDescent="0.25">
      <c r="A1876">
        <v>22061</v>
      </c>
      <c r="B1876" t="s">
        <v>1840</v>
      </c>
      <c r="C1876">
        <v>750</v>
      </c>
      <c r="D1876">
        <v>12</v>
      </c>
      <c r="E1876">
        <v>27.99</v>
      </c>
      <c r="F1876" t="s">
        <v>455</v>
      </c>
    </row>
    <row r="1877" spans="1:6" x14ac:dyDescent="0.25">
      <c r="A1877">
        <v>22067</v>
      </c>
      <c r="B1877" t="s">
        <v>1841</v>
      </c>
      <c r="C1877">
        <v>750</v>
      </c>
      <c r="D1877">
        <v>12</v>
      </c>
      <c r="E1877">
        <v>19.989999999999998</v>
      </c>
      <c r="F1877" t="s">
        <v>455</v>
      </c>
    </row>
    <row r="1878" spans="1:6" x14ac:dyDescent="0.25">
      <c r="A1878">
        <v>22069</v>
      </c>
      <c r="B1878" t="s">
        <v>300</v>
      </c>
      <c r="C1878">
        <v>750</v>
      </c>
      <c r="D1878">
        <v>12</v>
      </c>
      <c r="E1878">
        <v>17.989999999999998</v>
      </c>
      <c r="F1878" t="s">
        <v>455</v>
      </c>
    </row>
    <row r="1879" spans="1:6" x14ac:dyDescent="0.25">
      <c r="A1879">
        <v>22076</v>
      </c>
      <c r="B1879" t="s">
        <v>1842</v>
      </c>
      <c r="C1879">
        <v>750</v>
      </c>
      <c r="D1879">
        <v>12</v>
      </c>
      <c r="E1879">
        <v>17.989999999999998</v>
      </c>
      <c r="F1879" t="s">
        <v>455</v>
      </c>
    </row>
    <row r="1880" spans="1:6" x14ac:dyDescent="0.25">
      <c r="A1880">
        <v>22082</v>
      </c>
      <c r="B1880" t="s">
        <v>1843</v>
      </c>
      <c r="C1880">
        <v>750</v>
      </c>
      <c r="D1880">
        <v>12</v>
      </c>
      <c r="E1880">
        <v>33.99</v>
      </c>
      <c r="F1880" t="s">
        <v>455</v>
      </c>
    </row>
    <row r="1881" spans="1:6" x14ac:dyDescent="0.25">
      <c r="A1881">
        <v>22088</v>
      </c>
      <c r="B1881" t="s">
        <v>1557</v>
      </c>
      <c r="C1881">
        <v>1750</v>
      </c>
      <c r="D1881">
        <v>6</v>
      </c>
      <c r="E1881">
        <v>48.87</v>
      </c>
      <c r="F1881" t="s">
        <v>454</v>
      </c>
    </row>
    <row r="1882" spans="1:6" x14ac:dyDescent="0.25">
      <c r="A1882">
        <v>22090</v>
      </c>
      <c r="B1882" t="s">
        <v>1844</v>
      </c>
      <c r="C1882">
        <v>473</v>
      </c>
      <c r="D1882">
        <v>24</v>
      </c>
      <c r="E1882">
        <v>3.39</v>
      </c>
      <c r="F1882" t="s">
        <v>456</v>
      </c>
    </row>
    <row r="1883" spans="1:6" x14ac:dyDescent="0.25">
      <c r="A1883">
        <v>22090</v>
      </c>
      <c r="B1883" t="s">
        <v>1844</v>
      </c>
      <c r="C1883">
        <v>473</v>
      </c>
      <c r="D1883">
        <v>24</v>
      </c>
      <c r="E1883">
        <v>3.39</v>
      </c>
      <c r="F1883" t="s">
        <v>456</v>
      </c>
    </row>
    <row r="1884" spans="1:6" x14ac:dyDescent="0.25">
      <c r="A1884">
        <v>22091</v>
      </c>
      <c r="B1884" t="s">
        <v>1845</v>
      </c>
      <c r="C1884">
        <v>4260</v>
      </c>
      <c r="D1884">
        <v>2</v>
      </c>
      <c r="E1884">
        <v>25.05</v>
      </c>
      <c r="F1884" t="s">
        <v>456</v>
      </c>
    </row>
    <row r="1885" spans="1:6" x14ac:dyDescent="0.25">
      <c r="A1885">
        <v>22091</v>
      </c>
      <c r="B1885" t="s">
        <v>1845</v>
      </c>
      <c r="C1885">
        <v>4260</v>
      </c>
      <c r="D1885">
        <v>2</v>
      </c>
      <c r="E1885">
        <v>25.05</v>
      </c>
      <c r="F1885" t="s">
        <v>456</v>
      </c>
    </row>
    <row r="1886" spans="1:6" x14ac:dyDescent="0.25">
      <c r="A1886">
        <v>22092</v>
      </c>
      <c r="B1886" t="s">
        <v>1846</v>
      </c>
      <c r="C1886">
        <v>2130</v>
      </c>
      <c r="D1886">
        <v>4</v>
      </c>
      <c r="E1886">
        <v>14.07</v>
      </c>
      <c r="F1886" t="s">
        <v>456</v>
      </c>
    </row>
    <row r="1887" spans="1:6" x14ac:dyDescent="0.25">
      <c r="A1887">
        <v>22092</v>
      </c>
      <c r="B1887" t="s">
        <v>1846</v>
      </c>
      <c r="C1887">
        <v>2130</v>
      </c>
      <c r="D1887">
        <v>4</v>
      </c>
      <c r="E1887">
        <v>14.07</v>
      </c>
      <c r="F1887" t="s">
        <v>456</v>
      </c>
    </row>
    <row r="1888" spans="1:6" x14ac:dyDescent="0.25">
      <c r="A1888">
        <v>22093</v>
      </c>
      <c r="B1888" t="s">
        <v>1847</v>
      </c>
      <c r="C1888">
        <v>750</v>
      </c>
      <c r="D1888">
        <v>12</v>
      </c>
      <c r="E1888">
        <v>19.989999999999998</v>
      </c>
      <c r="F1888" t="s">
        <v>455</v>
      </c>
    </row>
    <row r="1889" spans="1:6" x14ac:dyDescent="0.25">
      <c r="A1889">
        <v>22096</v>
      </c>
      <c r="B1889" t="s">
        <v>5559</v>
      </c>
      <c r="C1889">
        <v>5000</v>
      </c>
      <c r="D1889">
        <v>4</v>
      </c>
      <c r="E1889">
        <v>28.54</v>
      </c>
      <c r="F1889" t="s">
        <v>456</v>
      </c>
    </row>
    <row r="1890" spans="1:6" x14ac:dyDescent="0.25">
      <c r="A1890">
        <v>22096</v>
      </c>
      <c r="B1890" t="s">
        <v>5559</v>
      </c>
      <c r="C1890">
        <v>5000</v>
      </c>
      <c r="D1890">
        <v>4</v>
      </c>
      <c r="E1890">
        <v>28.54</v>
      </c>
      <c r="F1890" t="s">
        <v>456</v>
      </c>
    </row>
    <row r="1891" spans="1:6" x14ac:dyDescent="0.25">
      <c r="A1891">
        <v>22109</v>
      </c>
      <c r="B1891" t="s">
        <v>1848</v>
      </c>
      <c r="C1891">
        <v>3000</v>
      </c>
      <c r="D1891">
        <v>3</v>
      </c>
      <c r="E1891">
        <v>24</v>
      </c>
      <c r="F1891" t="s">
        <v>455</v>
      </c>
    </row>
    <row r="1892" spans="1:6" x14ac:dyDescent="0.25">
      <c r="A1892">
        <v>22115</v>
      </c>
      <c r="B1892" t="s">
        <v>1849</v>
      </c>
      <c r="C1892">
        <v>750</v>
      </c>
      <c r="D1892">
        <v>12</v>
      </c>
      <c r="E1892">
        <v>16.989999999999998</v>
      </c>
      <c r="F1892" t="s">
        <v>455</v>
      </c>
    </row>
    <row r="1893" spans="1:6" x14ac:dyDescent="0.25">
      <c r="A1893">
        <v>22117</v>
      </c>
      <c r="B1893" t="s">
        <v>1850</v>
      </c>
      <c r="C1893">
        <v>750</v>
      </c>
      <c r="D1893">
        <v>12</v>
      </c>
      <c r="E1893">
        <v>14.99</v>
      </c>
      <c r="F1893" t="s">
        <v>455</v>
      </c>
    </row>
    <row r="1894" spans="1:6" x14ac:dyDescent="0.25">
      <c r="A1894">
        <v>22119</v>
      </c>
      <c r="B1894" t="s">
        <v>1851</v>
      </c>
      <c r="C1894">
        <v>750</v>
      </c>
      <c r="D1894">
        <v>12</v>
      </c>
      <c r="E1894">
        <v>14.99</v>
      </c>
      <c r="F1894" t="s">
        <v>455</v>
      </c>
    </row>
    <row r="1895" spans="1:6" x14ac:dyDescent="0.25">
      <c r="A1895">
        <v>22121</v>
      </c>
      <c r="B1895" t="s">
        <v>1852</v>
      </c>
      <c r="C1895">
        <v>750</v>
      </c>
      <c r="D1895">
        <v>12</v>
      </c>
      <c r="E1895">
        <v>16.989999999999998</v>
      </c>
      <c r="F1895" t="s">
        <v>455</v>
      </c>
    </row>
    <row r="1896" spans="1:6" x14ac:dyDescent="0.25">
      <c r="A1896">
        <v>22122</v>
      </c>
      <c r="B1896" t="s">
        <v>1853</v>
      </c>
      <c r="C1896">
        <v>750</v>
      </c>
      <c r="D1896">
        <v>12</v>
      </c>
      <c r="E1896">
        <v>19.989999999999998</v>
      </c>
      <c r="F1896" t="s">
        <v>455</v>
      </c>
    </row>
    <row r="1897" spans="1:6" x14ac:dyDescent="0.25">
      <c r="A1897">
        <v>22131</v>
      </c>
      <c r="B1897" t="s">
        <v>1854</v>
      </c>
      <c r="C1897">
        <v>750</v>
      </c>
      <c r="D1897">
        <v>12</v>
      </c>
      <c r="E1897">
        <v>39.99</v>
      </c>
      <c r="F1897" t="s">
        <v>454</v>
      </c>
    </row>
    <row r="1898" spans="1:6" x14ac:dyDescent="0.25">
      <c r="A1898">
        <v>22145</v>
      </c>
      <c r="B1898" t="s">
        <v>1856</v>
      </c>
      <c r="C1898">
        <v>2840</v>
      </c>
      <c r="D1898">
        <v>3</v>
      </c>
      <c r="E1898">
        <v>13.49</v>
      </c>
      <c r="F1898" t="s">
        <v>456</v>
      </c>
    </row>
    <row r="1899" spans="1:6" x14ac:dyDescent="0.25">
      <c r="A1899">
        <v>22145</v>
      </c>
      <c r="B1899" t="s">
        <v>1856</v>
      </c>
      <c r="C1899">
        <v>2840</v>
      </c>
      <c r="D1899">
        <v>3</v>
      </c>
      <c r="E1899">
        <v>13.49</v>
      </c>
      <c r="F1899" t="s">
        <v>456</v>
      </c>
    </row>
    <row r="1900" spans="1:6" x14ac:dyDescent="0.25">
      <c r="A1900">
        <v>22155</v>
      </c>
      <c r="B1900" t="s">
        <v>1857</v>
      </c>
      <c r="C1900">
        <v>330</v>
      </c>
      <c r="D1900">
        <v>24</v>
      </c>
      <c r="E1900">
        <v>2.99</v>
      </c>
      <c r="F1900" t="s">
        <v>456</v>
      </c>
    </row>
    <row r="1901" spans="1:6" x14ac:dyDescent="0.25">
      <c r="A1901">
        <v>22169</v>
      </c>
      <c r="B1901" t="s">
        <v>1858</v>
      </c>
      <c r="C1901">
        <v>500</v>
      </c>
      <c r="D1901">
        <v>24</v>
      </c>
      <c r="E1901">
        <v>3.1</v>
      </c>
      <c r="F1901" t="s">
        <v>456</v>
      </c>
    </row>
    <row r="1902" spans="1:6" x14ac:dyDescent="0.25">
      <c r="A1902">
        <v>22184</v>
      </c>
      <c r="B1902" t="s">
        <v>1859</v>
      </c>
      <c r="C1902">
        <v>750</v>
      </c>
      <c r="D1902">
        <v>12</v>
      </c>
      <c r="E1902">
        <v>14.99</v>
      </c>
      <c r="F1902" t="s">
        <v>455</v>
      </c>
    </row>
    <row r="1903" spans="1:6" x14ac:dyDescent="0.25">
      <c r="A1903">
        <v>22203</v>
      </c>
      <c r="B1903" t="s">
        <v>299</v>
      </c>
      <c r="C1903">
        <v>750</v>
      </c>
      <c r="D1903">
        <v>12</v>
      </c>
      <c r="E1903">
        <v>19.37</v>
      </c>
      <c r="F1903" t="s">
        <v>455</v>
      </c>
    </row>
    <row r="1904" spans="1:6" x14ac:dyDescent="0.25">
      <c r="A1904">
        <v>22206</v>
      </c>
      <c r="B1904" t="s">
        <v>1730</v>
      </c>
      <c r="C1904">
        <v>750</v>
      </c>
      <c r="D1904">
        <v>12</v>
      </c>
      <c r="E1904">
        <v>31.99</v>
      </c>
      <c r="F1904" t="s">
        <v>455</v>
      </c>
    </row>
    <row r="1905" spans="1:6" x14ac:dyDescent="0.25">
      <c r="A1905">
        <v>22207</v>
      </c>
      <c r="B1905" t="s">
        <v>1860</v>
      </c>
      <c r="C1905">
        <v>1980</v>
      </c>
      <c r="D1905">
        <v>4</v>
      </c>
      <c r="E1905">
        <v>10.53</v>
      </c>
      <c r="F1905" t="s">
        <v>456</v>
      </c>
    </row>
    <row r="1906" spans="1:6" x14ac:dyDescent="0.25">
      <c r="A1906">
        <v>22207</v>
      </c>
      <c r="B1906" t="s">
        <v>1860</v>
      </c>
      <c r="C1906">
        <v>1980</v>
      </c>
      <c r="D1906">
        <v>4</v>
      </c>
      <c r="E1906">
        <v>10.53</v>
      </c>
      <c r="F1906" t="s">
        <v>456</v>
      </c>
    </row>
    <row r="1907" spans="1:6" x14ac:dyDescent="0.25">
      <c r="A1907">
        <v>22208</v>
      </c>
      <c r="B1907" t="s">
        <v>1861</v>
      </c>
      <c r="C1907">
        <v>1980</v>
      </c>
      <c r="D1907">
        <v>4</v>
      </c>
      <c r="E1907">
        <v>10.53</v>
      </c>
      <c r="F1907" t="s">
        <v>456</v>
      </c>
    </row>
    <row r="1908" spans="1:6" x14ac:dyDescent="0.25">
      <c r="A1908">
        <v>22208</v>
      </c>
      <c r="B1908" t="s">
        <v>1861</v>
      </c>
      <c r="C1908">
        <v>1980</v>
      </c>
      <c r="D1908">
        <v>4</v>
      </c>
      <c r="E1908">
        <v>10.53</v>
      </c>
      <c r="F1908" t="s">
        <v>456</v>
      </c>
    </row>
    <row r="1909" spans="1:6" x14ac:dyDescent="0.25">
      <c r="A1909">
        <v>22209</v>
      </c>
      <c r="B1909" t="s">
        <v>1862</v>
      </c>
      <c r="C1909">
        <v>1980</v>
      </c>
      <c r="D1909">
        <v>4</v>
      </c>
      <c r="E1909">
        <v>10.53</v>
      </c>
      <c r="F1909" t="s">
        <v>456</v>
      </c>
    </row>
    <row r="1910" spans="1:6" x14ac:dyDescent="0.25">
      <c r="A1910">
        <v>22209</v>
      </c>
      <c r="B1910" t="s">
        <v>1862</v>
      </c>
      <c r="C1910">
        <v>1980</v>
      </c>
      <c r="D1910">
        <v>4</v>
      </c>
      <c r="E1910">
        <v>10.53</v>
      </c>
      <c r="F1910" t="s">
        <v>456</v>
      </c>
    </row>
    <row r="1911" spans="1:6" x14ac:dyDescent="0.25">
      <c r="A1911">
        <v>22211</v>
      </c>
      <c r="B1911" t="s">
        <v>1863</v>
      </c>
      <c r="C1911">
        <v>1980</v>
      </c>
      <c r="D1911">
        <v>4</v>
      </c>
      <c r="E1911">
        <v>10.53</v>
      </c>
      <c r="F1911" t="s">
        <v>456</v>
      </c>
    </row>
    <row r="1912" spans="1:6" x14ac:dyDescent="0.25">
      <c r="A1912">
        <v>22211</v>
      </c>
      <c r="B1912" t="s">
        <v>1863</v>
      </c>
      <c r="C1912">
        <v>1980</v>
      </c>
      <c r="D1912">
        <v>4</v>
      </c>
      <c r="E1912">
        <v>10.53</v>
      </c>
      <c r="F1912" t="s">
        <v>456</v>
      </c>
    </row>
    <row r="1913" spans="1:6" x14ac:dyDescent="0.25">
      <c r="A1913">
        <v>22213</v>
      </c>
      <c r="B1913" t="s">
        <v>1864</v>
      </c>
      <c r="C1913">
        <v>1980</v>
      </c>
      <c r="D1913">
        <v>4</v>
      </c>
      <c r="E1913">
        <v>10.53</v>
      </c>
      <c r="F1913" t="s">
        <v>456</v>
      </c>
    </row>
    <row r="1914" spans="1:6" x14ac:dyDescent="0.25">
      <c r="A1914">
        <v>22213</v>
      </c>
      <c r="B1914" t="s">
        <v>1864</v>
      </c>
      <c r="C1914">
        <v>1980</v>
      </c>
      <c r="D1914">
        <v>4</v>
      </c>
      <c r="E1914">
        <v>10.53</v>
      </c>
      <c r="F1914" t="s">
        <v>456</v>
      </c>
    </row>
    <row r="1915" spans="1:6" x14ac:dyDescent="0.25">
      <c r="A1915">
        <v>22214</v>
      </c>
      <c r="B1915" t="s">
        <v>1865</v>
      </c>
      <c r="C1915">
        <v>1980</v>
      </c>
      <c r="D1915">
        <v>4</v>
      </c>
      <c r="E1915">
        <v>10.53</v>
      </c>
      <c r="F1915" t="s">
        <v>456</v>
      </c>
    </row>
    <row r="1916" spans="1:6" x14ac:dyDescent="0.25">
      <c r="A1916">
        <v>22214</v>
      </c>
      <c r="B1916" t="s">
        <v>1865</v>
      </c>
      <c r="C1916">
        <v>1980</v>
      </c>
      <c r="D1916">
        <v>4</v>
      </c>
      <c r="E1916">
        <v>10.53</v>
      </c>
      <c r="F1916" t="s">
        <v>456</v>
      </c>
    </row>
    <row r="1917" spans="1:6" x14ac:dyDescent="0.25">
      <c r="A1917">
        <v>22215</v>
      </c>
      <c r="B1917" t="s">
        <v>1866</v>
      </c>
      <c r="C1917">
        <v>1980</v>
      </c>
      <c r="D1917">
        <v>4</v>
      </c>
      <c r="E1917">
        <v>10.53</v>
      </c>
      <c r="F1917" t="s">
        <v>456</v>
      </c>
    </row>
    <row r="1918" spans="1:6" x14ac:dyDescent="0.25">
      <c r="A1918">
        <v>22215</v>
      </c>
      <c r="B1918" t="s">
        <v>1866</v>
      </c>
      <c r="C1918">
        <v>1980</v>
      </c>
      <c r="D1918">
        <v>4</v>
      </c>
      <c r="E1918">
        <v>10.53</v>
      </c>
      <c r="F1918" t="s">
        <v>456</v>
      </c>
    </row>
    <row r="1919" spans="1:6" x14ac:dyDescent="0.25">
      <c r="A1919">
        <v>22216</v>
      </c>
      <c r="B1919" t="s">
        <v>1867</v>
      </c>
      <c r="C1919">
        <v>2130</v>
      </c>
      <c r="D1919">
        <v>4</v>
      </c>
      <c r="E1919">
        <v>10.35</v>
      </c>
      <c r="F1919" t="s">
        <v>456</v>
      </c>
    </row>
    <row r="1920" spans="1:6" x14ac:dyDescent="0.25">
      <c r="A1920">
        <v>22216</v>
      </c>
      <c r="B1920" t="s">
        <v>1867</v>
      </c>
      <c r="C1920">
        <v>2130</v>
      </c>
      <c r="D1920">
        <v>4</v>
      </c>
      <c r="E1920">
        <v>10.35</v>
      </c>
      <c r="F1920" t="s">
        <v>456</v>
      </c>
    </row>
    <row r="1921" spans="1:6" x14ac:dyDescent="0.25">
      <c r="A1921">
        <v>22227</v>
      </c>
      <c r="B1921" t="s">
        <v>1868</v>
      </c>
      <c r="C1921">
        <v>2130</v>
      </c>
      <c r="D1921">
        <v>4</v>
      </c>
      <c r="E1921">
        <v>10.35</v>
      </c>
      <c r="F1921" t="s">
        <v>456</v>
      </c>
    </row>
    <row r="1922" spans="1:6" x14ac:dyDescent="0.25">
      <c r="A1922">
        <v>22227</v>
      </c>
      <c r="B1922" t="s">
        <v>1868</v>
      </c>
      <c r="C1922">
        <v>2130</v>
      </c>
      <c r="D1922">
        <v>4</v>
      </c>
      <c r="E1922">
        <v>10.35</v>
      </c>
      <c r="F1922" t="s">
        <v>456</v>
      </c>
    </row>
    <row r="1923" spans="1:6" x14ac:dyDescent="0.25">
      <c r="A1923">
        <v>22231</v>
      </c>
      <c r="B1923" t="s">
        <v>1869</v>
      </c>
      <c r="C1923">
        <v>750</v>
      </c>
      <c r="D1923">
        <v>12</v>
      </c>
      <c r="E1923">
        <v>7</v>
      </c>
      <c r="F1923" t="s">
        <v>456</v>
      </c>
    </row>
    <row r="1924" spans="1:6" x14ac:dyDescent="0.25">
      <c r="A1924">
        <v>22231</v>
      </c>
      <c r="B1924" t="s">
        <v>1869</v>
      </c>
      <c r="C1924">
        <v>750</v>
      </c>
      <c r="D1924">
        <v>12</v>
      </c>
      <c r="E1924">
        <v>7</v>
      </c>
      <c r="F1924" t="s">
        <v>456</v>
      </c>
    </row>
    <row r="1925" spans="1:6" x14ac:dyDescent="0.25">
      <c r="A1925">
        <v>22244</v>
      </c>
      <c r="B1925" t="s">
        <v>1870</v>
      </c>
      <c r="C1925">
        <v>750</v>
      </c>
      <c r="D1925">
        <v>12</v>
      </c>
      <c r="E1925">
        <v>12.99</v>
      </c>
      <c r="F1925" t="s">
        <v>455</v>
      </c>
    </row>
    <row r="1926" spans="1:6" x14ac:dyDescent="0.25">
      <c r="A1926">
        <v>22252</v>
      </c>
      <c r="B1926" t="s">
        <v>1871</v>
      </c>
      <c r="C1926">
        <v>750</v>
      </c>
      <c r="D1926">
        <v>6</v>
      </c>
      <c r="E1926">
        <v>36.99</v>
      </c>
      <c r="F1926" t="s">
        <v>455</v>
      </c>
    </row>
    <row r="1927" spans="1:6" x14ac:dyDescent="0.25">
      <c r="A1927">
        <v>22261</v>
      </c>
      <c r="B1927" t="s">
        <v>1872</v>
      </c>
      <c r="C1927">
        <v>750</v>
      </c>
      <c r="D1927">
        <v>12</v>
      </c>
      <c r="E1927">
        <v>14.99</v>
      </c>
      <c r="F1927" t="s">
        <v>455</v>
      </c>
    </row>
    <row r="1928" spans="1:6" x14ac:dyDescent="0.25">
      <c r="A1928">
        <v>22271</v>
      </c>
      <c r="B1928" t="s">
        <v>1873</v>
      </c>
      <c r="C1928">
        <v>750</v>
      </c>
      <c r="D1928">
        <v>6</v>
      </c>
      <c r="E1928">
        <v>70.72</v>
      </c>
      <c r="F1928" t="s">
        <v>454</v>
      </c>
    </row>
    <row r="1929" spans="1:6" x14ac:dyDescent="0.25">
      <c r="A1929">
        <v>22272</v>
      </c>
      <c r="B1929" t="s">
        <v>303</v>
      </c>
      <c r="C1929">
        <v>750</v>
      </c>
      <c r="D1929">
        <v>12</v>
      </c>
      <c r="E1929">
        <v>24.99</v>
      </c>
      <c r="F1929" t="s">
        <v>454</v>
      </c>
    </row>
    <row r="1930" spans="1:6" x14ac:dyDescent="0.25">
      <c r="A1930">
        <v>22273</v>
      </c>
      <c r="B1930" t="s">
        <v>1874</v>
      </c>
      <c r="C1930">
        <v>3784</v>
      </c>
      <c r="D1930">
        <v>3</v>
      </c>
      <c r="E1930">
        <v>24.99</v>
      </c>
      <c r="F1930" t="s">
        <v>456</v>
      </c>
    </row>
    <row r="1931" spans="1:6" x14ac:dyDescent="0.25">
      <c r="A1931">
        <v>22273</v>
      </c>
      <c r="B1931" t="s">
        <v>1874</v>
      </c>
      <c r="C1931">
        <v>3784</v>
      </c>
      <c r="D1931">
        <v>3</v>
      </c>
      <c r="E1931">
        <v>24.99</v>
      </c>
      <c r="F1931" t="s">
        <v>456</v>
      </c>
    </row>
    <row r="1932" spans="1:6" x14ac:dyDescent="0.25">
      <c r="A1932">
        <v>22276</v>
      </c>
      <c r="B1932" t="s">
        <v>1875</v>
      </c>
      <c r="C1932">
        <v>2838</v>
      </c>
      <c r="D1932">
        <v>4</v>
      </c>
      <c r="E1932">
        <v>17.989999999999998</v>
      </c>
      <c r="F1932" t="s">
        <v>456</v>
      </c>
    </row>
    <row r="1933" spans="1:6" x14ac:dyDescent="0.25">
      <c r="A1933">
        <v>22276</v>
      </c>
      <c r="B1933" t="s">
        <v>1875</v>
      </c>
      <c r="C1933">
        <v>2838</v>
      </c>
      <c r="D1933">
        <v>4</v>
      </c>
      <c r="E1933">
        <v>17.989999999999998</v>
      </c>
      <c r="F1933" t="s">
        <v>456</v>
      </c>
    </row>
    <row r="1934" spans="1:6" x14ac:dyDescent="0.25">
      <c r="A1934">
        <v>22278</v>
      </c>
      <c r="B1934" t="s">
        <v>1876</v>
      </c>
      <c r="C1934">
        <v>750</v>
      </c>
      <c r="D1934">
        <v>6</v>
      </c>
      <c r="E1934">
        <v>86.99</v>
      </c>
      <c r="F1934" t="s">
        <v>454</v>
      </c>
    </row>
    <row r="1935" spans="1:6" x14ac:dyDescent="0.25">
      <c r="A1935">
        <v>22279</v>
      </c>
      <c r="B1935" t="s">
        <v>1877</v>
      </c>
      <c r="C1935">
        <v>750</v>
      </c>
      <c r="D1935">
        <v>12</v>
      </c>
      <c r="E1935">
        <v>34.99</v>
      </c>
      <c r="F1935" t="s">
        <v>454</v>
      </c>
    </row>
    <row r="1936" spans="1:6" x14ac:dyDescent="0.25">
      <c r="A1936">
        <v>22280</v>
      </c>
      <c r="B1936" t="s">
        <v>1878</v>
      </c>
      <c r="C1936">
        <v>375</v>
      </c>
      <c r="D1936">
        <v>12</v>
      </c>
      <c r="E1936">
        <v>20.440000000000001</v>
      </c>
      <c r="F1936" t="s">
        <v>454</v>
      </c>
    </row>
    <row r="1937" spans="1:6" x14ac:dyDescent="0.25">
      <c r="A1937">
        <v>22295</v>
      </c>
      <c r="B1937" t="s">
        <v>1879</v>
      </c>
      <c r="C1937">
        <v>750</v>
      </c>
      <c r="D1937">
        <v>12</v>
      </c>
      <c r="E1937">
        <v>13.99</v>
      </c>
      <c r="F1937" t="s">
        <v>455</v>
      </c>
    </row>
    <row r="1938" spans="1:6" x14ac:dyDescent="0.25">
      <c r="A1938">
        <v>22296</v>
      </c>
      <c r="B1938" t="s">
        <v>1880</v>
      </c>
      <c r="C1938">
        <v>750</v>
      </c>
      <c r="D1938">
        <v>12</v>
      </c>
      <c r="E1938">
        <v>39.99</v>
      </c>
      <c r="F1938" t="s">
        <v>455</v>
      </c>
    </row>
    <row r="1939" spans="1:6" x14ac:dyDescent="0.25">
      <c r="A1939">
        <v>22300</v>
      </c>
      <c r="B1939" t="s">
        <v>1881</v>
      </c>
      <c r="C1939">
        <v>750</v>
      </c>
      <c r="D1939">
        <v>6</v>
      </c>
      <c r="E1939">
        <v>59.99</v>
      </c>
      <c r="F1939" t="s">
        <v>454</v>
      </c>
    </row>
    <row r="1940" spans="1:6" x14ac:dyDescent="0.25">
      <c r="A1940">
        <v>22302</v>
      </c>
      <c r="B1940" t="s">
        <v>1882</v>
      </c>
      <c r="C1940">
        <v>700</v>
      </c>
      <c r="D1940">
        <v>6</v>
      </c>
      <c r="E1940">
        <v>69.989999999999995</v>
      </c>
      <c r="F1940" t="s">
        <v>454</v>
      </c>
    </row>
    <row r="1941" spans="1:6" x14ac:dyDescent="0.25">
      <c r="A1941">
        <v>22310</v>
      </c>
      <c r="B1941" t="s">
        <v>1883</v>
      </c>
      <c r="C1941">
        <v>750</v>
      </c>
      <c r="D1941">
        <v>12</v>
      </c>
      <c r="E1941">
        <v>51.49</v>
      </c>
      <c r="F1941" t="s">
        <v>455</v>
      </c>
    </row>
    <row r="1942" spans="1:6" x14ac:dyDescent="0.25">
      <c r="A1942">
        <v>22315</v>
      </c>
      <c r="B1942" t="s">
        <v>301</v>
      </c>
      <c r="C1942">
        <v>1750</v>
      </c>
      <c r="D1942">
        <v>6</v>
      </c>
      <c r="E1942">
        <v>54.99</v>
      </c>
      <c r="F1942" t="s">
        <v>454</v>
      </c>
    </row>
    <row r="1943" spans="1:6" x14ac:dyDescent="0.25">
      <c r="A1943">
        <v>22316</v>
      </c>
      <c r="B1943" t="s">
        <v>1884</v>
      </c>
      <c r="C1943">
        <v>473</v>
      </c>
      <c r="D1943">
        <v>24</v>
      </c>
      <c r="E1943">
        <v>3.13</v>
      </c>
      <c r="F1943" t="s">
        <v>456</v>
      </c>
    </row>
    <row r="1944" spans="1:6" x14ac:dyDescent="0.25">
      <c r="A1944">
        <v>22316</v>
      </c>
      <c r="B1944" t="s">
        <v>1884</v>
      </c>
      <c r="C1944">
        <v>473</v>
      </c>
      <c r="D1944">
        <v>24</v>
      </c>
      <c r="E1944">
        <v>3.13</v>
      </c>
      <c r="F1944" t="s">
        <v>456</v>
      </c>
    </row>
    <row r="1945" spans="1:6" x14ac:dyDescent="0.25">
      <c r="A1945">
        <v>22376</v>
      </c>
      <c r="B1945" t="s">
        <v>1885</v>
      </c>
      <c r="C1945">
        <v>750</v>
      </c>
      <c r="D1945">
        <v>12</v>
      </c>
      <c r="E1945">
        <v>27.9</v>
      </c>
      <c r="F1945" t="s">
        <v>455</v>
      </c>
    </row>
    <row r="1946" spans="1:6" x14ac:dyDescent="0.25">
      <c r="A1946">
        <v>22392</v>
      </c>
      <c r="B1946" t="s">
        <v>1886</v>
      </c>
      <c r="C1946">
        <v>2130</v>
      </c>
      <c r="D1946">
        <v>4</v>
      </c>
      <c r="E1946">
        <v>14.99</v>
      </c>
      <c r="F1946" t="s">
        <v>457</v>
      </c>
    </row>
    <row r="1947" spans="1:6" x14ac:dyDescent="0.25">
      <c r="A1947">
        <v>22394</v>
      </c>
      <c r="B1947" t="s">
        <v>1887</v>
      </c>
      <c r="C1947">
        <v>2130</v>
      </c>
      <c r="D1947">
        <v>4</v>
      </c>
      <c r="E1947">
        <v>14.99</v>
      </c>
      <c r="F1947" t="s">
        <v>457</v>
      </c>
    </row>
    <row r="1948" spans="1:6" x14ac:dyDescent="0.25">
      <c r="A1948">
        <v>22404</v>
      </c>
      <c r="B1948" t="s">
        <v>1888</v>
      </c>
      <c r="C1948">
        <v>750</v>
      </c>
      <c r="D1948">
        <v>12</v>
      </c>
      <c r="E1948">
        <v>39.99</v>
      </c>
      <c r="F1948" t="s">
        <v>454</v>
      </c>
    </row>
    <row r="1949" spans="1:6" x14ac:dyDescent="0.25">
      <c r="A1949">
        <v>22420</v>
      </c>
      <c r="B1949" t="s">
        <v>1889</v>
      </c>
      <c r="C1949">
        <v>4260</v>
      </c>
      <c r="D1949">
        <v>2</v>
      </c>
      <c r="E1949">
        <v>28.99</v>
      </c>
      <c r="F1949" t="s">
        <v>457</v>
      </c>
    </row>
    <row r="1950" spans="1:6" x14ac:dyDescent="0.25">
      <c r="A1950">
        <v>22421</v>
      </c>
      <c r="B1950" t="s">
        <v>1890</v>
      </c>
      <c r="C1950">
        <v>2130</v>
      </c>
      <c r="D1950">
        <v>4</v>
      </c>
      <c r="E1950">
        <v>14.99</v>
      </c>
      <c r="F1950" t="s">
        <v>457</v>
      </c>
    </row>
    <row r="1951" spans="1:6" x14ac:dyDescent="0.25">
      <c r="A1951">
        <v>22422</v>
      </c>
      <c r="B1951" t="s">
        <v>1891</v>
      </c>
      <c r="C1951">
        <v>458</v>
      </c>
      <c r="D1951">
        <v>24</v>
      </c>
      <c r="E1951">
        <v>3.3</v>
      </c>
      <c r="F1951" t="s">
        <v>457</v>
      </c>
    </row>
    <row r="1952" spans="1:6" x14ac:dyDescent="0.25">
      <c r="A1952">
        <v>22424</v>
      </c>
      <c r="B1952" t="s">
        <v>1892</v>
      </c>
      <c r="C1952">
        <v>458</v>
      </c>
      <c r="D1952">
        <v>24</v>
      </c>
      <c r="E1952">
        <v>3.3</v>
      </c>
      <c r="F1952" t="s">
        <v>457</v>
      </c>
    </row>
    <row r="1953" spans="1:6" x14ac:dyDescent="0.25">
      <c r="A1953">
        <v>22432</v>
      </c>
      <c r="B1953" t="s">
        <v>1893</v>
      </c>
      <c r="C1953">
        <v>2130</v>
      </c>
      <c r="D1953">
        <v>4</v>
      </c>
      <c r="E1953">
        <v>13.99</v>
      </c>
      <c r="F1953" t="s">
        <v>457</v>
      </c>
    </row>
    <row r="1954" spans="1:6" x14ac:dyDescent="0.25">
      <c r="A1954">
        <v>22439</v>
      </c>
      <c r="B1954" t="s">
        <v>1894</v>
      </c>
      <c r="C1954">
        <v>2130</v>
      </c>
      <c r="D1954">
        <v>4</v>
      </c>
      <c r="E1954">
        <v>13.99</v>
      </c>
      <c r="F1954" t="s">
        <v>457</v>
      </c>
    </row>
    <row r="1955" spans="1:6" x14ac:dyDescent="0.25">
      <c r="A1955">
        <v>22445</v>
      </c>
      <c r="B1955" t="s">
        <v>1895</v>
      </c>
      <c r="C1955">
        <v>4260</v>
      </c>
      <c r="D1955">
        <v>2</v>
      </c>
      <c r="E1955">
        <v>26.99</v>
      </c>
      <c r="F1955" t="s">
        <v>457</v>
      </c>
    </row>
    <row r="1956" spans="1:6" x14ac:dyDescent="0.25">
      <c r="A1956">
        <v>22446</v>
      </c>
      <c r="B1956" t="s">
        <v>1896</v>
      </c>
      <c r="C1956">
        <v>2130</v>
      </c>
      <c r="D1956">
        <v>4</v>
      </c>
      <c r="E1956">
        <v>13.99</v>
      </c>
      <c r="F1956" t="s">
        <v>457</v>
      </c>
    </row>
    <row r="1957" spans="1:6" x14ac:dyDescent="0.25">
      <c r="A1957">
        <v>22450</v>
      </c>
      <c r="B1957" t="s">
        <v>1897</v>
      </c>
      <c r="C1957">
        <v>500</v>
      </c>
      <c r="D1957">
        <v>24</v>
      </c>
      <c r="E1957">
        <v>4.3899999999999997</v>
      </c>
      <c r="F1957" t="s">
        <v>457</v>
      </c>
    </row>
    <row r="1958" spans="1:6" x14ac:dyDescent="0.25">
      <c r="A1958">
        <v>22457</v>
      </c>
      <c r="B1958" t="s">
        <v>1898</v>
      </c>
      <c r="C1958">
        <v>2130</v>
      </c>
      <c r="D1958">
        <v>4</v>
      </c>
      <c r="E1958">
        <v>14.06</v>
      </c>
      <c r="F1958" t="s">
        <v>456</v>
      </c>
    </row>
    <row r="1959" spans="1:6" x14ac:dyDescent="0.25">
      <c r="A1959">
        <v>22457</v>
      </c>
      <c r="B1959" t="s">
        <v>1898</v>
      </c>
      <c r="C1959">
        <v>2130</v>
      </c>
      <c r="D1959">
        <v>4</v>
      </c>
      <c r="E1959">
        <v>14.06</v>
      </c>
      <c r="F1959" t="s">
        <v>456</v>
      </c>
    </row>
    <row r="1960" spans="1:6" x14ac:dyDescent="0.25">
      <c r="A1960">
        <v>22470</v>
      </c>
      <c r="B1960" t="s">
        <v>1899</v>
      </c>
      <c r="C1960">
        <v>750</v>
      </c>
      <c r="D1960">
        <v>6</v>
      </c>
      <c r="E1960">
        <v>29.95</v>
      </c>
      <c r="F1960" t="s">
        <v>455</v>
      </c>
    </row>
    <row r="1961" spans="1:6" x14ac:dyDescent="0.25">
      <c r="A1961">
        <v>22499</v>
      </c>
      <c r="B1961" t="s">
        <v>1900</v>
      </c>
      <c r="C1961">
        <v>750</v>
      </c>
      <c r="D1961">
        <v>12</v>
      </c>
      <c r="E1961">
        <v>16.989999999999998</v>
      </c>
      <c r="F1961" t="s">
        <v>455</v>
      </c>
    </row>
    <row r="1962" spans="1:6" x14ac:dyDescent="0.25">
      <c r="A1962">
        <v>22500</v>
      </c>
      <c r="B1962" t="s">
        <v>1901</v>
      </c>
      <c r="C1962">
        <v>750</v>
      </c>
      <c r="D1962">
        <v>12</v>
      </c>
      <c r="E1962">
        <v>16.989999999999998</v>
      </c>
      <c r="F1962" t="s">
        <v>455</v>
      </c>
    </row>
    <row r="1963" spans="1:6" x14ac:dyDescent="0.25">
      <c r="A1963">
        <v>22558</v>
      </c>
      <c r="B1963" t="s">
        <v>533</v>
      </c>
      <c r="C1963">
        <v>50</v>
      </c>
      <c r="D1963">
        <v>120</v>
      </c>
      <c r="E1963">
        <v>2.59</v>
      </c>
      <c r="F1963" t="s">
        <v>454</v>
      </c>
    </row>
    <row r="1964" spans="1:6" x14ac:dyDescent="0.25">
      <c r="A1964">
        <v>22560</v>
      </c>
      <c r="B1964" t="s">
        <v>1902</v>
      </c>
      <c r="C1964">
        <v>750</v>
      </c>
      <c r="D1964">
        <v>12</v>
      </c>
      <c r="E1964">
        <v>15.02</v>
      </c>
      <c r="F1964" t="s">
        <v>455</v>
      </c>
    </row>
    <row r="1965" spans="1:6" x14ac:dyDescent="0.25">
      <c r="A1965">
        <v>22561</v>
      </c>
      <c r="B1965" t="s">
        <v>1903</v>
      </c>
      <c r="C1965">
        <v>200</v>
      </c>
      <c r="D1965">
        <v>12</v>
      </c>
      <c r="E1965">
        <v>24.99</v>
      </c>
      <c r="F1965" t="s">
        <v>455</v>
      </c>
    </row>
    <row r="1966" spans="1:6" x14ac:dyDescent="0.25">
      <c r="A1966">
        <v>22562</v>
      </c>
      <c r="B1966" t="s">
        <v>1904</v>
      </c>
      <c r="C1966">
        <v>473</v>
      </c>
      <c r="D1966">
        <v>24</v>
      </c>
      <c r="E1966">
        <v>3.99</v>
      </c>
      <c r="F1966" t="s">
        <v>456</v>
      </c>
    </row>
    <row r="1967" spans="1:6" x14ac:dyDescent="0.25">
      <c r="A1967">
        <v>22568</v>
      </c>
      <c r="B1967" t="s">
        <v>297</v>
      </c>
      <c r="C1967">
        <v>750</v>
      </c>
      <c r="D1967">
        <v>12</v>
      </c>
      <c r="E1967">
        <v>15.99</v>
      </c>
      <c r="F1967" t="s">
        <v>455</v>
      </c>
    </row>
    <row r="1968" spans="1:6" x14ac:dyDescent="0.25">
      <c r="A1968">
        <v>22578</v>
      </c>
      <c r="B1968" t="s">
        <v>302</v>
      </c>
      <c r="C1968">
        <v>1140</v>
      </c>
      <c r="D1968">
        <v>12</v>
      </c>
      <c r="E1968">
        <v>34.33</v>
      </c>
      <c r="F1968" t="s">
        <v>454</v>
      </c>
    </row>
    <row r="1969" spans="1:6" x14ac:dyDescent="0.25">
      <c r="A1969">
        <v>22580</v>
      </c>
      <c r="B1969" t="s">
        <v>1905</v>
      </c>
      <c r="C1969">
        <v>750</v>
      </c>
      <c r="D1969">
        <v>12</v>
      </c>
      <c r="E1969">
        <v>25.74</v>
      </c>
      <c r="F1969" t="s">
        <v>454</v>
      </c>
    </row>
    <row r="1970" spans="1:6" x14ac:dyDescent="0.25">
      <c r="A1970">
        <v>22586</v>
      </c>
      <c r="B1970" t="s">
        <v>1906</v>
      </c>
      <c r="C1970">
        <v>750</v>
      </c>
      <c r="D1970">
        <v>12</v>
      </c>
      <c r="E1970">
        <v>69.95</v>
      </c>
      <c r="F1970" t="s">
        <v>455</v>
      </c>
    </row>
    <row r="1971" spans="1:6" x14ac:dyDescent="0.25">
      <c r="A1971">
        <v>22593</v>
      </c>
      <c r="B1971" t="s">
        <v>1907</v>
      </c>
      <c r="C1971">
        <v>750</v>
      </c>
      <c r="D1971">
        <v>12</v>
      </c>
      <c r="E1971">
        <v>18.989999999999998</v>
      </c>
      <c r="F1971" t="s">
        <v>455</v>
      </c>
    </row>
    <row r="1972" spans="1:6" x14ac:dyDescent="0.25">
      <c r="A1972">
        <v>22594</v>
      </c>
      <c r="B1972" t="s">
        <v>1908</v>
      </c>
      <c r="C1972">
        <v>750</v>
      </c>
      <c r="D1972">
        <v>12</v>
      </c>
      <c r="E1972">
        <v>24.99</v>
      </c>
      <c r="F1972" t="s">
        <v>455</v>
      </c>
    </row>
    <row r="1973" spans="1:6" x14ac:dyDescent="0.25">
      <c r="A1973">
        <v>22597</v>
      </c>
      <c r="B1973" t="s">
        <v>1909</v>
      </c>
      <c r="C1973">
        <v>750</v>
      </c>
      <c r="D1973">
        <v>6</v>
      </c>
      <c r="E1973">
        <v>34.99</v>
      </c>
      <c r="F1973" t="s">
        <v>455</v>
      </c>
    </row>
    <row r="1974" spans="1:6" x14ac:dyDescent="0.25">
      <c r="A1974">
        <v>22599</v>
      </c>
      <c r="B1974" t="s">
        <v>1910</v>
      </c>
      <c r="C1974">
        <v>750</v>
      </c>
      <c r="D1974">
        <v>6</v>
      </c>
      <c r="E1974">
        <v>25.99</v>
      </c>
      <c r="F1974" t="s">
        <v>455</v>
      </c>
    </row>
    <row r="1975" spans="1:6" x14ac:dyDescent="0.25">
      <c r="A1975">
        <v>22600</v>
      </c>
      <c r="B1975" t="s">
        <v>1911</v>
      </c>
      <c r="C1975">
        <v>3000</v>
      </c>
      <c r="D1975">
        <v>6</v>
      </c>
      <c r="E1975">
        <v>40.99</v>
      </c>
      <c r="F1975" t="s">
        <v>455</v>
      </c>
    </row>
    <row r="1976" spans="1:6" x14ac:dyDescent="0.25">
      <c r="A1976">
        <v>22609</v>
      </c>
      <c r="B1976" t="s">
        <v>1912</v>
      </c>
      <c r="C1976">
        <v>750</v>
      </c>
      <c r="D1976">
        <v>12</v>
      </c>
      <c r="E1976">
        <v>13.99</v>
      </c>
      <c r="F1976" t="s">
        <v>455</v>
      </c>
    </row>
    <row r="1977" spans="1:6" x14ac:dyDescent="0.25">
      <c r="A1977">
        <v>22623</v>
      </c>
      <c r="B1977" t="s">
        <v>1913</v>
      </c>
      <c r="C1977">
        <v>200</v>
      </c>
      <c r="D1977">
        <v>12</v>
      </c>
      <c r="E1977">
        <v>13.43</v>
      </c>
      <c r="F1977" t="s">
        <v>454</v>
      </c>
    </row>
    <row r="1978" spans="1:6" x14ac:dyDescent="0.25">
      <c r="A1978">
        <v>22640</v>
      </c>
      <c r="B1978" t="s">
        <v>1914</v>
      </c>
      <c r="C1978">
        <v>375</v>
      </c>
      <c r="D1978">
        <v>24</v>
      </c>
      <c r="E1978">
        <v>11.99</v>
      </c>
      <c r="F1978" t="s">
        <v>454</v>
      </c>
    </row>
    <row r="1979" spans="1:6" x14ac:dyDescent="0.25">
      <c r="A1979">
        <v>22643</v>
      </c>
      <c r="B1979" t="s">
        <v>1915</v>
      </c>
      <c r="C1979">
        <v>750</v>
      </c>
      <c r="D1979">
        <v>12</v>
      </c>
      <c r="E1979">
        <v>20.99</v>
      </c>
      <c r="F1979" t="s">
        <v>455</v>
      </c>
    </row>
    <row r="1980" spans="1:6" x14ac:dyDescent="0.25">
      <c r="A1980">
        <v>22654</v>
      </c>
      <c r="B1980" t="s">
        <v>1916</v>
      </c>
      <c r="C1980">
        <v>750</v>
      </c>
      <c r="D1980">
        <v>12</v>
      </c>
      <c r="E1980">
        <v>16.989999999999998</v>
      </c>
      <c r="F1980" t="s">
        <v>455</v>
      </c>
    </row>
    <row r="1981" spans="1:6" x14ac:dyDescent="0.25">
      <c r="A1981">
        <v>22666</v>
      </c>
      <c r="B1981" t="s">
        <v>1917</v>
      </c>
      <c r="C1981">
        <v>375</v>
      </c>
      <c r="D1981">
        <v>24</v>
      </c>
      <c r="E1981">
        <v>8.99</v>
      </c>
      <c r="F1981" t="s">
        <v>455</v>
      </c>
    </row>
    <row r="1982" spans="1:6" x14ac:dyDescent="0.25">
      <c r="A1982">
        <v>22668</v>
      </c>
      <c r="B1982" t="s">
        <v>1918</v>
      </c>
      <c r="C1982">
        <v>500</v>
      </c>
      <c r="D1982">
        <v>12</v>
      </c>
      <c r="E1982">
        <v>8.99</v>
      </c>
      <c r="F1982" t="s">
        <v>455</v>
      </c>
    </row>
    <row r="1983" spans="1:6" x14ac:dyDescent="0.25">
      <c r="A1983">
        <v>22669</v>
      </c>
      <c r="B1983" t="s">
        <v>1919</v>
      </c>
      <c r="C1983">
        <v>500</v>
      </c>
      <c r="D1983">
        <v>12</v>
      </c>
      <c r="E1983">
        <v>8.99</v>
      </c>
      <c r="F1983" t="s">
        <v>455</v>
      </c>
    </row>
    <row r="1984" spans="1:6" x14ac:dyDescent="0.25">
      <c r="A1984">
        <v>22675</v>
      </c>
      <c r="B1984" t="s">
        <v>244</v>
      </c>
      <c r="C1984">
        <v>375</v>
      </c>
      <c r="D1984">
        <v>12</v>
      </c>
      <c r="E1984">
        <v>9.99</v>
      </c>
      <c r="F1984" t="s">
        <v>455</v>
      </c>
    </row>
    <row r="1985" spans="1:6" x14ac:dyDescent="0.25">
      <c r="A1985">
        <v>22676</v>
      </c>
      <c r="B1985" t="s">
        <v>1920</v>
      </c>
      <c r="C1985">
        <v>375</v>
      </c>
      <c r="D1985">
        <v>12</v>
      </c>
      <c r="E1985">
        <v>13.99</v>
      </c>
      <c r="F1985" t="s">
        <v>455</v>
      </c>
    </row>
    <row r="1986" spans="1:6" x14ac:dyDescent="0.25">
      <c r="A1986">
        <v>22683</v>
      </c>
      <c r="B1986" t="s">
        <v>1921</v>
      </c>
      <c r="C1986">
        <v>473</v>
      </c>
      <c r="D1986">
        <v>24</v>
      </c>
      <c r="E1986">
        <v>3.68</v>
      </c>
      <c r="F1986" t="s">
        <v>456</v>
      </c>
    </row>
    <row r="1987" spans="1:6" x14ac:dyDescent="0.25">
      <c r="A1987">
        <v>22683</v>
      </c>
      <c r="B1987" t="s">
        <v>1921</v>
      </c>
      <c r="C1987">
        <v>473</v>
      </c>
      <c r="D1987">
        <v>24</v>
      </c>
      <c r="E1987">
        <v>3.68</v>
      </c>
      <c r="F1987" t="s">
        <v>456</v>
      </c>
    </row>
    <row r="1988" spans="1:6" x14ac:dyDescent="0.25">
      <c r="A1988">
        <v>22704</v>
      </c>
      <c r="B1988" t="s">
        <v>1922</v>
      </c>
      <c r="C1988">
        <v>750</v>
      </c>
      <c r="D1988">
        <v>12</v>
      </c>
      <c r="E1988">
        <v>21.99</v>
      </c>
      <c r="F1988" t="s">
        <v>455</v>
      </c>
    </row>
    <row r="1989" spans="1:6" x14ac:dyDescent="0.25">
      <c r="A1989">
        <v>22735</v>
      </c>
      <c r="B1989" t="s">
        <v>1923</v>
      </c>
      <c r="C1989">
        <v>750</v>
      </c>
      <c r="D1989">
        <v>12</v>
      </c>
      <c r="E1989">
        <v>25.49</v>
      </c>
      <c r="F1989" t="s">
        <v>454</v>
      </c>
    </row>
    <row r="1990" spans="1:6" x14ac:dyDescent="0.25">
      <c r="A1990">
        <v>22736</v>
      </c>
      <c r="B1990" t="s">
        <v>1924</v>
      </c>
      <c r="C1990">
        <v>750</v>
      </c>
      <c r="D1990">
        <v>12</v>
      </c>
      <c r="E1990">
        <v>18.989999999999998</v>
      </c>
      <c r="F1990" t="s">
        <v>455</v>
      </c>
    </row>
    <row r="1991" spans="1:6" x14ac:dyDescent="0.25">
      <c r="A1991">
        <v>22738</v>
      </c>
      <c r="B1991" t="s">
        <v>1925</v>
      </c>
      <c r="C1991">
        <v>750</v>
      </c>
      <c r="D1991">
        <v>12</v>
      </c>
      <c r="E1991">
        <v>22.99</v>
      </c>
      <c r="F1991" t="s">
        <v>455</v>
      </c>
    </row>
    <row r="1992" spans="1:6" x14ac:dyDescent="0.25">
      <c r="A1992">
        <v>22739</v>
      </c>
      <c r="B1992" t="s">
        <v>243</v>
      </c>
      <c r="C1992">
        <v>1750</v>
      </c>
      <c r="D1992">
        <v>6</v>
      </c>
      <c r="E1992">
        <v>59.63</v>
      </c>
      <c r="F1992" t="s">
        <v>454</v>
      </c>
    </row>
    <row r="1993" spans="1:6" x14ac:dyDescent="0.25">
      <c r="A1993">
        <v>22740</v>
      </c>
      <c r="B1993" t="s">
        <v>1926</v>
      </c>
      <c r="C1993">
        <v>750</v>
      </c>
      <c r="D1993">
        <v>12</v>
      </c>
      <c r="E1993">
        <v>14.99</v>
      </c>
      <c r="F1993" t="s">
        <v>455</v>
      </c>
    </row>
    <row r="1994" spans="1:6" x14ac:dyDescent="0.25">
      <c r="A1994">
        <v>22755</v>
      </c>
      <c r="B1994" t="s">
        <v>1927</v>
      </c>
      <c r="C1994">
        <v>2130</v>
      </c>
      <c r="D1994">
        <v>4</v>
      </c>
      <c r="E1994">
        <v>14.99</v>
      </c>
      <c r="F1994" t="s">
        <v>457</v>
      </c>
    </row>
    <row r="1995" spans="1:6" x14ac:dyDescent="0.25">
      <c r="A1995">
        <v>22769</v>
      </c>
      <c r="B1995" t="s">
        <v>1928</v>
      </c>
      <c r="C1995">
        <v>750</v>
      </c>
      <c r="D1995">
        <v>6</v>
      </c>
      <c r="E1995">
        <v>22.99</v>
      </c>
      <c r="F1995" t="s">
        <v>455</v>
      </c>
    </row>
    <row r="1996" spans="1:6" x14ac:dyDescent="0.25">
      <c r="A1996">
        <v>22770</v>
      </c>
      <c r="B1996" t="s">
        <v>1929</v>
      </c>
      <c r="C1996">
        <v>750</v>
      </c>
      <c r="D1996">
        <v>12</v>
      </c>
      <c r="E1996">
        <v>21.99</v>
      </c>
      <c r="F1996" t="s">
        <v>455</v>
      </c>
    </row>
    <row r="1997" spans="1:6" x14ac:dyDescent="0.25">
      <c r="A1997">
        <v>22771</v>
      </c>
      <c r="B1997" t="s">
        <v>1930</v>
      </c>
      <c r="C1997">
        <v>750</v>
      </c>
      <c r="D1997">
        <v>12</v>
      </c>
      <c r="E1997">
        <v>19.989999999999998</v>
      </c>
      <c r="F1997" t="s">
        <v>455</v>
      </c>
    </row>
    <row r="1998" spans="1:6" x14ac:dyDescent="0.25">
      <c r="A1998">
        <v>22772</v>
      </c>
      <c r="B1998" t="s">
        <v>1931</v>
      </c>
      <c r="C1998">
        <v>750</v>
      </c>
      <c r="D1998">
        <v>6</v>
      </c>
      <c r="E1998">
        <v>52.99</v>
      </c>
      <c r="F1998" t="s">
        <v>455</v>
      </c>
    </row>
    <row r="1999" spans="1:6" x14ac:dyDescent="0.25">
      <c r="A1999">
        <v>22773</v>
      </c>
      <c r="B1999" t="s">
        <v>1932</v>
      </c>
      <c r="C1999">
        <v>750</v>
      </c>
      <c r="D1999">
        <v>12</v>
      </c>
      <c r="E1999">
        <v>15.35</v>
      </c>
      <c r="F1999" t="s">
        <v>455</v>
      </c>
    </row>
    <row r="2000" spans="1:6" x14ac:dyDescent="0.25">
      <c r="A2000">
        <v>22774</v>
      </c>
      <c r="B2000" t="s">
        <v>1933</v>
      </c>
      <c r="C2000">
        <v>750</v>
      </c>
      <c r="D2000">
        <v>12</v>
      </c>
      <c r="E2000">
        <v>31.16</v>
      </c>
      <c r="F2000" t="s">
        <v>455</v>
      </c>
    </row>
    <row r="2001" spans="1:6" x14ac:dyDescent="0.25">
      <c r="A2001">
        <v>22778</v>
      </c>
      <c r="B2001" t="s">
        <v>1934</v>
      </c>
      <c r="C2001">
        <v>750</v>
      </c>
      <c r="D2001">
        <v>12</v>
      </c>
      <c r="E2001">
        <v>13.99</v>
      </c>
      <c r="F2001" t="s">
        <v>455</v>
      </c>
    </row>
    <row r="2002" spans="1:6" x14ac:dyDescent="0.25">
      <c r="A2002">
        <v>22792</v>
      </c>
      <c r="B2002" t="s">
        <v>4588</v>
      </c>
      <c r="C2002">
        <v>2130</v>
      </c>
      <c r="D2002">
        <v>4</v>
      </c>
      <c r="E2002">
        <v>13.98</v>
      </c>
      <c r="F2002" t="s">
        <v>456</v>
      </c>
    </row>
    <row r="2003" spans="1:6" x14ac:dyDescent="0.25">
      <c r="A2003">
        <v>22792</v>
      </c>
      <c r="B2003" t="s">
        <v>4588</v>
      </c>
      <c r="C2003">
        <v>2130</v>
      </c>
      <c r="D2003">
        <v>4</v>
      </c>
      <c r="E2003">
        <v>13.98</v>
      </c>
      <c r="F2003" t="s">
        <v>456</v>
      </c>
    </row>
    <row r="2004" spans="1:6" x14ac:dyDescent="0.25">
      <c r="A2004">
        <v>22796</v>
      </c>
      <c r="B2004" t="s">
        <v>1936</v>
      </c>
      <c r="C2004">
        <v>750</v>
      </c>
      <c r="D2004">
        <v>12</v>
      </c>
      <c r="E2004">
        <v>27</v>
      </c>
      <c r="F2004" t="s">
        <v>455</v>
      </c>
    </row>
    <row r="2005" spans="1:6" x14ac:dyDescent="0.25">
      <c r="A2005">
        <v>22804</v>
      </c>
      <c r="B2005" t="s">
        <v>1937</v>
      </c>
      <c r="C2005">
        <v>750</v>
      </c>
      <c r="D2005">
        <v>12</v>
      </c>
      <c r="E2005">
        <v>17.47</v>
      </c>
      <c r="F2005" t="s">
        <v>455</v>
      </c>
    </row>
    <row r="2006" spans="1:6" x14ac:dyDescent="0.25">
      <c r="A2006">
        <v>22817</v>
      </c>
      <c r="B2006" t="s">
        <v>5560</v>
      </c>
      <c r="C2006">
        <v>473</v>
      </c>
      <c r="D2006">
        <v>24</v>
      </c>
      <c r="E2006">
        <v>3.49</v>
      </c>
      <c r="F2006" t="s">
        <v>456</v>
      </c>
    </row>
    <row r="2007" spans="1:6" x14ac:dyDescent="0.25">
      <c r="A2007">
        <v>22831</v>
      </c>
      <c r="B2007" t="s">
        <v>5358</v>
      </c>
      <c r="C2007">
        <v>20000</v>
      </c>
      <c r="D2007">
        <v>1</v>
      </c>
      <c r="E2007">
        <v>99.99</v>
      </c>
      <c r="F2007" t="s">
        <v>457</v>
      </c>
    </row>
    <row r="2008" spans="1:6" x14ac:dyDescent="0.25">
      <c r="A2008">
        <v>22832</v>
      </c>
      <c r="B2008" t="s">
        <v>1938</v>
      </c>
      <c r="C2008">
        <v>473</v>
      </c>
      <c r="D2008">
        <v>24</v>
      </c>
      <c r="E2008">
        <v>3.49</v>
      </c>
      <c r="F2008" t="s">
        <v>456</v>
      </c>
    </row>
    <row r="2009" spans="1:6" x14ac:dyDescent="0.25">
      <c r="A2009">
        <v>22832</v>
      </c>
      <c r="B2009" t="s">
        <v>1938</v>
      </c>
      <c r="C2009">
        <v>473</v>
      </c>
      <c r="D2009">
        <v>24</v>
      </c>
      <c r="E2009">
        <v>3.49</v>
      </c>
      <c r="F2009" t="s">
        <v>456</v>
      </c>
    </row>
    <row r="2010" spans="1:6" x14ac:dyDescent="0.25">
      <c r="A2010">
        <v>22835</v>
      </c>
      <c r="B2010" t="s">
        <v>1939</v>
      </c>
      <c r="C2010">
        <v>750</v>
      </c>
      <c r="D2010">
        <v>12</v>
      </c>
      <c r="E2010">
        <v>6.55</v>
      </c>
      <c r="F2010" t="s">
        <v>456</v>
      </c>
    </row>
    <row r="2011" spans="1:6" x14ac:dyDescent="0.25">
      <c r="A2011">
        <v>22835</v>
      </c>
      <c r="B2011" t="s">
        <v>1939</v>
      </c>
      <c r="C2011">
        <v>750</v>
      </c>
      <c r="D2011">
        <v>12</v>
      </c>
      <c r="E2011">
        <v>6.55</v>
      </c>
      <c r="F2011" t="s">
        <v>456</v>
      </c>
    </row>
    <row r="2012" spans="1:6" x14ac:dyDescent="0.25">
      <c r="A2012">
        <v>22842</v>
      </c>
      <c r="B2012" t="s">
        <v>1940</v>
      </c>
      <c r="C2012">
        <v>473</v>
      </c>
      <c r="D2012">
        <v>24</v>
      </c>
      <c r="E2012">
        <v>3.49</v>
      </c>
      <c r="F2012" t="s">
        <v>456</v>
      </c>
    </row>
    <row r="2013" spans="1:6" x14ac:dyDescent="0.25">
      <c r="A2013">
        <v>22842</v>
      </c>
      <c r="B2013" t="s">
        <v>1940</v>
      </c>
      <c r="C2013">
        <v>473</v>
      </c>
      <c r="D2013">
        <v>24</v>
      </c>
      <c r="E2013">
        <v>3.49</v>
      </c>
      <c r="F2013" t="s">
        <v>456</v>
      </c>
    </row>
    <row r="2014" spans="1:6" x14ac:dyDescent="0.25">
      <c r="A2014">
        <v>22843</v>
      </c>
      <c r="B2014" t="s">
        <v>1941</v>
      </c>
      <c r="C2014">
        <v>330</v>
      </c>
      <c r="D2014">
        <v>24</v>
      </c>
      <c r="E2014">
        <v>2.95</v>
      </c>
      <c r="F2014" t="s">
        <v>456</v>
      </c>
    </row>
    <row r="2015" spans="1:6" x14ac:dyDescent="0.25">
      <c r="A2015">
        <v>22846</v>
      </c>
      <c r="B2015" t="s">
        <v>1942</v>
      </c>
      <c r="C2015">
        <v>750</v>
      </c>
      <c r="D2015">
        <v>12</v>
      </c>
      <c r="E2015">
        <v>15.99</v>
      </c>
      <c r="F2015" t="s">
        <v>455</v>
      </c>
    </row>
    <row r="2016" spans="1:6" x14ac:dyDescent="0.25">
      <c r="A2016">
        <v>22847</v>
      </c>
      <c r="B2016" t="s">
        <v>1943</v>
      </c>
      <c r="C2016">
        <v>750</v>
      </c>
      <c r="D2016">
        <v>12</v>
      </c>
      <c r="E2016">
        <v>29.99</v>
      </c>
      <c r="F2016" t="s">
        <v>455</v>
      </c>
    </row>
    <row r="2017" spans="1:6" x14ac:dyDescent="0.25">
      <c r="A2017">
        <v>22858</v>
      </c>
      <c r="B2017" t="s">
        <v>1944</v>
      </c>
      <c r="C2017">
        <v>750</v>
      </c>
      <c r="D2017">
        <v>12</v>
      </c>
      <c r="E2017">
        <v>19.989999999999998</v>
      </c>
      <c r="F2017" t="s">
        <v>455</v>
      </c>
    </row>
    <row r="2018" spans="1:6" x14ac:dyDescent="0.25">
      <c r="A2018">
        <v>22861</v>
      </c>
      <c r="B2018" t="s">
        <v>1945</v>
      </c>
      <c r="C2018">
        <v>750</v>
      </c>
      <c r="D2018">
        <v>12</v>
      </c>
      <c r="E2018">
        <v>27.99</v>
      </c>
      <c r="F2018" t="s">
        <v>455</v>
      </c>
    </row>
    <row r="2019" spans="1:6" x14ac:dyDescent="0.25">
      <c r="A2019">
        <v>22862</v>
      </c>
      <c r="B2019" t="s">
        <v>5561</v>
      </c>
      <c r="C2019">
        <v>200</v>
      </c>
      <c r="D2019">
        <v>24</v>
      </c>
      <c r="E2019">
        <v>7.99</v>
      </c>
      <c r="F2019" t="s">
        <v>455</v>
      </c>
    </row>
    <row r="2020" spans="1:6" x14ac:dyDescent="0.25">
      <c r="A2020">
        <v>22865</v>
      </c>
      <c r="B2020" t="s">
        <v>1946</v>
      </c>
      <c r="C2020">
        <v>473</v>
      </c>
      <c r="D2020">
        <v>24</v>
      </c>
      <c r="E2020">
        <v>2.4500000000000002</v>
      </c>
      <c r="F2020" t="s">
        <v>456</v>
      </c>
    </row>
    <row r="2021" spans="1:6" x14ac:dyDescent="0.25">
      <c r="A2021">
        <v>22865</v>
      </c>
      <c r="B2021" t="s">
        <v>1946</v>
      </c>
      <c r="C2021">
        <v>473</v>
      </c>
      <c r="D2021">
        <v>24</v>
      </c>
      <c r="E2021">
        <v>2.4500000000000002</v>
      </c>
      <c r="F2021" t="s">
        <v>456</v>
      </c>
    </row>
    <row r="2022" spans="1:6" x14ac:dyDescent="0.25">
      <c r="A2022">
        <v>22889</v>
      </c>
      <c r="B2022" t="s">
        <v>1947</v>
      </c>
      <c r="C2022">
        <v>750</v>
      </c>
      <c r="D2022">
        <v>12</v>
      </c>
      <c r="E2022">
        <v>55.99</v>
      </c>
      <c r="F2022" t="s">
        <v>455</v>
      </c>
    </row>
    <row r="2023" spans="1:6" x14ac:dyDescent="0.25">
      <c r="A2023">
        <v>22905</v>
      </c>
      <c r="B2023" t="s">
        <v>1948</v>
      </c>
      <c r="C2023">
        <v>375</v>
      </c>
      <c r="D2023">
        <v>12</v>
      </c>
      <c r="E2023">
        <v>28.97</v>
      </c>
      <c r="F2023" t="s">
        <v>454</v>
      </c>
    </row>
    <row r="2024" spans="1:6" x14ac:dyDescent="0.25">
      <c r="A2024">
        <v>22915</v>
      </c>
      <c r="B2024" t="s">
        <v>973</v>
      </c>
      <c r="C2024">
        <v>200</v>
      </c>
      <c r="D2024">
        <v>12</v>
      </c>
      <c r="E2024">
        <v>13.99</v>
      </c>
      <c r="F2024" t="s">
        <v>454</v>
      </c>
    </row>
    <row r="2025" spans="1:6" x14ac:dyDescent="0.25">
      <c r="A2025">
        <v>22920</v>
      </c>
      <c r="B2025" t="s">
        <v>1949</v>
      </c>
      <c r="C2025">
        <v>750</v>
      </c>
      <c r="D2025">
        <v>12</v>
      </c>
      <c r="E2025">
        <v>34.99</v>
      </c>
      <c r="F2025" t="s">
        <v>454</v>
      </c>
    </row>
    <row r="2026" spans="1:6" x14ac:dyDescent="0.25">
      <c r="A2026">
        <v>22921</v>
      </c>
      <c r="B2026" t="s">
        <v>1950</v>
      </c>
      <c r="C2026">
        <v>750</v>
      </c>
      <c r="D2026">
        <v>6</v>
      </c>
      <c r="E2026">
        <v>27.99</v>
      </c>
      <c r="F2026" t="s">
        <v>454</v>
      </c>
    </row>
    <row r="2027" spans="1:6" x14ac:dyDescent="0.25">
      <c r="A2027">
        <v>22924</v>
      </c>
      <c r="B2027" t="s">
        <v>1951</v>
      </c>
      <c r="C2027">
        <v>200</v>
      </c>
      <c r="D2027">
        <v>24</v>
      </c>
      <c r="E2027">
        <v>9.49</v>
      </c>
      <c r="F2027" t="s">
        <v>454</v>
      </c>
    </row>
    <row r="2028" spans="1:6" x14ac:dyDescent="0.25">
      <c r="A2028">
        <v>22925</v>
      </c>
      <c r="B2028" t="s">
        <v>1952</v>
      </c>
      <c r="C2028">
        <v>473</v>
      </c>
      <c r="D2028">
        <v>24</v>
      </c>
      <c r="E2028">
        <v>4.29</v>
      </c>
      <c r="F2028" t="s">
        <v>456</v>
      </c>
    </row>
    <row r="2029" spans="1:6" x14ac:dyDescent="0.25">
      <c r="A2029">
        <v>22938</v>
      </c>
      <c r="B2029" t="s">
        <v>1953</v>
      </c>
      <c r="C2029">
        <v>750</v>
      </c>
      <c r="D2029">
        <v>12</v>
      </c>
      <c r="E2029">
        <v>14.99</v>
      </c>
      <c r="F2029" t="s">
        <v>455</v>
      </c>
    </row>
    <row r="2030" spans="1:6" x14ac:dyDescent="0.25">
      <c r="A2030">
        <v>22940</v>
      </c>
      <c r="B2030" t="s">
        <v>1954</v>
      </c>
      <c r="C2030">
        <v>750</v>
      </c>
      <c r="D2030">
        <v>12</v>
      </c>
      <c r="E2030">
        <v>29.99</v>
      </c>
      <c r="F2030" t="s">
        <v>455</v>
      </c>
    </row>
    <row r="2031" spans="1:6" x14ac:dyDescent="0.25">
      <c r="A2031">
        <v>22942</v>
      </c>
      <c r="B2031" t="s">
        <v>1955</v>
      </c>
      <c r="C2031">
        <v>500</v>
      </c>
      <c r="D2031">
        <v>24</v>
      </c>
      <c r="E2031">
        <v>3.99</v>
      </c>
      <c r="F2031" t="s">
        <v>456</v>
      </c>
    </row>
    <row r="2032" spans="1:6" x14ac:dyDescent="0.25">
      <c r="A2032">
        <v>22951</v>
      </c>
      <c r="B2032" t="s">
        <v>1956</v>
      </c>
      <c r="C2032">
        <v>1750</v>
      </c>
      <c r="D2032">
        <v>6</v>
      </c>
      <c r="E2032">
        <v>48.99</v>
      </c>
      <c r="F2032" t="s">
        <v>454</v>
      </c>
    </row>
    <row r="2033" spans="1:6" x14ac:dyDescent="0.25">
      <c r="A2033">
        <v>22978</v>
      </c>
      <c r="B2033" t="s">
        <v>1957</v>
      </c>
      <c r="C2033">
        <v>750</v>
      </c>
      <c r="D2033">
        <v>12</v>
      </c>
      <c r="E2033">
        <v>12.99</v>
      </c>
      <c r="F2033" t="s">
        <v>455</v>
      </c>
    </row>
    <row r="2034" spans="1:6" x14ac:dyDescent="0.25">
      <c r="A2034">
        <v>22983</v>
      </c>
      <c r="B2034" t="s">
        <v>1958</v>
      </c>
      <c r="C2034">
        <v>750</v>
      </c>
      <c r="D2034">
        <v>12</v>
      </c>
      <c r="E2034">
        <v>24.99</v>
      </c>
      <c r="F2034" t="s">
        <v>455</v>
      </c>
    </row>
    <row r="2035" spans="1:6" x14ac:dyDescent="0.25">
      <c r="A2035">
        <v>22988</v>
      </c>
      <c r="B2035" t="s">
        <v>1959</v>
      </c>
      <c r="C2035">
        <v>3000</v>
      </c>
      <c r="D2035">
        <v>4</v>
      </c>
      <c r="E2035">
        <v>37.99</v>
      </c>
      <c r="F2035" t="s">
        <v>455</v>
      </c>
    </row>
    <row r="2036" spans="1:6" x14ac:dyDescent="0.25">
      <c r="A2036">
        <v>22989</v>
      </c>
      <c r="B2036" t="s">
        <v>1960</v>
      </c>
      <c r="C2036">
        <v>3000</v>
      </c>
      <c r="D2036">
        <v>4</v>
      </c>
      <c r="E2036">
        <v>37.99</v>
      </c>
      <c r="F2036" t="s">
        <v>455</v>
      </c>
    </row>
    <row r="2037" spans="1:6" x14ac:dyDescent="0.25">
      <c r="A2037">
        <v>22992</v>
      </c>
      <c r="B2037" t="s">
        <v>1961</v>
      </c>
      <c r="C2037">
        <v>750</v>
      </c>
      <c r="D2037">
        <v>12</v>
      </c>
      <c r="E2037">
        <v>22.99</v>
      </c>
      <c r="F2037" t="s">
        <v>455</v>
      </c>
    </row>
    <row r="2038" spans="1:6" x14ac:dyDescent="0.25">
      <c r="A2038">
        <v>22993</v>
      </c>
      <c r="B2038" t="s">
        <v>1962</v>
      </c>
      <c r="C2038">
        <v>750</v>
      </c>
      <c r="D2038">
        <v>6</v>
      </c>
      <c r="E2038">
        <v>47.01</v>
      </c>
      <c r="F2038" t="s">
        <v>455</v>
      </c>
    </row>
    <row r="2039" spans="1:6" x14ac:dyDescent="0.25">
      <c r="A2039">
        <v>22995</v>
      </c>
      <c r="B2039" t="s">
        <v>1963</v>
      </c>
      <c r="C2039">
        <v>17040</v>
      </c>
      <c r="D2039">
        <v>1</v>
      </c>
      <c r="E2039">
        <v>76.989999999999995</v>
      </c>
      <c r="F2039" t="s">
        <v>456</v>
      </c>
    </row>
    <row r="2040" spans="1:6" x14ac:dyDescent="0.25">
      <c r="A2040">
        <v>22995</v>
      </c>
      <c r="B2040" t="s">
        <v>1963</v>
      </c>
      <c r="C2040">
        <v>17040</v>
      </c>
      <c r="D2040">
        <v>1</v>
      </c>
      <c r="E2040">
        <v>76.989999999999995</v>
      </c>
      <c r="F2040" t="s">
        <v>456</v>
      </c>
    </row>
    <row r="2041" spans="1:6" x14ac:dyDescent="0.25">
      <c r="A2041">
        <v>22996</v>
      </c>
      <c r="B2041" t="s">
        <v>1964</v>
      </c>
      <c r="C2041">
        <v>17040</v>
      </c>
      <c r="D2041">
        <v>1</v>
      </c>
      <c r="E2041">
        <v>76.989999999999995</v>
      </c>
      <c r="F2041" t="s">
        <v>456</v>
      </c>
    </row>
    <row r="2042" spans="1:6" x14ac:dyDescent="0.25">
      <c r="A2042">
        <v>22996</v>
      </c>
      <c r="B2042" t="s">
        <v>1964</v>
      </c>
      <c r="C2042">
        <v>17040</v>
      </c>
      <c r="D2042">
        <v>1</v>
      </c>
      <c r="E2042">
        <v>76.989999999999995</v>
      </c>
      <c r="F2042" t="s">
        <v>456</v>
      </c>
    </row>
    <row r="2043" spans="1:6" x14ac:dyDescent="0.25">
      <c r="A2043">
        <v>23018</v>
      </c>
      <c r="B2043" t="s">
        <v>1965</v>
      </c>
      <c r="C2043">
        <v>473</v>
      </c>
      <c r="D2043">
        <v>24</v>
      </c>
      <c r="E2043">
        <v>3.49</v>
      </c>
      <c r="F2043" t="s">
        <v>456</v>
      </c>
    </row>
    <row r="2044" spans="1:6" x14ac:dyDescent="0.25">
      <c r="A2044">
        <v>23023</v>
      </c>
      <c r="B2044" t="s">
        <v>1966</v>
      </c>
      <c r="C2044">
        <v>750</v>
      </c>
      <c r="D2044">
        <v>6</v>
      </c>
      <c r="E2044">
        <v>104.99</v>
      </c>
      <c r="F2044" t="s">
        <v>454</v>
      </c>
    </row>
    <row r="2045" spans="1:6" x14ac:dyDescent="0.25">
      <c r="A2045">
        <v>23049</v>
      </c>
      <c r="B2045" t="s">
        <v>304</v>
      </c>
      <c r="C2045">
        <v>4000</v>
      </c>
      <c r="D2045">
        <v>4</v>
      </c>
      <c r="E2045">
        <v>34.99</v>
      </c>
      <c r="F2045" t="s">
        <v>455</v>
      </c>
    </row>
    <row r="2046" spans="1:6" x14ac:dyDescent="0.25">
      <c r="A2046">
        <v>23050</v>
      </c>
      <c r="B2046" t="s">
        <v>305</v>
      </c>
      <c r="C2046">
        <v>4000</v>
      </c>
      <c r="D2046">
        <v>4</v>
      </c>
      <c r="E2046">
        <v>34.99</v>
      </c>
      <c r="F2046" t="s">
        <v>455</v>
      </c>
    </row>
    <row r="2047" spans="1:6" x14ac:dyDescent="0.25">
      <c r="A2047">
        <v>23057</v>
      </c>
      <c r="B2047" t="s">
        <v>1967</v>
      </c>
      <c r="C2047">
        <v>750</v>
      </c>
      <c r="D2047">
        <v>12</v>
      </c>
      <c r="E2047">
        <v>12</v>
      </c>
      <c r="F2047" t="s">
        <v>456</v>
      </c>
    </row>
    <row r="2048" spans="1:6" x14ac:dyDescent="0.25">
      <c r="A2048">
        <v>23057</v>
      </c>
      <c r="B2048" t="s">
        <v>1967</v>
      </c>
      <c r="C2048">
        <v>750</v>
      </c>
      <c r="D2048">
        <v>12</v>
      </c>
      <c r="E2048">
        <v>12</v>
      </c>
      <c r="F2048" t="s">
        <v>456</v>
      </c>
    </row>
    <row r="2049" spans="1:6" x14ac:dyDescent="0.25">
      <c r="A2049">
        <v>23057</v>
      </c>
      <c r="B2049" t="s">
        <v>1967</v>
      </c>
      <c r="C2049">
        <v>750</v>
      </c>
      <c r="D2049">
        <v>12</v>
      </c>
      <c r="E2049">
        <v>12</v>
      </c>
      <c r="F2049" t="s">
        <v>456</v>
      </c>
    </row>
    <row r="2050" spans="1:6" x14ac:dyDescent="0.25">
      <c r="A2050">
        <v>23057</v>
      </c>
      <c r="B2050" t="s">
        <v>1967</v>
      </c>
      <c r="C2050">
        <v>750</v>
      </c>
      <c r="D2050">
        <v>12</v>
      </c>
      <c r="E2050">
        <v>12</v>
      </c>
      <c r="F2050" t="s">
        <v>456</v>
      </c>
    </row>
    <row r="2051" spans="1:6" x14ac:dyDescent="0.25">
      <c r="A2051">
        <v>23068</v>
      </c>
      <c r="B2051" t="s">
        <v>4589</v>
      </c>
      <c r="C2051">
        <v>8520</v>
      </c>
      <c r="D2051">
        <v>1</v>
      </c>
      <c r="E2051">
        <v>46.49</v>
      </c>
      <c r="F2051" t="s">
        <v>456</v>
      </c>
    </row>
    <row r="2052" spans="1:6" x14ac:dyDescent="0.25">
      <c r="A2052">
        <v>23068</v>
      </c>
      <c r="B2052" t="s">
        <v>4589</v>
      </c>
      <c r="C2052">
        <v>8520</v>
      </c>
      <c r="D2052">
        <v>1</v>
      </c>
      <c r="E2052">
        <v>46.49</v>
      </c>
      <c r="F2052" t="s">
        <v>456</v>
      </c>
    </row>
    <row r="2053" spans="1:6" x14ac:dyDescent="0.25">
      <c r="A2053">
        <v>23091</v>
      </c>
      <c r="B2053" t="s">
        <v>1968</v>
      </c>
      <c r="C2053">
        <v>500</v>
      </c>
      <c r="D2053">
        <v>12</v>
      </c>
      <c r="E2053">
        <v>4.78</v>
      </c>
      <c r="F2053" t="s">
        <v>456</v>
      </c>
    </row>
    <row r="2054" spans="1:6" x14ac:dyDescent="0.25">
      <c r="A2054">
        <v>23091</v>
      </c>
      <c r="B2054" t="s">
        <v>1968</v>
      </c>
      <c r="C2054">
        <v>500</v>
      </c>
      <c r="D2054">
        <v>12</v>
      </c>
      <c r="E2054">
        <v>4.78</v>
      </c>
      <c r="F2054" t="s">
        <v>456</v>
      </c>
    </row>
    <row r="2055" spans="1:6" x14ac:dyDescent="0.25">
      <c r="A2055">
        <v>23092</v>
      </c>
      <c r="B2055" t="s">
        <v>1969</v>
      </c>
      <c r="C2055">
        <v>500</v>
      </c>
      <c r="D2055">
        <v>12</v>
      </c>
      <c r="E2055">
        <v>4.78</v>
      </c>
      <c r="F2055" t="s">
        <v>456</v>
      </c>
    </row>
    <row r="2056" spans="1:6" x14ac:dyDescent="0.25">
      <c r="A2056">
        <v>23092</v>
      </c>
      <c r="B2056" t="s">
        <v>1969</v>
      </c>
      <c r="C2056">
        <v>500</v>
      </c>
      <c r="D2056">
        <v>12</v>
      </c>
      <c r="E2056">
        <v>4.78</v>
      </c>
      <c r="F2056" t="s">
        <v>456</v>
      </c>
    </row>
    <row r="2057" spans="1:6" x14ac:dyDescent="0.25">
      <c r="A2057">
        <v>23093</v>
      </c>
      <c r="B2057" t="s">
        <v>1970</v>
      </c>
      <c r="C2057">
        <v>500</v>
      </c>
      <c r="D2057">
        <v>12</v>
      </c>
      <c r="E2057">
        <v>4.78</v>
      </c>
      <c r="F2057" t="s">
        <v>456</v>
      </c>
    </row>
    <row r="2058" spans="1:6" x14ac:dyDescent="0.25">
      <c r="A2058">
        <v>23093</v>
      </c>
      <c r="B2058" t="s">
        <v>1970</v>
      </c>
      <c r="C2058">
        <v>500</v>
      </c>
      <c r="D2058">
        <v>12</v>
      </c>
      <c r="E2058">
        <v>4.78</v>
      </c>
      <c r="F2058" t="s">
        <v>456</v>
      </c>
    </row>
    <row r="2059" spans="1:6" x14ac:dyDescent="0.25">
      <c r="A2059">
        <v>23095</v>
      </c>
      <c r="B2059" t="s">
        <v>1971</v>
      </c>
      <c r="C2059">
        <v>750</v>
      </c>
      <c r="D2059">
        <v>12</v>
      </c>
      <c r="E2059">
        <v>10.99</v>
      </c>
      <c r="F2059" t="s">
        <v>455</v>
      </c>
    </row>
    <row r="2060" spans="1:6" x14ac:dyDescent="0.25">
      <c r="A2060">
        <v>23115</v>
      </c>
      <c r="B2060" t="s">
        <v>1972</v>
      </c>
      <c r="C2060">
        <v>4260</v>
      </c>
      <c r="D2060">
        <v>2</v>
      </c>
      <c r="E2060">
        <v>24.95</v>
      </c>
      <c r="F2060" t="s">
        <v>456</v>
      </c>
    </row>
    <row r="2061" spans="1:6" x14ac:dyDescent="0.25">
      <c r="A2061">
        <v>23115</v>
      </c>
      <c r="B2061" t="s">
        <v>1972</v>
      </c>
      <c r="C2061">
        <v>4260</v>
      </c>
      <c r="D2061">
        <v>2</v>
      </c>
      <c r="E2061">
        <v>24.95</v>
      </c>
      <c r="F2061" t="s">
        <v>456</v>
      </c>
    </row>
    <row r="2062" spans="1:6" x14ac:dyDescent="0.25">
      <c r="A2062">
        <v>23132</v>
      </c>
      <c r="B2062" t="s">
        <v>1973</v>
      </c>
      <c r="C2062">
        <v>473</v>
      </c>
      <c r="D2062">
        <v>24</v>
      </c>
      <c r="E2062">
        <v>3.09</v>
      </c>
      <c r="F2062" t="s">
        <v>456</v>
      </c>
    </row>
    <row r="2063" spans="1:6" x14ac:dyDescent="0.25">
      <c r="A2063">
        <v>23132</v>
      </c>
      <c r="B2063" t="s">
        <v>1973</v>
      </c>
      <c r="C2063">
        <v>473</v>
      </c>
      <c r="D2063">
        <v>24</v>
      </c>
      <c r="E2063">
        <v>3.09</v>
      </c>
      <c r="F2063" t="s">
        <v>456</v>
      </c>
    </row>
    <row r="2064" spans="1:6" x14ac:dyDescent="0.25">
      <c r="A2064">
        <v>23140</v>
      </c>
      <c r="B2064" t="s">
        <v>1974</v>
      </c>
      <c r="C2064">
        <v>473</v>
      </c>
      <c r="D2064">
        <v>24</v>
      </c>
      <c r="E2064">
        <v>3.99</v>
      </c>
      <c r="F2064" t="s">
        <v>456</v>
      </c>
    </row>
    <row r="2065" spans="1:6" x14ac:dyDescent="0.25">
      <c r="A2065">
        <v>23140</v>
      </c>
      <c r="B2065" t="s">
        <v>1974</v>
      </c>
      <c r="C2065">
        <v>473</v>
      </c>
      <c r="D2065">
        <v>24</v>
      </c>
      <c r="E2065">
        <v>3.99</v>
      </c>
      <c r="F2065" t="s">
        <v>456</v>
      </c>
    </row>
    <row r="2066" spans="1:6" x14ac:dyDescent="0.25">
      <c r="A2066">
        <v>23141</v>
      </c>
      <c r="B2066" t="s">
        <v>1975</v>
      </c>
      <c r="C2066">
        <v>473</v>
      </c>
      <c r="D2066">
        <v>24</v>
      </c>
      <c r="E2066">
        <v>6.99</v>
      </c>
      <c r="F2066" t="s">
        <v>456</v>
      </c>
    </row>
    <row r="2067" spans="1:6" x14ac:dyDescent="0.25">
      <c r="A2067">
        <v>23141</v>
      </c>
      <c r="B2067" t="s">
        <v>1975</v>
      </c>
      <c r="C2067">
        <v>473</v>
      </c>
      <c r="D2067">
        <v>24</v>
      </c>
      <c r="E2067">
        <v>6.99</v>
      </c>
      <c r="F2067" t="s">
        <v>456</v>
      </c>
    </row>
    <row r="2068" spans="1:6" x14ac:dyDescent="0.25">
      <c r="A2068">
        <v>23143</v>
      </c>
      <c r="B2068" t="s">
        <v>1976</v>
      </c>
      <c r="C2068">
        <v>473</v>
      </c>
      <c r="D2068">
        <v>24</v>
      </c>
      <c r="E2068">
        <v>4.9800000000000004</v>
      </c>
      <c r="F2068" t="s">
        <v>456</v>
      </c>
    </row>
    <row r="2069" spans="1:6" x14ac:dyDescent="0.25">
      <c r="A2069">
        <v>23143</v>
      </c>
      <c r="B2069" t="s">
        <v>1976</v>
      </c>
      <c r="C2069">
        <v>473</v>
      </c>
      <c r="D2069">
        <v>24</v>
      </c>
      <c r="E2069">
        <v>4.9800000000000004</v>
      </c>
      <c r="F2069" t="s">
        <v>456</v>
      </c>
    </row>
    <row r="2070" spans="1:6" x14ac:dyDescent="0.25">
      <c r="A2070">
        <v>23144</v>
      </c>
      <c r="B2070" t="s">
        <v>1977</v>
      </c>
      <c r="C2070">
        <v>473</v>
      </c>
      <c r="D2070">
        <v>24</v>
      </c>
      <c r="E2070">
        <v>3.99</v>
      </c>
      <c r="F2070" t="s">
        <v>456</v>
      </c>
    </row>
    <row r="2071" spans="1:6" x14ac:dyDescent="0.25">
      <c r="A2071">
        <v>23144</v>
      </c>
      <c r="B2071" t="s">
        <v>1977</v>
      </c>
      <c r="C2071">
        <v>473</v>
      </c>
      <c r="D2071">
        <v>24</v>
      </c>
      <c r="E2071">
        <v>3.99</v>
      </c>
      <c r="F2071" t="s">
        <v>456</v>
      </c>
    </row>
    <row r="2072" spans="1:6" x14ac:dyDescent="0.25">
      <c r="A2072">
        <v>23148</v>
      </c>
      <c r="B2072" t="s">
        <v>1978</v>
      </c>
      <c r="C2072">
        <v>473</v>
      </c>
      <c r="D2072">
        <v>24</v>
      </c>
      <c r="E2072">
        <v>4.9800000000000004</v>
      </c>
      <c r="F2072" t="s">
        <v>456</v>
      </c>
    </row>
    <row r="2073" spans="1:6" x14ac:dyDescent="0.25">
      <c r="A2073">
        <v>23148</v>
      </c>
      <c r="B2073" t="s">
        <v>1978</v>
      </c>
      <c r="C2073">
        <v>473</v>
      </c>
      <c r="D2073">
        <v>24</v>
      </c>
      <c r="E2073">
        <v>4.9800000000000004</v>
      </c>
      <c r="F2073" t="s">
        <v>456</v>
      </c>
    </row>
    <row r="2074" spans="1:6" x14ac:dyDescent="0.25">
      <c r="A2074">
        <v>23149</v>
      </c>
      <c r="B2074" t="s">
        <v>1979</v>
      </c>
      <c r="C2074">
        <v>750</v>
      </c>
      <c r="D2074">
        <v>12</v>
      </c>
      <c r="E2074">
        <v>24.01</v>
      </c>
      <c r="F2074" t="s">
        <v>455</v>
      </c>
    </row>
    <row r="2075" spans="1:6" x14ac:dyDescent="0.25">
      <c r="A2075">
        <v>23187</v>
      </c>
      <c r="B2075" t="s">
        <v>1980</v>
      </c>
      <c r="C2075">
        <v>750</v>
      </c>
      <c r="D2075">
        <v>12</v>
      </c>
      <c r="E2075">
        <v>27.79</v>
      </c>
      <c r="F2075" t="s">
        <v>454</v>
      </c>
    </row>
    <row r="2076" spans="1:6" x14ac:dyDescent="0.25">
      <c r="A2076">
        <v>23201</v>
      </c>
      <c r="B2076" t="s">
        <v>1981</v>
      </c>
      <c r="C2076">
        <v>473</v>
      </c>
      <c r="D2076">
        <v>24</v>
      </c>
      <c r="E2076">
        <v>3.99</v>
      </c>
      <c r="F2076" t="s">
        <v>457</v>
      </c>
    </row>
    <row r="2077" spans="1:6" x14ac:dyDescent="0.25">
      <c r="A2077">
        <v>23242</v>
      </c>
      <c r="B2077" t="s">
        <v>1982</v>
      </c>
      <c r="C2077">
        <v>120</v>
      </c>
      <c r="D2077">
        <v>18</v>
      </c>
      <c r="E2077">
        <v>10.49</v>
      </c>
      <c r="F2077" t="s">
        <v>454</v>
      </c>
    </row>
    <row r="2078" spans="1:6" x14ac:dyDescent="0.25">
      <c r="A2078">
        <v>23253</v>
      </c>
      <c r="B2078" t="s">
        <v>1983</v>
      </c>
      <c r="C2078">
        <v>473</v>
      </c>
      <c r="D2078">
        <v>24</v>
      </c>
      <c r="E2078">
        <v>3.15</v>
      </c>
      <c r="F2078" t="s">
        <v>456</v>
      </c>
    </row>
    <row r="2079" spans="1:6" x14ac:dyDescent="0.25">
      <c r="A2079">
        <v>23253</v>
      </c>
      <c r="B2079" t="s">
        <v>1983</v>
      </c>
      <c r="C2079">
        <v>473</v>
      </c>
      <c r="D2079">
        <v>24</v>
      </c>
      <c r="E2079">
        <v>3.15</v>
      </c>
      <c r="F2079" t="s">
        <v>456</v>
      </c>
    </row>
    <row r="2080" spans="1:6" x14ac:dyDescent="0.25">
      <c r="A2080">
        <v>23254</v>
      </c>
      <c r="B2080" t="s">
        <v>1984</v>
      </c>
      <c r="C2080">
        <v>473</v>
      </c>
      <c r="D2080">
        <v>24</v>
      </c>
      <c r="E2080">
        <v>3.4</v>
      </c>
      <c r="F2080" t="s">
        <v>456</v>
      </c>
    </row>
    <row r="2081" spans="1:6" x14ac:dyDescent="0.25">
      <c r="A2081">
        <v>23254</v>
      </c>
      <c r="B2081" t="s">
        <v>1984</v>
      </c>
      <c r="C2081">
        <v>473</v>
      </c>
      <c r="D2081">
        <v>24</v>
      </c>
      <c r="E2081">
        <v>3.4</v>
      </c>
      <c r="F2081" t="s">
        <v>456</v>
      </c>
    </row>
    <row r="2082" spans="1:6" x14ac:dyDescent="0.25">
      <c r="A2082">
        <v>23255</v>
      </c>
      <c r="B2082" t="s">
        <v>1985</v>
      </c>
      <c r="C2082">
        <v>473</v>
      </c>
      <c r="D2082">
        <v>24</v>
      </c>
      <c r="E2082">
        <v>3.4</v>
      </c>
      <c r="F2082" t="s">
        <v>456</v>
      </c>
    </row>
    <row r="2083" spans="1:6" x14ac:dyDescent="0.25">
      <c r="A2083">
        <v>23255</v>
      </c>
      <c r="B2083" t="s">
        <v>1985</v>
      </c>
      <c r="C2083">
        <v>473</v>
      </c>
      <c r="D2083">
        <v>24</v>
      </c>
      <c r="E2083">
        <v>3.4</v>
      </c>
      <c r="F2083" t="s">
        <v>456</v>
      </c>
    </row>
    <row r="2084" spans="1:6" x14ac:dyDescent="0.25">
      <c r="A2084">
        <v>23257</v>
      </c>
      <c r="B2084" t="s">
        <v>4590</v>
      </c>
      <c r="C2084">
        <v>4260</v>
      </c>
      <c r="D2084">
        <v>2</v>
      </c>
      <c r="E2084">
        <v>27.99</v>
      </c>
      <c r="F2084" t="s">
        <v>457</v>
      </c>
    </row>
    <row r="2085" spans="1:6" x14ac:dyDescent="0.25">
      <c r="A2085">
        <v>23264</v>
      </c>
      <c r="B2085" t="s">
        <v>1986</v>
      </c>
      <c r="C2085">
        <v>750</v>
      </c>
      <c r="D2085">
        <v>12</v>
      </c>
      <c r="E2085">
        <v>39.99</v>
      </c>
      <c r="F2085" t="s">
        <v>454</v>
      </c>
    </row>
    <row r="2086" spans="1:6" x14ac:dyDescent="0.25">
      <c r="A2086">
        <v>23273</v>
      </c>
      <c r="B2086" t="s">
        <v>1987</v>
      </c>
      <c r="C2086">
        <v>1000</v>
      </c>
      <c r="D2086">
        <v>12</v>
      </c>
      <c r="E2086">
        <v>13.99</v>
      </c>
      <c r="F2086" t="s">
        <v>455</v>
      </c>
    </row>
    <row r="2087" spans="1:6" x14ac:dyDescent="0.25">
      <c r="A2087">
        <v>23274</v>
      </c>
      <c r="B2087" t="s">
        <v>1988</v>
      </c>
      <c r="C2087">
        <v>1000</v>
      </c>
      <c r="D2087">
        <v>12</v>
      </c>
      <c r="E2087">
        <v>13.99</v>
      </c>
      <c r="F2087" t="s">
        <v>455</v>
      </c>
    </row>
    <row r="2088" spans="1:6" x14ac:dyDescent="0.25">
      <c r="A2088">
        <v>23283</v>
      </c>
      <c r="B2088" t="s">
        <v>1989</v>
      </c>
      <c r="C2088">
        <v>440</v>
      </c>
      <c r="D2088">
        <v>24</v>
      </c>
      <c r="E2088">
        <v>3.39</v>
      </c>
      <c r="F2088" t="s">
        <v>456</v>
      </c>
    </row>
    <row r="2089" spans="1:6" x14ac:dyDescent="0.25">
      <c r="A2089">
        <v>23283</v>
      </c>
      <c r="B2089" t="s">
        <v>1989</v>
      </c>
      <c r="C2089">
        <v>440</v>
      </c>
      <c r="D2089">
        <v>24</v>
      </c>
      <c r="E2089">
        <v>3.39</v>
      </c>
      <c r="F2089" t="s">
        <v>456</v>
      </c>
    </row>
    <row r="2090" spans="1:6" x14ac:dyDescent="0.25">
      <c r="A2090">
        <v>23295</v>
      </c>
      <c r="B2090" t="s">
        <v>1990</v>
      </c>
      <c r="C2090">
        <v>750</v>
      </c>
      <c r="D2090">
        <v>6</v>
      </c>
      <c r="E2090">
        <v>59.99</v>
      </c>
      <c r="F2090" t="s">
        <v>454</v>
      </c>
    </row>
    <row r="2091" spans="1:6" x14ac:dyDescent="0.25">
      <c r="A2091">
        <v>23298</v>
      </c>
      <c r="B2091" t="s">
        <v>1991</v>
      </c>
      <c r="C2091">
        <v>330</v>
      </c>
      <c r="D2091">
        <v>24</v>
      </c>
      <c r="E2091">
        <v>2.4900000000000002</v>
      </c>
      <c r="F2091" t="s">
        <v>456</v>
      </c>
    </row>
    <row r="2092" spans="1:6" x14ac:dyDescent="0.25">
      <c r="A2092">
        <v>23298</v>
      </c>
      <c r="B2092" t="s">
        <v>1991</v>
      </c>
      <c r="C2092">
        <v>330</v>
      </c>
      <c r="D2092">
        <v>24</v>
      </c>
      <c r="E2092">
        <v>2.4900000000000002</v>
      </c>
      <c r="F2092" t="s">
        <v>456</v>
      </c>
    </row>
    <row r="2093" spans="1:6" x14ac:dyDescent="0.25">
      <c r="A2093">
        <v>23299</v>
      </c>
      <c r="B2093" t="s">
        <v>1992</v>
      </c>
      <c r="C2093">
        <v>2500</v>
      </c>
      <c r="D2093">
        <v>5</v>
      </c>
      <c r="E2093">
        <v>19.489999999999998</v>
      </c>
      <c r="F2093" t="s">
        <v>456</v>
      </c>
    </row>
    <row r="2094" spans="1:6" x14ac:dyDescent="0.25">
      <c r="A2094">
        <v>23299</v>
      </c>
      <c r="B2094" t="s">
        <v>1992</v>
      </c>
      <c r="C2094">
        <v>2500</v>
      </c>
      <c r="D2094">
        <v>5</v>
      </c>
      <c r="E2094">
        <v>19.489999999999998</v>
      </c>
      <c r="F2094" t="s">
        <v>456</v>
      </c>
    </row>
    <row r="2095" spans="1:6" x14ac:dyDescent="0.25">
      <c r="A2095">
        <v>23300</v>
      </c>
      <c r="B2095" t="s">
        <v>1993</v>
      </c>
      <c r="C2095">
        <v>500</v>
      </c>
      <c r="D2095">
        <v>24</v>
      </c>
      <c r="E2095">
        <v>3.29</v>
      </c>
      <c r="F2095" t="s">
        <v>456</v>
      </c>
    </row>
    <row r="2096" spans="1:6" x14ac:dyDescent="0.25">
      <c r="A2096">
        <v>23300</v>
      </c>
      <c r="B2096" t="s">
        <v>1993</v>
      </c>
      <c r="C2096">
        <v>500</v>
      </c>
      <c r="D2096">
        <v>24</v>
      </c>
      <c r="E2096">
        <v>3.29</v>
      </c>
      <c r="F2096" t="s">
        <v>456</v>
      </c>
    </row>
    <row r="2097" spans="1:6" x14ac:dyDescent="0.25">
      <c r="A2097">
        <v>23316</v>
      </c>
      <c r="B2097" t="s">
        <v>1994</v>
      </c>
      <c r="C2097">
        <v>750</v>
      </c>
      <c r="D2097">
        <v>12</v>
      </c>
      <c r="E2097">
        <v>32.99</v>
      </c>
      <c r="F2097" t="s">
        <v>454</v>
      </c>
    </row>
    <row r="2098" spans="1:6" x14ac:dyDescent="0.25">
      <c r="A2098">
        <v>23362</v>
      </c>
      <c r="B2098" t="s">
        <v>1995</v>
      </c>
      <c r="C2098">
        <v>4260</v>
      </c>
      <c r="D2098">
        <v>2</v>
      </c>
      <c r="E2098">
        <v>26.99</v>
      </c>
      <c r="F2098" t="s">
        <v>456</v>
      </c>
    </row>
    <row r="2099" spans="1:6" x14ac:dyDescent="0.25">
      <c r="A2099">
        <v>23366</v>
      </c>
      <c r="B2099" t="s">
        <v>1996</v>
      </c>
      <c r="C2099">
        <v>750</v>
      </c>
      <c r="D2099">
        <v>12</v>
      </c>
      <c r="E2099">
        <v>14.99</v>
      </c>
      <c r="F2099" t="s">
        <v>455</v>
      </c>
    </row>
    <row r="2100" spans="1:6" x14ac:dyDescent="0.25">
      <c r="A2100">
        <v>23420</v>
      </c>
      <c r="B2100" t="s">
        <v>1997</v>
      </c>
      <c r="C2100">
        <v>750</v>
      </c>
      <c r="D2100">
        <v>12</v>
      </c>
      <c r="E2100">
        <v>16.989999999999998</v>
      </c>
      <c r="F2100" t="s">
        <v>455</v>
      </c>
    </row>
    <row r="2101" spans="1:6" x14ac:dyDescent="0.25">
      <c r="A2101">
        <v>23421</v>
      </c>
      <c r="B2101" t="s">
        <v>1998</v>
      </c>
      <c r="C2101">
        <v>750</v>
      </c>
      <c r="D2101">
        <v>12</v>
      </c>
      <c r="E2101">
        <v>14.99</v>
      </c>
      <c r="F2101" t="s">
        <v>455</v>
      </c>
    </row>
    <row r="2102" spans="1:6" x14ac:dyDescent="0.25">
      <c r="A2102">
        <v>23424</v>
      </c>
      <c r="B2102" t="s">
        <v>1869</v>
      </c>
      <c r="C2102">
        <v>750</v>
      </c>
      <c r="D2102">
        <v>12</v>
      </c>
      <c r="E2102">
        <v>7</v>
      </c>
      <c r="F2102" t="s">
        <v>456</v>
      </c>
    </row>
    <row r="2103" spans="1:6" x14ac:dyDescent="0.25">
      <c r="A2103">
        <v>23424</v>
      </c>
      <c r="B2103" t="s">
        <v>1869</v>
      </c>
      <c r="C2103">
        <v>750</v>
      </c>
      <c r="D2103">
        <v>12</v>
      </c>
      <c r="E2103">
        <v>7</v>
      </c>
      <c r="F2103" t="s">
        <v>456</v>
      </c>
    </row>
    <row r="2104" spans="1:6" x14ac:dyDescent="0.25">
      <c r="A2104">
        <v>23427</v>
      </c>
      <c r="B2104" t="s">
        <v>1999</v>
      </c>
      <c r="C2104">
        <v>750</v>
      </c>
      <c r="D2104">
        <v>12</v>
      </c>
      <c r="E2104">
        <v>16.989999999999998</v>
      </c>
      <c r="F2104" t="s">
        <v>455</v>
      </c>
    </row>
    <row r="2105" spans="1:6" x14ac:dyDescent="0.25">
      <c r="A2105">
        <v>23433</v>
      </c>
      <c r="B2105" t="s">
        <v>2000</v>
      </c>
      <c r="C2105">
        <v>750</v>
      </c>
      <c r="D2105">
        <v>12</v>
      </c>
      <c r="E2105">
        <v>27.99</v>
      </c>
      <c r="F2105" t="s">
        <v>454</v>
      </c>
    </row>
    <row r="2106" spans="1:6" x14ac:dyDescent="0.25">
      <c r="A2106">
        <v>23434</v>
      </c>
      <c r="B2106" t="s">
        <v>2001</v>
      </c>
      <c r="C2106">
        <v>750</v>
      </c>
      <c r="D2106">
        <v>12</v>
      </c>
      <c r="E2106">
        <v>32.99</v>
      </c>
      <c r="F2106" t="s">
        <v>454</v>
      </c>
    </row>
    <row r="2107" spans="1:6" x14ac:dyDescent="0.25">
      <c r="A2107">
        <v>23438</v>
      </c>
      <c r="B2107" t="s">
        <v>2002</v>
      </c>
      <c r="C2107">
        <v>750</v>
      </c>
      <c r="D2107">
        <v>12</v>
      </c>
      <c r="E2107">
        <v>39.99</v>
      </c>
      <c r="F2107" t="s">
        <v>454</v>
      </c>
    </row>
    <row r="2108" spans="1:6" x14ac:dyDescent="0.25">
      <c r="A2108">
        <v>23439</v>
      </c>
      <c r="B2108" t="s">
        <v>2003</v>
      </c>
      <c r="C2108">
        <v>750</v>
      </c>
      <c r="D2108">
        <v>6</v>
      </c>
      <c r="E2108">
        <v>67.989999999999995</v>
      </c>
      <c r="F2108" t="s">
        <v>454</v>
      </c>
    </row>
    <row r="2109" spans="1:6" x14ac:dyDescent="0.25">
      <c r="A2109">
        <v>23440</v>
      </c>
      <c r="B2109" t="s">
        <v>55</v>
      </c>
      <c r="C2109">
        <v>750</v>
      </c>
      <c r="D2109">
        <v>12</v>
      </c>
      <c r="E2109">
        <v>22.99</v>
      </c>
      <c r="F2109" t="s">
        <v>454</v>
      </c>
    </row>
    <row r="2110" spans="1:6" x14ac:dyDescent="0.25">
      <c r="A2110">
        <v>23441</v>
      </c>
      <c r="B2110" t="s">
        <v>55</v>
      </c>
      <c r="C2110">
        <v>1140</v>
      </c>
      <c r="D2110">
        <v>9</v>
      </c>
      <c r="E2110">
        <v>33.99</v>
      </c>
      <c r="F2110" t="s">
        <v>454</v>
      </c>
    </row>
    <row r="2111" spans="1:6" x14ac:dyDescent="0.25">
      <c r="A2111">
        <v>23442</v>
      </c>
      <c r="B2111" t="s">
        <v>2004</v>
      </c>
      <c r="C2111">
        <v>2130</v>
      </c>
      <c r="D2111">
        <v>4</v>
      </c>
      <c r="E2111">
        <v>12.28</v>
      </c>
      <c r="F2111" t="s">
        <v>456</v>
      </c>
    </row>
    <row r="2112" spans="1:6" x14ac:dyDescent="0.25">
      <c r="A2112">
        <v>23442</v>
      </c>
      <c r="B2112" t="s">
        <v>2004</v>
      </c>
      <c r="C2112">
        <v>2130</v>
      </c>
      <c r="D2112">
        <v>4</v>
      </c>
      <c r="E2112">
        <v>12.28</v>
      </c>
      <c r="F2112" t="s">
        <v>456</v>
      </c>
    </row>
    <row r="2113" spans="1:6" x14ac:dyDescent="0.25">
      <c r="A2113">
        <v>23445</v>
      </c>
      <c r="B2113" t="s">
        <v>307</v>
      </c>
      <c r="C2113">
        <v>750</v>
      </c>
      <c r="D2113">
        <v>12</v>
      </c>
      <c r="E2113">
        <v>9.99</v>
      </c>
      <c r="F2113" t="s">
        <v>457</v>
      </c>
    </row>
    <row r="2114" spans="1:6" x14ac:dyDescent="0.25">
      <c r="A2114">
        <v>23489</v>
      </c>
      <c r="B2114" t="s">
        <v>2005</v>
      </c>
      <c r="C2114">
        <v>1420</v>
      </c>
      <c r="D2114">
        <v>6</v>
      </c>
      <c r="E2114">
        <v>9.9499999999999993</v>
      </c>
      <c r="F2114" t="s">
        <v>456</v>
      </c>
    </row>
    <row r="2115" spans="1:6" x14ac:dyDescent="0.25">
      <c r="A2115">
        <v>23489</v>
      </c>
      <c r="B2115" t="s">
        <v>2005</v>
      </c>
      <c r="C2115">
        <v>1420</v>
      </c>
      <c r="D2115">
        <v>6</v>
      </c>
      <c r="E2115">
        <v>9.9499999999999993</v>
      </c>
      <c r="F2115" t="s">
        <v>456</v>
      </c>
    </row>
    <row r="2116" spans="1:6" x14ac:dyDescent="0.25">
      <c r="A2116">
        <v>23499</v>
      </c>
      <c r="B2116" t="s">
        <v>2006</v>
      </c>
      <c r="C2116">
        <v>750</v>
      </c>
      <c r="D2116">
        <v>6</v>
      </c>
      <c r="E2116">
        <v>99.99</v>
      </c>
      <c r="F2116" t="s">
        <v>454</v>
      </c>
    </row>
    <row r="2117" spans="1:6" x14ac:dyDescent="0.25">
      <c r="A2117">
        <v>23505</v>
      </c>
      <c r="B2117" t="s">
        <v>306</v>
      </c>
      <c r="C2117">
        <v>750</v>
      </c>
      <c r="D2117">
        <v>12</v>
      </c>
      <c r="E2117">
        <v>15.99</v>
      </c>
      <c r="F2117" t="s">
        <v>455</v>
      </c>
    </row>
    <row r="2118" spans="1:6" x14ac:dyDescent="0.25">
      <c r="A2118">
        <v>23575</v>
      </c>
      <c r="B2118" t="s">
        <v>2007</v>
      </c>
      <c r="C2118">
        <v>750</v>
      </c>
      <c r="D2118">
        <v>12</v>
      </c>
      <c r="E2118">
        <v>16.989999999999998</v>
      </c>
      <c r="F2118" t="s">
        <v>455</v>
      </c>
    </row>
    <row r="2119" spans="1:6" x14ac:dyDescent="0.25">
      <c r="A2119">
        <v>23626</v>
      </c>
      <c r="B2119" t="s">
        <v>2008</v>
      </c>
      <c r="C2119">
        <v>750</v>
      </c>
      <c r="D2119">
        <v>6</v>
      </c>
      <c r="E2119">
        <v>99.99</v>
      </c>
      <c r="F2119" t="s">
        <v>454</v>
      </c>
    </row>
    <row r="2120" spans="1:6" x14ac:dyDescent="0.25">
      <c r="A2120">
        <v>23627</v>
      </c>
      <c r="B2120" t="s">
        <v>2009</v>
      </c>
      <c r="C2120">
        <v>750</v>
      </c>
      <c r="D2120">
        <v>6</v>
      </c>
      <c r="E2120">
        <v>89.99</v>
      </c>
      <c r="F2120" t="s">
        <v>454</v>
      </c>
    </row>
    <row r="2121" spans="1:6" x14ac:dyDescent="0.25">
      <c r="A2121">
        <v>23629</v>
      </c>
      <c r="B2121" t="s">
        <v>2010</v>
      </c>
      <c r="C2121">
        <v>750</v>
      </c>
      <c r="D2121">
        <v>12</v>
      </c>
      <c r="E2121">
        <v>16.989999999999998</v>
      </c>
      <c r="F2121" t="s">
        <v>455</v>
      </c>
    </row>
    <row r="2122" spans="1:6" x14ac:dyDescent="0.25">
      <c r="A2122">
        <v>23637</v>
      </c>
      <c r="B2122" t="s">
        <v>2011</v>
      </c>
      <c r="C2122">
        <v>750</v>
      </c>
      <c r="D2122">
        <v>12</v>
      </c>
      <c r="E2122">
        <v>92.99</v>
      </c>
      <c r="F2122" t="s">
        <v>454</v>
      </c>
    </row>
    <row r="2123" spans="1:6" x14ac:dyDescent="0.25">
      <c r="A2123">
        <v>23666</v>
      </c>
      <c r="B2123" t="s">
        <v>2012</v>
      </c>
      <c r="C2123">
        <v>750</v>
      </c>
      <c r="D2123">
        <v>12</v>
      </c>
      <c r="E2123">
        <v>23.99</v>
      </c>
      <c r="F2123" t="s">
        <v>455</v>
      </c>
    </row>
    <row r="2124" spans="1:6" x14ac:dyDescent="0.25">
      <c r="A2124">
        <v>23668</v>
      </c>
      <c r="B2124" t="s">
        <v>2013</v>
      </c>
      <c r="C2124">
        <v>750</v>
      </c>
      <c r="D2124">
        <v>12</v>
      </c>
      <c r="E2124">
        <v>11.99</v>
      </c>
      <c r="F2124" t="s">
        <v>455</v>
      </c>
    </row>
    <row r="2125" spans="1:6" x14ac:dyDescent="0.25">
      <c r="A2125">
        <v>23669</v>
      </c>
      <c r="B2125" t="s">
        <v>2014</v>
      </c>
      <c r="C2125">
        <v>750</v>
      </c>
      <c r="D2125">
        <v>12</v>
      </c>
      <c r="E2125">
        <v>11.99</v>
      </c>
      <c r="F2125" t="s">
        <v>455</v>
      </c>
    </row>
    <row r="2126" spans="1:6" x14ac:dyDescent="0.25">
      <c r="A2126">
        <v>23679</v>
      </c>
      <c r="B2126" t="s">
        <v>2015</v>
      </c>
      <c r="C2126">
        <v>750</v>
      </c>
      <c r="D2126">
        <v>12</v>
      </c>
      <c r="E2126">
        <v>22.5</v>
      </c>
      <c r="F2126" t="s">
        <v>454</v>
      </c>
    </row>
    <row r="2127" spans="1:6" x14ac:dyDescent="0.25">
      <c r="A2127">
        <v>23700</v>
      </c>
      <c r="B2127" t="s">
        <v>310</v>
      </c>
      <c r="C2127">
        <v>750</v>
      </c>
      <c r="D2127">
        <v>12</v>
      </c>
      <c r="E2127">
        <v>29.99</v>
      </c>
      <c r="F2127" t="s">
        <v>454</v>
      </c>
    </row>
    <row r="2128" spans="1:6" x14ac:dyDescent="0.25">
      <c r="A2128">
        <v>23706</v>
      </c>
      <c r="B2128" t="s">
        <v>2</v>
      </c>
      <c r="C2128">
        <v>750</v>
      </c>
      <c r="D2128">
        <v>12</v>
      </c>
      <c r="E2128">
        <v>23.99</v>
      </c>
      <c r="F2128" t="s">
        <v>454</v>
      </c>
    </row>
    <row r="2129" spans="1:6" x14ac:dyDescent="0.25">
      <c r="A2129">
        <v>23741</v>
      </c>
      <c r="B2129" t="s">
        <v>2016</v>
      </c>
      <c r="C2129">
        <v>750</v>
      </c>
      <c r="D2129">
        <v>12</v>
      </c>
      <c r="E2129">
        <v>29.98</v>
      </c>
      <c r="F2129" t="s">
        <v>456</v>
      </c>
    </row>
    <row r="2130" spans="1:6" x14ac:dyDescent="0.25">
      <c r="A2130">
        <v>23741</v>
      </c>
      <c r="B2130" t="s">
        <v>2016</v>
      </c>
      <c r="C2130">
        <v>750</v>
      </c>
      <c r="D2130">
        <v>12</v>
      </c>
      <c r="E2130">
        <v>29.98</v>
      </c>
      <c r="F2130" t="s">
        <v>456</v>
      </c>
    </row>
    <row r="2131" spans="1:6" x14ac:dyDescent="0.25">
      <c r="A2131">
        <v>23742</v>
      </c>
      <c r="B2131" t="s">
        <v>2017</v>
      </c>
      <c r="C2131">
        <v>750</v>
      </c>
      <c r="D2131">
        <v>12</v>
      </c>
      <c r="E2131">
        <v>19.989999999999998</v>
      </c>
      <c r="F2131" t="s">
        <v>456</v>
      </c>
    </row>
    <row r="2132" spans="1:6" x14ac:dyDescent="0.25">
      <c r="A2132">
        <v>23742</v>
      </c>
      <c r="B2132" t="s">
        <v>2017</v>
      </c>
      <c r="C2132">
        <v>750</v>
      </c>
      <c r="D2132">
        <v>12</v>
      </c>
      <c r="E2132">
        <v>19.989999999999998</v>
      </c>
      <c r="F2132" t="s">
        <v>456</v>
      </c>
    </row>
    <row r="2133" spans="1:6" x14ac:dyDescent="0.25">
      <c r="A2133">
        <v>23757</v>
      </c>
      <c r="B2133" t="s">
        <v>2018</v>
      </c>
      <c r="C2133">
        <v>750</v>
      </c>
      <c r="D2133">
        <v>12</v>
      </c>
      <c r="E2133">
        <v>35.99</v>
      </c>
      <c r="F2133" t="s">
        <v>454</v>
      </c>
    </row>
    <row r="2134" spans="1:6" x14ac:dyDescent="0.25">
      <c r="A2134">
        <v>23768</v>
      </c>
      <c r="B2134" t="s">
        <v>2019</v>
      </c>
      <c r="C2134">
        <v>750</v>
      </c>
      <c r="D2134">
        <v>12</v>
      </c>
      <c r="E2134">
        <v>17.989999999999998</v>
      </c>
      <c r="F2134" t="s">
        <v>455</v>
      </c>
    </row>
    <row r="2135" spans="1:6" x14ac:dyDescent="0.25">
      <c r="A2135">
        <v>23773</v>
      </c>
      <c r="B2135" t="s">
        <v>2020</v>
      </c>
      <c r="C2135">
        <v>473</v>
      </c>
      <c r="D2135">
        <v>24</v>
      </c>
      <c r="E2135">
        <v>3.49</v>
      </c>
      <c r="F2135" t="s">
        <v>456</v>
      </c>
    </row>
    <row r="2136" spans="1:6" x14ac:dyDescent="0.25">
      <c r="A2136">
        <v>23784</v>
      </c>
      <c r="B2136" t="s">
        <v>2021</v>
      </c>
      <c r="C2136">
        <v>750</v>
      </c>
      <c r="D2136">
        <v>6</v>
      </c>
      <c r="E2136">
        <v>54.99</v>
      </c>
      <c r="F2136" t="s">
        <v>454</v>
      </c>
    </row>
    <row r="2137" spans="1:6" x14ac:dyDescent="0.25">
      <c r="A2137">
        <v>23802</v>
      </c>
      <c r="B2137" t="s">
        <v>2022</v>
      </c>
      <c r="C2137">
        <v>750</v>
      </c>
      <c r="D2137">
        <v>12</v>
      </c>
      <c r="E2137">
        <v>31.99</v>
      </c>
      <c r="F2137" t="s">
        <v>454</v>
      </c>
    </row>
    <row r="2138" spans="1:6" x14ac:dyDescent="0.25">
      <c r="A2138">
        <v>23806</v>
      </c>
      <c r="B2138" t="s">
        <v>2023</v>
      </c>
      <c r="C2138">
        <v>473</v>
      </c>
      <c r="D2138">
        <v>24</v>
      </c>
      <c r="E2138">
        <v>2.99</v>
      </c>
      <c r="F2138" t="s">
        <v>456</v>
      </c>
    </row>
    <row r="2139" spans="1:6" x14ac:dyDescent="0.25">
      <c r="A2139">
        <v>23806</v>
      </c>
      <c r="B2139" t="s">
        <v>2023</v>
      </c>
      <c r="C2139">
        <v>473</v>
      </c>
      <c r="D2139">
        <v>24</v>
      </c>
      <c r="E2139">
        <v>2.99</v>
      </c>
      <c r="F2139" t="s">
        <v>456</v>
      </c>
    </row>
    <row r="2140" spans="1:6" x14ac:dyDescent="0.25">
      <c r="A2140">
        <v>23809</v>
      </c>
      <c r="B2140" t="s">
        <v>4899</v>
      </c>
      <c r="C2140">
        <v>750</v>
      </c>
      <c r="D2140">
        <v>6</v>
      </c>
      <c r="E2140">
        <v>34.99</v>
      </c>
      <c r="F2140" t="s">
        <v>454</v>
      </c>
    </row>
    <row r="2141" spans="1:6" x14ac:dyDescent="0.25">
      <c r="A2141">
        <v>23818</v>
      </c>
      <c r="B2141" t="s">
        <v>2025</v>
      </c>
      <c r="C2141">
        <v>750</v>
      </c>
      <c r="D2141">
        <v>12</v>
      </c>
      <c r="E2141">
        <v>39.99</v>
      </c>
      <c r="F2141" t="s">
        <v>454</v>
      </c>
    </row>
    <row r="2142" spans="1:6" x14ac:dyDescent="0.25">
      <c r="A2142">
        <v>23839</v>
      </c>
      <c r="B2142" t="s">
        <v>2026</v>
      </c>
      <c r="C2142">
        <v>750</v>
      </c>
      <c r="D2142">
        <v>6</v>
      </c>
      <c r="E2142">
        <v>1273.97</v>
      </c>
      <c r="F2142" t="s">
        <v>455</v>
      </c>
    </row>
    <row r="2143" spans="1:6" x14ac:dyDescent="0.25">
      <c r="A2143">
        <v>23841</v>
      </c>
      <c r="B2143" t="s">
        <v>2027</v>
      </c>
      <c r="C2143">
        <v>750</v>
      </c>
      <c r="D2143">
        <v>6</v>
      </c>
      <c r="E2143">
        <v>403.49</v>
      </c>
      <c r="F2143" t="s">
        <v>455</v>
      </c>
    </row>
    <row r="2144" spans="1:6" x14ac:dyDescent="0.25">
      <c r="A2144">
        <v>23856</v>
      </c>
      <c r="B2144" t="s">
        <v>2028</v>
      </c>
      <c r="C2144">
        <v>750</v>
      </c>
      <c r="D2144">
        <v>12</v>
      </c>
      <c r="E2144">
        <v>156.85</v>
      </c>
      <c r="F2144" t="s">
        <v>455</v>
      </c>
    </row>
    <row r="2145" spans="1:6" x14ac:dyDescent="0.25">
      <c r="A2145">
        <v>23857</v>
      </c>
      <c r="B2145" t="s">
        <v>2029</v>
      </c>
      <c r="C2145">
        <v>750</v>
      </c>
      <c r="D2145">
        <v>12</v>
      </c>
      <c r="E2145">
        <v>174.99</v>
      </c>
      <c r="F2145" t="s">
        <v>455</v>
      </c>
    </row>
    <row r="2146" spans="1:6" x14ac:dyDescent="0.25">
      <c r="A2146">
        <v>23858</v>
      </c>
      <c r="B2146" t="s">
        <v>2030</v>
      </c>
      <c r="C2146">
        <v>750</v>
      </c>
      <c r="D2146">
        <v>12</v>
      </c>
      <c r="E2146">
        <v>109.7</v>
      </c>
      <c r="F2146" t="s">
        <v>455</v>
      </c>
    </row>
    <row r="2147" spans="1:6" x14ac:dyDescent="0.25">
      <c r="A2147">
        <v>23860</v>
      </c>
      <c r="B2147" t="s">
        <v>2031</v>
      </c>
      <c r="C2147">
        <v>750</v>
      </c>
      <c r="D2147">
        <v>12</v>
      </c>
      <c r="E2147">
        <v>204</v>
      </c>
      <c r="F2147" t="s">
        <v>455</v>
      </c>
    </row>
    <row r="2148" spans="1:6" x14ac:dyDescent="0.25">
      <c r="A2148">
        <v>23868</v>
      </c>
      <c r="B2148" t="s">
        <v>2032</v>
      </c>
      <c r="C2148">
        <v>750</v>
      </c>
      <c r="D2148">
        <v>12</v>
      </c>
      <c r="E2148">
        <v>131.46</v>
      </c>
      <c r="F2148" t="s">
        <v>455</v>
      </c>
    </row>
    <row r="2149" spans="1:6" x14ac:dyDescent="0.25">
      <c r="A2149">
        <v>23871</v>
      </c>
      <c r="B2149" t="s">
        <v>2033</v>
      </c>
      <c r="C2149">
        <v>750</v>
      </c>
      <c r="D2149">
        <v>12</v>
      </c>
      <c r="E2149">
        <v>102.45</v>
      </c>
      <c r="F2149" t="s">
        <v>455</v>
      </c>
    </row>
    <row r="2150" spans="1:6" x14ac:dyDescent="0.25">
      <c r="A2150">
        <v>23889</v>
      </c>
      <c r="B2150" t="s">
        <v>2034</v>
      </c>
      <c r="C2150">
        <v>750</v>
      </c>
      <c r="D2150">
        <v>12</v>
      </c>
      <c r="E2150">
        <v>31.89</v>
      </c>
      <c r="F2150" t="s">
        <v>454</v>
      </c>
    </row>
    <row r="2151" spans="1:6" x14ac:dyDescent="0.25">
      <c r="A2151">
        <v>23891</v>
      </c>
      <c r="B2151" t="s">
        <v>311</v>
      </c>
      <c r="C2151">
        <v>1140</v>
      </c>
      <c r="D2151">
        <v>8</v>
      </c>
      <c r="E2151">
        <v>40.11</v>
      </c>
      <c r="F2151" t="s">
        <v>454</v>
      </c>
    </row>
    <row r="2152" spans="1:6" x14ac:dyDescent="0.25">
      <c r="A2152">
        <v>23897</v>
      </c>
      <c r="B2152" t="s">
        <v>308</v>
      </c>
      <c r="C2152">
        <v>750</v>
      </c>
      <c r="D2152">
        <v>12</v>
      </c>
      <c r="E2152">
        <v>28.49</v>
      </c>
      <c r="F2152" t="s">
        <v>454</v>
      </c>
    </row>
    <row r="2153" spans="1:6" x14ac:dyDescent="0.25">
      <c r="A2153">
        <v>23898</v>
      </c>
      <c r="B2153" t="s">
        <v>309</v>
      </c>
      <c r="C2153">
        <v>750</v>
      </c>
      <c r="D2153">
        <v>12</v>
      </c>
      <c r="E2153">
        <v>25.34</v>
      </c>
      <c r="F2153" t="s">
        <v>454</v>
      </c>
    </row>
    <row r="2154" spans="1:6" x14ac:dyDescent="0.25">
      <c r="A2154">
        <v>23899</v>
      </c>
      <c r="B2154" t="s">
        <v>27</v>
      </c>
      <c r="C2154">
        <v>1140</v>
      </c>
      <c r="D2154">
        <v>6</v>
      </c>
      <c r="E2154">
        <v>35.99</v>
      </c>
      <c r="F2154" t="s">
        <v>454</v>
      </c>
    </row>
    <row r="2155" spans="1:6" x14ac:dyDescent="0.25">
      <c r="A2155">
        <v>23906</v>
      </c>
      <c r="B2155" t="s">
        <v>38</v>
      </c>
      <c r="C2155">
        <v>1140</v>
      </c>
      <c r="D2155">
        <v>6</v>
      </c>
      <c r="E2155">
        <v>35.99</v>
      </c>
      <c r="F2155" t="s">
        <v>454</v>
      </c>
    </row>
    <row r="2156" spans="1:6" x14ac:dyDescent="0.25">
      <c r="A2156">
        <v>23909</v>
      </c>
      <c r="B2156" t="s">
        <v>313</v>
      </c>
      <c r="C2156">
        <v>750</v>
      </c>
      <c r="D2156">
        <v>12</v>
      </c>
      <c r="E2156">
        <v>27.99</v>
      </c>
      <c r="F2156" t="s">
        <v>454</v>
      </c>
    </row>
    <row r="2157" spans="1:6" x14ac:dyDescent="0.25">
      <c r="A2157">
        <v>23910</v>
      </c>
      <c r="B2157" t="s">
        <v>314</v>
      </c>
      <c r="C2157">
        <v>750</v>
      </c>
      <c r="D2157">
        <v>12</v>
      </c>
      <c r="E2157">
        <v>25.34</v>
      </c>
      <c r="F2157" t="s">
        <v>454</v>
      </c>
    </row>
    <row r="2158" spans="1:6" x14ac:dyDescent="0.25">
      <c r="A2158">
        <v>23911</v>
      </c>
      <c r="B2158" t="s">
        <v>447</v>
      </c>
      <c r="C2158">
        <v>750</v>
      </c>
      <c r="D2158">
        <v>12</v>
      </c>
      <c r="E2158">
        <v>34.99</v>
      </c>
      <c r="F2158" t="s">
        <v>454</v>
      </c>
    </row>
    <row r="2159" spans="1:6" x14ac:dyDescent="0.25">
      <c r="A2159">
        <v>23912</v>
      </c>
      <c r="B2159" t="s">
        <v>312</v>
      </c>
      <c r="C2159">
        <v>750</v>
      </c>
      <c r="D2159">
        <v>12</v>
      </c>
      <c r="E2159">
        <v>25.07</v>
      </c>
      <c r="F2159" t="s">
        <v>454</v>
      </c>
    </row>
    <row r="2160" spans="1:6" x14ac:dyDescent="0.25">
      <c r="A2160">
        <v>23913</v>
      </c>
      <c r="B2160" t="s">
        <v>14</v>
      </c>
      <c r="C2160">
        <v>1140</v>
      </c>
      <c r="D2160">
        <v>6</v>
      </c>
      <c r="E2160">
        <v>35.99</v>
      </c>
      <c r="F2160" t="s">
        <v>454</v>
      </c>
    </row>
    <row r="2161" spans="1:6" x14ac:dyDescent="0.25">
      <c r="A2161">
        <v>23931</v>
      </c>
      <c r="B2161" t="s">
        <v>2024</v>
      </c>
      <c r="C2161">
        <v>50</v>
      </c>
      <c r="D2161">
        <v>48</v>
      </c>
      <c r="E2161">
        <v>2.79</v>
      </c>
      <c r="F2161" t="s">
        <v>454</v>
      </c>
    </row>
    <row r="2162" spans="1:6" x14ac:dyDescent="0.25">
      <c r="A2162">
        <v>23943</v>
      </c>
      <c r="B2162" t="s">
        <v>2035</v>
      </c>
      <c r="C2162">
        <v>750</v>
      </c>
      <c r="D2162">
        <v>6</v>
      </c>
      <c r="E2162">
        <v>213.99</v>
      </c>
      <c r="F2162" t="s">
        <v>455</v>
      </c>
    </row>
    <row r="2163" spans="1:6" x14ac:dyDescent="0.25">
      <c r="A2163">
        <v>23945</v>
      </c>
      <c r="B2163" t="s">
        <v>2036</v>
      </c>
      <c r="C2163">
        <v>750</v>
      </c>
      <c r="D2163">
        <v>6</v>
      </c>
      <c r="E2163">
        <v>34.99</v>
      </c>
      <c r="F2163" t="s">
        <v>454</v>
      </c>
    </row>
    <row r="2164" spans="1:6" x14ac:dyDescent="0.25">
      <c r="A2164">
        <v>23954</v>
      </c>
      <c r="B2164" t="s">
        <v>2037</v>
      </c>
      <c r="C2164">
        <v>650</v>
      </c>
      <c r="D2164">
        <v>12</v>
      </c>
      <c r="E2164">
        <v>7.49</v>
      </c>
      <c r="F2164" t="s">
        <v>456</v>
      </c>
    </row>
    <row r="2165" spans="1:6" x14ac:dyDescent="0.25">
      <c r="A2165">
        <v>23954</v>
      </c>
      <c r="B2165" t="s">
        <v>2037</v>
      </c>
      <c r="C2165">
        <v>650</v>
      </c>
      <c r="D2165">
        <v>12</v>
      </c>
      <c r="E2165">
        <v>7.49</v>
      </c>
      <c r="F2165" t="s">
        <v>456</v>
      </c>
    </row>
    <row r="2166" spans="1:6" x14ac:dyDescent="0.25">
      <c r="A2166">
        <v>23956</v>
      </c>
      <c r="B2166" t="s">
        <v>2038</v>
      </c>
      <c r="C2166">
        <v>4260</v>
      </c>
      <c r="D2166">
        <v>1</v>
      </c>
      <c r="E2166">
        <v>25.01</v>
      </c>
      <c r="F2166" t="s">
        <v>456</v>
      </c>
    </row>
    <row r="2167" spans="1:6" x14ac:dyDescent="0.25">
      <c r="A2167">
        <v>23956</v>
      </c>
      <c r="B2167" t="s">
        <v>2038</v>
      </c>
      <c r="C2167">
        <v>4260</v>
      </c>
      <c r="D2167">
        <v>1</v>
      </c>
      <c r="E2167">
        <v>25.01</v>
      </c>
      <c r="F2167" t="s">
        <v>456</v>
      </c>
    </row>
    <row r="2168" spans="1:6" x14ac:dyDescent="0.25">
      <c r="A2168">
        <v>23957</v>
      </c>
      <c r="B2168" t="s">
        <v>2039</v>
      </c>
      <c r="C2168">
        <v>4260</v>
      </c>
      <c r="D2168">
        <v>1</v>
      </c>
      <c r="E2168">
        <v>25.01</v>
      </c>
      <c r="F2168" t="s">
        <v>456</v>
      </c>
    </row>
    <row r="2169" spans="1:6" x14ac:dyDescent="0.25">
      <c r="A2169">
        <v>23957</v>
      </c>
      <c r="B2169" t="s">
        <v>2039</v>
      </c>
      <c r="C2169">
        <v>4260</v>
      </c>
      <c r="D2169">
        <v>1</v>
      </c>
      <c r="E2169">
        <v>25.01</v>
      </c>
      <c r="F2169" t="s">
        <v>456</v>
      </c>
    </row>
    <row r="2170" spans="1:6" x14ac:dyDescent="0.25">
      <c r="A2170">
        <v>23958</v>
      </c>
      <c r="B2170" t="s">
        <v>2040</v>
      </c>
      <c r="C2170">
        <v>750</v>
      </c>
      <c r="D2170">
        <v>12</v>
      </c>
      <c r="E2170">
        <v>15.99</v>
      </c>
      <c r="F2170" t="s">
        <v>455</v>
      </c>
    </row>
    <row r="2171" spans="1:6" x14ac:dyDescent="0.25">
      <c r="A2171">
        <v>23991</v>
      </c>
      <c r="B2171" t="s">
        <v>2041</v>
      </c>
      <c r="C2171">
        <v>750</v>
      </c>
      <c r="D2171">
        <v>6</v>
      </c>
      <c r="E2171">
        <v>54.99</v>
      </c>
      <c r="F2171" t="s">
        <v>454</v>
      </c>
    </row>
    <row r="2172" spans="1:6" x14ac:dyDescent="0.25">
      <c r="A2172">
        <v>23998</v>
      </c>
      <c r="B2172" t="s">
        <v>2042</v>
      </c>
      <c r="C2172">
        <v>750</v>
      </c>
      <c r="D2172">
        <v>6</v>
      </c>
      <c r="E2172">
        <v>59.99</v>
      </c>
      <c r="F2172" t="s">
        <v>454</v>
      </c>
    </row>
    <row r="2173" spans="1:6" x14ac:dyDescent="0.25">
      <c r="A2173">
        <v>24042</v>
      </c>
      <c r="B2173" t="s">
        <v>229</v>
      </c>
      <c r="C2173">
        <v>6390</v>
      </c>
      <c r="D2173">
        <v>1</v>
      </c>
      <c r="E2173">
        <v>27.16</v>
      </c>
      <c r="F2173" t="s">
        <v>456</v>
      </c>
    </row>
    <row r="2174" spans="1:6" x14ac:dyDescent="0.25">
      <c r="A2174">
        <v>24042</v>
      </c>
      <c r="B2174" t="s">
        <v>229</v>
      </c>
      <c r="C2174">
        <v>6390</v>
      </c>
      <c r="D2174">
        <v>1</v>
      </c>
      <c r="E2174">
        <v>27.16</v>
      </c>
      <c r="F2174" t="s">
        <v>456</v>
      </c>
    </row>
    <row r="2175" spans="1:6" x14ac:dyDescent="0.25">
      <c r="A2175">
        <v>24071</v>
      </c>
      <c r="B2175" t="s">
        <v>2043</v>
      </c>
      <c r="C2175">
        <v>473</v>
      </c>
      <c r="D2175">
        <v>24</v>
      </c>
      <c r="E2175">
        <v>2.58</v>
      </c>
      <c r="F2175" t="s">
        <v>456</v>
      </c>
    </row>
    <row r="2176" spans="1:6" x14ac:dyDescent="0.25">
      <c r="A2176">
        <v>24071</v>
      </c>
      <c r="B2176" t="s">
        <v>2043</v>
      </c>
      <c r="C2176">
        <v>473</v>
      </c>
      <c r="D2176">
        <v>24</v>
      </c>
      <c r="E2176">
        <v>2.58</v>
      </c>
      <c r="F2176" t="s">
        <v>456</v>
      </c>
    </row>
    <row r="2177" spans="1:6" x14ac:dyDescent="0.25">
      <c r="A2177">
        <v>24072</v>
      </c>
      <c r="B2177" t="s">
        <v>2044</v>
      </c>
      <c r="C2177">
        <v>5115</v>
      </c>
      <c r="D2177">
        <v>1</v>
      </c>
      <c r="E2177">
        <v>23.99</v>
      </c>
      <c r="F2177" t="s">
        <v>456</v>
      </c>
    </row>
    <row r="2178" spans="1:6" x14ac:dyDescent="0.25">
      <c r="A2178">
        <v>24072</v>
      </c>
      <c r="B2178" t="s">
        <v>2044</v>
      </c>
      <c r="C2178">
        <v>5115</v>
      </c>
      <c r="D2178">
        <v>1</v>
      </c>
      <c r="E2178">
        <v>23.99</v>
      </c>
      <c r="F2178" t="s">
        <v>456</v>
      </c>
    </row>
    <row r="2179" spans="1:6" x14ac:dyDescent="0.25">
      <c r="A2179">
        <v>24090</v>
      </c>
      <c r="B2179" t="s">
        <v>5362</v>
      </c>
      <c r="C2179">
        <v>750</v>
      </c>
      <c r="D2179">
        <v>12</v>
      </c>
      <c r="E2179">
        <v>25.5</v>
      </c>
      <c r="F2179" t="s">
        <v>455</v>
      </c>
    </row>
    <row r="2180" spans="1:6" x14ac:dyDescent="0.25">
      <c r="A2180">
        <v>24125</v>
      </c>
      <c r="B2180" t="s">
        <v>2045</v>
      </c>
      <c r="C2180">
        <v>5115</v>
      </c>
      <c r="D2180">
        <v>1</v>
      </c>
      <c r="E2180">
        <v>22.72</v>
      </c>
      <c r="F2180" t="s">
        <v>456</v>
      </c>
    </row>
    <row r="2181" spans="1:6" x14ac:dyDescent="0.25">
      <c r="A2181">
        <v>24125</v>
      </c>
      <c r="B2181" t="s">
        <v>2045</v>
      </c>
      <c r="C2181">
        <v>5115</v>
      </c>
      <c r="D2181">
        <v>1</v>
      </c>
      <c r="E2181">
        <v>22.72</v>
      </c>
      <c r="F2181" t="s">
        <v>456</v>
      </c>
    </row>
    <row r="2182" spans="1:6" x14ac:dyDescent="0.25">
      <c r="A2182">
        <v>24132</v>
      </c>
      <c r="B2182" t="s">
        <v>4591</v>
      </c>
      <c r="C2182">
        <v>473</v>
      </c>
      <c r="D2182">
        <v>12</v>
      </c>
      <c r="E2182">
        <v>3.49</v>
      </c>
      <c r="F2182" t="s">
        <v>456</v>
      </c>
    </row>
    <row r="2183" spans="1:6" x14ac:dyDescent="0.25">
      <c r="A2183">
        <v>24132</v>
      </c>
      <c r="B2183" t="s">
        <v>4591</v>
      </c>
      <c r="C2183">
        <v>473</v>
      </c>
      <c r="D2183">
        <v>12</v>
      </c>
      <c r="E2183">
        <v>3.49</v>
      </c>
      <c r="F2183" t="s">
        <v>456</v>
      </c>
    </row>
    <row r="2184" spans="1:6" x14ac:dyDescent="0.25">
      <c r="A2184">
        <v>24139</v>
      </c>
      <c r="B2184" t="s">
        <v>2046</v>
      </c>
      <c r="C2184">
        <v>4092</v>
      </c>
      <c r="D2184">
        <v>1</v>
      </c>
      <c r="E2184">
        <v>23.99</v>
      </c>
      <c r="F2184" t="s">
        <v>456</v>
      </c>
    </row>
    <row r="2185" spans="1:6" x14ac:dyDescent="0.25">
      <c r="A2185">
        <v>24139</v>
      </c>
      <c r="B2185" t="s">
        <v>2046</v>
      </c>
      <c r="C2185">
        <v>4092</v>
      </c>
      <c r="D2185">
        <v>1</v>
      </c>
      <c r="E2185">
        <v>23.99</v>
      </c>
      <c r="F2185" t="s">
        <v>456</v>
      </c>
    </row>
    <row r="2186" spans="1:6" x14ac:dyDescent="0.25">
      <c r="A2186">
        <v>24172</v>
      </c>
      <c r="B2186" t="s">
        <v>2047</v>
      </c>
      <c r="C2186">
        <v>750</v>
      </c>
      <c r="D2186">
        <v>12</v>
      </c>
      <c r="E2186">
        <v>40.99</v>
      </c>
      <c r="F2186" t="s">
        <v>455</v>
      </c>
    </row>
    <row r="2187" spans="1:6" x14ac:dyDescent="0.25">
      <c r="A2187">
        <v>24187</v>
      </c>
      <c r="B2187" t="s">
        <v>2048</v>
      </c>
      <c r="C2187">
        <v>1980</v>
      </c>
      <c r="D2187">
        <v>4</v>
      </c>
      <c r="E2187">
        <v>12.88</v>
      </c>
      <c r="F2187" t="s">
        <v>456</v>
      </c>
    </row>
    <row r="2188" spans="1:6" x14ac:dyDescent="0.25">
      <c r="A2188">
        <v>24187</v>
      </c>
      <c r="B2188" t="s">
        <v>2048</v>
      </c>
      <c r="C2188">
        <v>1980</v>
      </c>
      <c r="D2188">
        <v>4</v>
      </c>
      <c r="E2188">
        <v>12.88</v>
      </c>
      <c r="F2188" t="s">
        <v>456</v>
      </c>
    </row>
    <row r="2189" spans="1:6" x14ac:dyDescent="0.25">
      <c r="A2189">
        <v>24194</v>
      </c>
      <c r="B2189" t="s">
        <v>2049</v>
      </c>
      <c r="C2189">
        <v>750</v>
      </c>
      <c r="D2189">
        <v>12</v>
      </c>
      <c r="E2189">
        <v>18.489999999999998</v>
      </c>
      <c r="F2189" t="s">
        <v>455</v>
      </c>
    </row>
    <row r="2190" spans="1:6" x14ac:dyDescent="0.25">
      <c r="A2190">
        <v>24202</v>
      </c>
      <c r="B2190" t="s">
        <v>4900</v>
      </c>
      <c r="C2190">
        <v>473</v>
      </c>
      <c r="D2190">
        <v>24</v>
      </c>
      <c r="E2190">
        <v>3.96</v>
      </c>
      <c r="F2190" t="s">
        <v>456</v>
      </c>
    </row>
    <row r="2191" spans="1:6" x14ac:dyDescent="0.25">
      <c r="A2191">
        <v>24202</v>
      </c>
      <c r="B2191" t="s">
        <v>4900</v>
      </c>
      <c r="C2191">
        <v>473</v>
      </c>
      <c r="D2191">
        <v>24</v>
      </c>
      <c r="E2191">
        <v>3.96</v>
      </c>
      <c r="F2191" t="s">
        <v>456</v>
      </c>
    </row>
    <row r="2192" spans="1:6" x14ac:dyDescent="0.25">
      <c r="A2192">
        <v>24220</v>
      </c>
      <c r="B2192" t="s">
        <v>2050</v>
      </c>
      <c r="C2192">
        <v>750</v>
      </c>
      <c r="D2192">
        <v>12</v>
      </c>
      <c r="E2192">
        <v>30.99</v>
      </c>
      <c r="F2192" t="s">
        <v>454</v>
      </c>
    </row>
    <row r="2193" spans="1:6" x14ac:dyDescent="0.25">
      <c r="A2193">
        <v>24223</v>
      </c>
      <c r="B2193" t="s">
        <v>2051</v>
      </c>
      <c r="C2193">
        <v>750</v>
      </c>
      <c r="D2193">
        <v>6</v>
      </c>
      <c r="E2193">
        <v>34.99</v>
      </c>
      <c r="F2193" t="s">
        <v>454</v>
      </c>
    </row>
    <row r="2194" spans="1:6" x14ac:dyDescent="0.25">
      <c r="A2194">
        <v>24230</v>
      </c>
      <c r="B2194" t="s">
        <v>2052</v>
      </c>
      <c r="C2194">
        <v>473</v>
      </c>
      <c r="D2194">
        <v>24</v>
      </c>
      <c r="E2194">
        <v>2.79</v>
      </c>
      <c r="F2194" t="s">
        <v>456</v>
      </c>
    </row>
    <row r="2195" spans="1:6" x14ac:dyDescent="0.25">
      <c r="A2195">
        <v>24230</v>
      </c>
      <c r="B2195" t="s">
        <v>2052</v>
      </c>
      <c r="C2195">
        <v>473</v>
      </c>
      <c r="D2195">
        <v>24</v>
      </c>
      <c r="E2195">
        <v>2.79</v>
      </c>
      <c r="F2195" t="s">
        <v>456</v>
      </c>
    </row>
    <row r="2196" spans="1:6" x14ac:dyDescent="0.25">
      <c r="A2196">
        <v>24248</v>
      </c>
      <c r="B2196" t="s">
        <v>4592</v>
      </c>
      <c r="C2196">
        <v>750</v>
      </c>
      <c r="D2196">
        <v>6</v>
      </c>
      <c r="E2196">
        <v>52.95</v>
      </c>
      <c r="F2196" t="s">
        <v>454</v>
      </c>
    </row>
    <row r="2197" spans="1:6" x14ac:dyDescent="0.25">
      <c r="A2197">
        <v>24298</v>
      </c>
      <c r="B2197" t="s">
        <v>2053</v>
      </c>
      <c r="C2197">
        <v>750</v>
      </c>
      <c r="D2197">
        <v>6</v>
      </c>
      <c r="E2197">
        <v>199.99</v>
      </c>
      <c r="F2197" t="s">
        <v>455</v>
      </c>
    </row>
    <row r="2198" spans="1:6" x14ac:dyDescent="0.25">
      <c r="A2198">
        <v>24302</v>
      </c>
      <c r="B2198" t="s">
        <v>2054</v>
      </c>
      <c r="C2198">
        <v>750</v>
      </c>
      <c r="D2198">
        <v>6</v>
      </c>
      <c r="E2198">
        <v>79.989999999999995</v>
      </c>
      <c r="F2198" t="s">
        <v>454</v>
      </c>
    </row>
    <row r="2199" spans="1:6" x14ac:dyDescent="0.25">
      <c r="A2199">
        <v>24318</v>
      </c>
      <c r="B2199" t="s">
        <v>2055</v>
      </c>
      <c r="C2199">
        <v>750</v>
      </c>
      <c r="D2199">
        <v>12</v>
      </c>
      <c r="E2199">
        <v>13.99</v>
      </c>
      <c r="F2199" t="s">
        <v>455</v>
      </c>
    </row>
    <row r="2200" spans="1:6" x14ac:dyDescent="0.25">
      <c r="A2200">
        <v>24320</v>
      </c>
      <c r="B2200" t="s">
        <v>2056</v>
      </c>
      <c r="C2200">
        <v>750</v>
      </c>
      <c r="D2200">
        <v>12</v>
      </c>
      <c r="E2200">
        <v>13.99</v>
      </c>
      <c r="F2200" t="s">
        <v>455</v>
      </c>
    </row>
    <row r="2201" spans="1:6" x14ac:dyDescent="0.25">
      <c r="A2201">
        <v>24338</v>
      </c>
      <c r="B2201" t="s">
        <v>2057</v>
      </c>
      <c r="C2201">
        <v>473</v>
      </c>
      <c r="D2201">
        <v>24</v>
      </c>
      <c r="E2201">
        <v>3.31</v>
      </c>
      <c r="F2201" t="s">
        <v>456</v>
      </c>
    </row>
    <row r="2202" spans="1:6" x14ac:dyDescent="0.25">
      <c r="A2202">
        <v>24338</v>
      </c>
      <c r="B2202" t="s">
        <v>2057</v>
      </c>
      <c r="C2202">
        <v>473</v>
      </c>
      <c r="D2202">
        <v>24</v>
      </c>
      <c r="E2202">
        <v>3.31</v>
      </c>
      <c r="F2202" t="s">
        <v>456</v>
      </c>
    </row>
    <row r="2203" spans="1:6" x14ac:dyDescent="0.25">
      <c r="A2203">
        <v>24367</v>
      </c>
      <c r="B2203" t="s">
        <v>2058</v>
      </c>
      <c r="C2203">
        <v>4092</v>
      </c>
      <c r="D2203">
        <v>1</v>
      </c>
      <c r="E2203">
        <v>24.99</v>
      </c>
      <c r="F2203" t="s">
        <v>456</v>
      </c>
    </row>
    <row r="2204" spans="1:6" x14ac:dyDescent="0.25">
      <c r="A2204">
        <v>24367</v>
      </c>
      <c r="B2204" t="s">
        <v>2058</v>
      </c>
      <c r="C2204">
        <v>4092</v>
      </c>
      <c r="D2204">
        <v>1</v>
      </c>
      <c r="E2204">
        <v>24.99</v>
      </c>
      <c r="F2204" t="s">
        <v>456</v>
      </c>
    </row>
    <row r="2205" spans="1:6" x14ac:dyDescent="0.25">
      <c r="A2205">
        <v>24368</v>
      </c>
      <c r="B2205" t="s">
        <v>2059</v>
      </c>
      <c r="C2205">
        <v>8184</v>
      </c>
      <c r="D2205">
        <v>1</v>
      </c>
      <c r="E2205">
        <v>46.99</v>
      </c>
      <c r="F2205" t="s">
        <v>456</v>
      </c>
    </row>
    <row r="2206" spans="1:6" x14ac:dyDescent="0.25">
      <c r="A2206">
        <v>24368</v>
      </c>
      <c r="B2206" t="s">
        <v>2059</v>
      </c>
      <c r="C2206">
        <v>8184</v>
      </c>
      <c r="D2206">
        <v>1</v>
      </c>
      <c r="E2206">
        <v>46.99</v>
      </c>
      <c r="F2206" t="s">
        <v>456</v>
      </c>
    </row>
    <row r="2207" spans="1:6" x14ac:dyDescent="0.25">
      <c r="A2207">
        <v>24369</v>
      </c>
      <c r="B2207" t="s">
        <v>2060</v>
      </c>
      <c r="C2207">
        <v>8520</v>
      </c>
      <c r="D2207">
        <v>1</v>
      </c>
      <c r="E2207">
        <v>38.49</v>
      </c>
      <c r="F2207" t="s">
        <v>456</v>
      </c>
    </row>
    <row r="2208" spans="1:6" x14ac:dyDescent="0.25">
      <c r="A2208">
        <v>24369</v>
      </c>
      <c r="B2208" t="s">
        <v>2060</v>
      </c>
      <c r="C2208">
        <v>8520</v>
      </c>
      <c r="D2208">
        <v>1</v>
      </c>
      <c r="E2208">
        <v>38.49</v>
      </c>
      <c r="F2208" t="s">
        <v>456</v>
      </c>
    </row>
    <row r="2209" spans="1:6" x14ac:dyDescent="0.25">
      <c r="A2209">
        <v>24370</v>
      </c>
      <c r="B2209" t="s">
        <v>2061</v>
      </c>
      <c r="C2209">
        <v>5325</v>
      </c>
      <c r="D2209">
        <v>1</v>
      </c>
      <c r="E2209">
        <v>24.99</v>
      </c>
      <c r="F2209" t="s">
        <v>456</v>
      </c>
    </row>
    <row r="2210" spans="1:6" x14ac:dyDescent="0.25">
      <c r="A2210">
        <v>24370</v>
      </c>
      <c r="B2210" t="s">
        <v>2061</v>
      </c>
      <c r="C2210">
        <v>5325</v>
      </c>
      <c r="D2210">
        <v>1</v>
      </c>
      <c r="E2210">
        <v>24.99</v>
      </c>
      <c r="F2210" t="s">
        <v>456</v>
      </c>
    </row>
    <row r="2211" spans="1:6" x14ac:dyDescent="0.25">
      <c r="A2211">
        <v>24371</v>
      </c>
      <c r="B2211" t="s">
        <v>2062</v>
      </c>
      <c r="C2211">
        <v>2130</v>
      </c>
      <c r="D2211">
        <v>4</v>
      </c>
      <c r="E2211">
        <v>10.99</v>
      </c>
      <c r="F2211" t="s">
        <v>456</v>
      </c>
    </row>
    <row r="2212" spans="1:6" x14ac:dyDescent="0.25">
      <c r="A2212">
        <v>24371</v>
      </c>
      <c r="B2212" t="s">
        <v>2062</v>
      </c>
      <c r="C2212">
        <v>2130</v>
      </c>
      <c r="D2212">
        <v>4</v>
      </c>
      <c r="E2212">
        <v>10.99</v>
      </c>
      <c r="F2212" t="s">
        <v>456</v>
      </c>
    </row>
    <row r="2213" spans="1:6" x14ac:dyDescent="0.25">
      <c r="A2213">
        <v>24372</v>
      </c>
      <c r="B2213" t="s">
        <v>2063</v>
      </c>
      <c r="C2213">
        <v>473</v>
      </c>
      <c r="D2213">
        <v>24</v>
      </c>
      <c r="E2213">
        <v>2.69</v>
      </c>
      <c r="F2213" t="s">
        <v>456</v>
      </c>
    </row>
    <row r="2214" spans="1:6" x14ac:dyDescent="0.25">
      <c r="A2214">
        <v>24372</v>
      </c>
      <c r="B2214" t="s">
        <v>2063</v>
      </c>
      <c r="C2214">
        <v>473</v>
      </c>
      <c r="D2214">
        <v>24</v>
      </c>
      <c r="E2214">
        <v>2.69</v>
      </c>
      <c r="F2214" t="s">
        <v>456</v>
      </c>
    </row>
    <row r="2215" spans="1:6" x14ac:dyDescent="0.25">
      <c r="A2215">
        <v>24404</v>
      </c>
      <c r="B2215" t="s">
        <v>2064</v>
      </c>
      <c r="C2215">
        <v>750</v>
      </c>
      <c r="D2215">
        <v>12</v>
      </c>
      <c r="E2215">
        <v>10.98</v>
      </c>
      <c r="F2215" t="s">
        <v>456</v>
      </c>
    </row>
    <row r="2216" spans="1:6" x14ac:dyDescent="0.25">
      <c r="A2216">
        <v>24404</v>
      </c>
      <c r="B2216" t="s">
        <v>2064</v>
      </c>
      <c r="C2216">
        <v>750</v>
      </c>
      <c r="D2216">
        <v>12</v>
      </c>
      <c r="E2216">
        <v>10.98</v>
      </c>
      <c r="F2216" t="s">
        <v>456</v>
      </c>
    </row>
    <row r="2217" spans="1:6" x14ac:dyDescent="0.25">
      <c r="A2217">
        <v>24414</v>
      </c>
      <c r="B2217" t="s">
        <v>2065</v>
      </c>
      <c r="C2217">
        <v>500</v>
      </c>
      <c r="D2217">
        <v>24</v>
      </c>
      <c r="E2217">
        <v>2.88</v>
      </c>
      <c r="F2217" t="s">
        <v>456</v>
      </c>
    </row>
    <row r="2218" spans="1:6" x14ac:dyDescent="0.25">
      <c r="A2218">
        <v>24414</v>
      </c>
      <c r="B2218" t="s">
        <v>2065</v>
      </c>
      <c r="C2218">
        <v>500</v>
      </c>
      <c r="D2218">
        <v>24</v>
      </c>
      <c r="E2218">
        <v>2.88</v>
      </c>
      <c r="F2218" t="s">
        <v>456</v>
      </c>
    </row>
    <row r="2219" spans="1:6" x14ac:dyDescent="0.25">
      <c r="A2219">
        <v>24415</v>
      </c>
      <c r="B2219" t="s">
        <v>2066</v>
      </c>
      <c r="C2219">
        <v>500</v>
      </c>
      <c r="D2219">
        <v>24</v>
      </c>
      <c r="E2219">
        <v>2.88</v>
      </c>
      <c r="F2219" t="s">
        <v>456</v>
      </c>
    </row>
    <row r="2220" spans="1:6" x14ac:dyDescent="0.25">
      <c r="A2220">
        <v>24415</v>
      </c>
      <c r="B2220" t="s">
        <v>2066</v>
      </c>
      <c r="C2220">
        <v>500</v>
      </c>
      <c r="D2220">
        <v>24</v>
      </c>
      <c r="E2220">
        <v>2.88</v>
      </c>
      <c r="F2220" t="s">
        <v>456</v>
      </c>
    </row>
    <row r="2221" spans="1:6" x14ac:dyDescent="0.25">
      <c r="A2221">
        <v>24430</v>
      </c>
      <c r="B2221" t="s">
        <v>2067</v>
      </c>
      <c r="C2221">
        <v>750</v>
      </c>
      <c r="D2221">
        <v>6</v>
      </c>
      <c r="E2221">
        <v>102.99</v>
      </c>
      <c r="F2221" t="s">
        <v>454</v>
      </c>
    </row>
    <row r="2222" spans="1:6" x14ac:dyDescent="0.25">
      <c r="A2222">
        <v>24431</v>
      </c>
      <c r="B2222" t="s">
        <v>2068</v>
      </c>
      <c r="C2222">
        <v>700</v>
      </c>
      <c r="D2222">
        <v>6</v>
      </c>
      <c r="E2222">
        <v>44.99</v>
      </c>
      <c r="F2222" t="s">
        <v>454</v>
      </c>
    </row>
    <row r="2223" spans="1:6" x14ac:dyDescent="0.25">
      <c r="A2223">
        <v>24483</v>
      </c>
      <c r="B2223" t="s">
        <v>2069</v>
      </c>
      <c r="C2223">
        <v>750</v>
      </c>
      <c r="D2223">
        <v>12</v>
      </c>
      <c r="E2223">
        <v>33.99</v>
      </c>
      <c r="F2223" t="s">
        <v>454</v>
      </c>
    </row>
    <row r="2224" spans="1:6" x14ac:dyDescent="0.25">
      <c r="A2224">
        <v>24502</v>
      </c>
      <c r="B2224" t="s">
        <v>4593</v>
      </c>
      <c r="C2224">
        <v>750</v>
      </c>
      <c r="D2224">
        <v>12</v>
      </c>
      <c r="E2224">
        <v>15.99</v>
      </c>
      <c r="F2224" t="s">
        <v>455</v>
      </c>
    </row>
    <row r="2225" spans="1:6" x14ac:dyDescent="0.25">
      <c r="A2225">
        <v>24534</v>
      </c>
      <c r="B2225" t="s">
        <v>2070</v>
      </c>
      <c r="C2225">
        <v>650</v>
      </c>
      <c r="D2225">
        <v>12</v>
      </c>
      <c r="E2225">
        <v>6.5</v>
      </c>
      <c r="F2225" t="s">
        <v>456</v>
      </c>
    </row>
    <row r="2226" spans="1:6" x14ac:dyDescent="0.25">
      <c r="A2226">
        <v>24534</v>
      </c>
      <c r="B2226" t="s">
        <v>2070</v>
      </c>
      <c r="C2226">
        <v>650</v>
      </c>
      <c r="D2226">
        <v>12</v>
      </c>
      <c r="E2226">
        <v>6.5</v>
      </c>
      <c r="F2226" t="s">
        <v>456</v>
      </c>
    </row>
    <row r="2227" spans="1:6" x14ac:dyDescent="0.25">
      <c r="A2227">
        <v>24534</v>
      </c>
      <c r="B2227" t="s">
        <v>2070</v>
      </c>
      <c r="C2227">
        <v>650</v>
      </c>
      <c r="D2227">
        <v>12</v>
      </c>
      <c r="E2227">
        <v>6.5</v>
      </c>
      <c r="F2227" t="s">
        <v>456</v>
      </c>
    </row>
    <row r="2228" spans="1:6" x14ac:dyDescent="0.25">
      <c r="A2228">
        <v>24536</v>
      </c>
      <c r="B2228" t="s">
        <v>2071</v>
      </c>
      <c r="C2228">
        <v>650</v>
      </c>
      <c r="D2228">
        <v>12</v>
      </c>
      <c r="E2228">
        <v>6.5</v>
      </c>
      <c r="F2228" t="s">
        <v>456</v>
      </c>
    </row>
    <row r="2229" spans="1:6" x14ac:dyDescent="0.25">
      <c r="A2229">
        <v>24536</v>
      </c>
      <c r="B2229" t="s">
        <v>2071</v>
      </c>
      <c r="C2229">
        <v>650</v>
      </c>
      <c r="D2229">
        <v>12</v>
      </c>
      <c r="E2229">
        <v>6.5</v>
      </c>
      <c r="F2229" t="s">
        <v>456</v>
      </c>
    </row>
    <row r="2230" spans="1:6" x14ac:dyDescent="0.25">
      <c r="A2230">
        <v>24536</v>
      </c>
      <c r="B2230" t="s">
        <v>2071</v>
      </c>
      <c r="C2230">
        <v>650</v>
      </c>
      <c r="D2230">
        <v>12</v>
      </c>
      <c r="E2230">
        <v>6.5</v>
      </c>
      <c r="F2230" t="s">
        <v>456</v>
      </c>
    </row>
    <row r="2231" spans="1:6" x14ac:dyDescent="0.25">
      <c r="A2231">
        <v>24537</v>
      </c>
      <c r="B2231" t="s">
        <v>2072</v>
      </c>
      <c r="C2231">
        <v>650</v>
      </c>
      <c r="D2231">
        <v>12</v>
      </c>
      <c r="E2231">
        <v>7.49</v>
      </c>
      <c r="F2231" t="s">
        <v>456</v>
      </c>
    </row>
    <row r="2232" spans="1:6" x14ac:dyDescent="0.25">
      <c r="A2232">
        <v>24537</v>
      </c>
      <c r="B2232" t="s">
        <v>2072</v>
      </c>
      <c r="C2232">
        <v>650</v>
      </c>
      <c r="D2232">
        <v>12</v>
      </c>
      <c r="E2232">
        <v>7.49</v>
      </c>
      <c r="F2232" t="s">
        <v>456</v>
      </c>
    </row>
    <row r="2233" spans="1:6" x14ac:dyDescent="0.25">
      <c r="A2233">
        <v>24537</v>
      </c>
      <c r="B2233" t="s">
        <v>2072</v>
      </c>
      <c r="C2233">
        <v>650</v>
      </c>
      <c r="D2233">
        <v>12</v>
      </c>
      <c r="E2233">
        <v>7.49</v>
      </c>
      <c r="F2233" t="s">
        <v>456</v>
      </c>
    </row>
    <row r="2234" spans="1:6" x14ac:dyDescent="0.25">
      <c r="A2234">
        <v>24538</v>
      </c>
      <c r="B2234" t="s">
        <v>2073</v>
      </c>
      <c r="C2234">
        <v>650</v>
      </c>
      <c r="D2234">
        <v>12</v>
      </c>
      <c r="E2234">
        <v>6.5</v>
      </c>
      <c r="F2234" t="s">
        <v>456</v>
      </c>
    </row>
    <row r="2235" spans="1:6" x14ac:dyDescent="0.25">
      <c r="A2235">
        <v>24538</v>
      </c>
      <c r="B2235" t="s">
        <v>2073</v>
      </c>
      <c r="C2235">
        <v>650</v>
      </c>
      <c r="D2235">
        <v>12</v>
      </c>
      <c r="E2235">
        <v>6.5</v>
      </c>
      <c r="F2235" t="s">
        <v>456</v>
      </c>
    </row>
    <row r="2236" spans="1:6" x14ac:dyDescent="0.25">
      <c r="A2236">
        <v>24538</v>
      </c>
      <c r="B2236" t="s">
        <v>2073</v>
      </c>
      <c r="C2236">
        <v>650</v>
      </c>
      <c r="D2236">
        <v>12</v>
      </c>
      <c r="E2236">
        <v>6.5</v>
      </c>
      <c r="F2236" t="s">
        <v>456</v>
      </c>
    </row>
    <row r="2237" spans="1:6" x14ac:dyDescent="0.25">
      <c r="A2237">
        <v>24539</v>
      </c>
      <c r="B2237" t="s">
        <v>2074</v>
      </c>
      <c r="C2237">
        <v>650</v>
      </c>
      <c r="D2237">
        <v>12</v>
      </c>
      <c r="E2237">
        <v>7.49</v>
      </c>
      <c r="F2237" t="s">
        <v>456</v>
      </c>
    </row>
    <row r="2238" spans="1:6" x14ac:dyDescent="0.25">
      <c r="A2238">
        <v>24539</v>
      </c>
      <c r="B2238" t="s">
        <v>2074</v>
      </c>
      <c r="C2238">
        <v>650</v>
      </c>
      <c r="D2238">
        <v>12</v>
      </c>
      <c r="E2238">
        <v>7.49</v>
      </c>
      <c r="F2238" t="s">
        <v>456</v>
      </c>
    </row>
    <row r="2239" spans="1:6" x14ac:dyDescent="0.25">
      <c r="A2239">
        <v>24539</v>
      </c>
      <c r="B2239" t="s">
        <v>2074</v>
      </c>
      <c r="C2239">
        <v>650</v>
      </c>
      <c r="D2239">
        <v>12</v>
      </c>
      <c r="E2239">
        <v>7.49</v>
      </c>
      <c r="F2239" t="s">
        <v>456</v>
      </c>
    </row>
    <row r="2240" spans="1:6" x14ac:dyDescent="0.25">
      <c r="A2240">
        <v>24540</v>
      </c>
      <c r="B2240" t="s">
        <v>2075</v>
      </c>
      <c r="C2240">
        <v>650</v>
      </c>
      <c r="D2240">
        <v>12</v>
      </c>
      <c r="E2240">
        <v>6.5</v>
      </c>
      <c r="F2240" t="s">
        <v>456</v>
      </c>
    </row>
    <row r="2241" spans="1:6" x14ac:dyDescent="0.25">
      <c r="A2241">
        <v>24540</v>
      </c>
      <c r="B2241" t="s">
        <v>2075</v>
      </c>
      <c r="C2241">
        <v>650</v>
      </c>
      <c r="D2241">
        <v>12</v>
      </c>
      <c r="E2241">
        <v>6.5</v>
      </c>
      <c r="F2241" t="s">
        <v>456</v>
      </c>
    </row>
    <row r="2242" spans="1:6" x14ac:dyDescent="0.25">
      <c r="A2242">
        <v>24540</v>
      </c>
      <c r="B2242" t="s">
        <v>2075</v>
      </c>
      <c r="C2242">
        <v>650</v>
      </c>
      <c r="D2242">
        <v>12</v>
      </c>
      <c r="E2242">
        <v>6.5</v>
      </c>
      <c r="F2242" t="s">
        <v>456</v>
      </c>
    </row>
    <row r="2243" spans="1:6" x14ac:dyDescent="0.25">
      <c r="A2243">
        <v>24552</v>
      </c>
      <c r="B2243" t="s">
        <v>2076</v>
      </c>
      <c r="C2243">
        <v>473</v>
      </c>
      <c r="D2243">
        <v>24</v>
      </c>
      <c r="E2243">
        <v>3.27</v>
      </c>
      <c r="F2243" t="s">
        <v>456</v>
      </c>
    </row>
    <row r="2244" spans="1:6" x14ac:dyDescent="0.25">
      <c r="A2244">
        <v>24558</v>
      </c>
      <c r="B2244" t="s">
        <v>315</v>
      </c>
      <c r="C2244">
        <v>750</v>
      </c>
      <c r="D2244">
        <v>12</v>
      </c>
      <c r="E2244">
        <v>30.37</v>
      </c>
      <c r="F2244" t="s">
        <v>454</v>
      </c>
    </row>
    <row r="2245" spans="1:6" x14ac:dyDescent="0.25">
      <c r="A2245">
        <v>24561</v>
      </c>
      <c r="B2245" t="s">
        <v>2077</v>
      </c>
      <c r="C2245">
        <v>750</v>
      </c>
      <c r="D2245">
        <v>6</v>
      </c>
      <c r="E2245">
        <v>29.99</v>
      </c>
      <c r="F2245" t="s">
        <v>455</v>
      </c>
    </row>
    <row r="2246" spans="1:6" x14ac:dyDescent="0.25">
      <c r="A2246">
        <v>24563</v>
      </c>
      <c r="B2246" t="s">
        <v>2078</v>
      </c>
      <c r="C2246">
        <v>750</v>
      </c>
      <c r="D2246">
        <v>6</v>
      </c>
      <c r="E2246">
        <v>29.99</v>
      </c>
      <c r="F2246" t="s">
        <v>455</v>
      </c>
    </row>
    <row r="2247" spans="1:6" x14ac:dyDescent="0.25">
      <c r="A2247">
        <v>24566</v>
      </c>
      <c r="B2247" t="s">
        <v>2079</v>
      </c>
      <c r="C2247">
        <v>750</v>
      </c>
      <c r="D2247">
        <v>6</v>
      </c>
      <c r="E2247">
        <v>27.99</v>
      </c>
      <c r="F2247" t="s">
        <v>455</v>
      </c>
    </row>
    <row r="2248" spans="1:6" x14ac:dyDescent="0.25">
      <c r="A2248">
        <v>24567</v>
      </c>
      <c r="B2248" t="s">
        <v>2080</v>
      </c>
      <c r="C2248">
        <v>473</v>
      </c>
      <c r="D2248">
        <v>24</v>
      </c>
      <c r="E2248">
        <v>3.59</v>
      </c>
      <c r="F2248" t="s">
        <v>456</v>
      </c>
    </row>
    <row r="2249" spans="1:6" x14ac:dyDescent="0.25">
      <c r="A2249">
        <v>24573</v>
      </c>
      <c r="B2249" t="s">
        <v>258</v>
      </c>
      <c r="C2249">
        <v>4000</v>
      </c>
      <c r="D2249">
        <v>4</v>
      </c>
      <c r="E2249">
        <v>39.99</v>
      </c>
      <c r="F2249" t="s">
        <v>455</v>
      </c>
    </row>
    <row r="2250" spans="1:6" x14ac:dyDescent="0.25">
      <c r="A2250">
        <v>24574</v>
      </c>
      <c r="B2250" t="s">
        <v>257</v>
      </c>
      <c r="C2250">
        <v>4000</v>
      </c>
      <c r="D2250">
        <v>4</v>
      </c>
      <c r="E2250">
        <v>39.99</v>
      </c>
      <c r="F2250" t="s">
        <v>455</v>
      </c>
    </row>
    <row r="2251" spans="1:6" x14ac:dyDescent="0.25">
      <c r="A2251">
        <v>24580</v>
      </c>
      <c r="B2251" t="s">
        <v>2081</v>
      </c>
      <c r="C2251">
        <v>650</v>
      </c>
      <c r="D2251">
        <v>12</v>
      </c>
      <c r="E2251">
        <v>6</v>
      </c>
      <c r="F2251" t="s">
        <v>456</v>
      </c>
    </row>
    <row r="2252" spans="1:6" x14ac:dyDescent="0.25">
      <c r="A2252">
        <v>24580</v>
      </c>
      <c r="B2252" t="s">
        <v>2081</v>
      </c>
      <c r="C2252">
        <v>650</v>
      </c>
      <c r="D2252">
        <v>12</v>
      </c>
      <c r="E2252">
        <v>6</v>
      </c>
      <c r="F2252" t="s">
        <v>456</v>
      </c>
    </row>
    <row r="2253" spans="1:6" x14ac:dyDescent="0.25">
      <c r="A2253">
        <v>24582</v>
      </c>
      <c r="B2253" t="s">
        <v>2082</v>
      </c>
      <c r="C2253">
        <v>650</v>
      </c>
      <c r="D2253">
        <v>12</v>
      </c>
      <c r="E2253">
        <v>7</v>
      </c>
      <c r="F2253" t="s">
        <v>456</v>
      </c>
    </row>
    <row r="2254" spans="1:6" x14ac:dyDescent="0.25">
      <c r="A2254">
        <v>24582</v>
      </c>
      <c r="B2254" t="s">
        <v>2082</v>
      </c>
      <c r="C2254">
        <v>650</v>
      </c>
      <c r="D2254">
        <v>12</v>
      </c>
      <c r="E2254">
        <v>7</v>
      </c>
      <c r="F2254" t="s">
        <v>456</v>
      </c>
    </row>
    <row r="2255" spans="1:6" x14ac:dyDescent="0.25">
      <c r="A2255">
        <v>24583</v>
      </c>
      <c r="B2255" t="s">
        <v>2083</v>
      </c>
      <c r="C2255">
        <v>650</v>
      </c>
      <c r="D2255">
        <v>12</v>
      </c>
      <c r="E2255">
        <v>8.5</v>
      </c>
      <c r="F2255" t="s">
        <v>456</v>
      </c>
    </row>
    <row r="2256" spans="1:6" x14ac:dyDescent="0.25">
      <c r="A2256">
        <v>24583</v>
      </c>
      <c r="B2256" t="s">
        <v>2083</v>
      </c>
      <c r="C2256">
        <v>650</v>
      </c>
      <c r="D2256">
        <v>12</v>
      </c>
      <c r="E2256">
        <v>8.5</v>
      </c>
      <c r="F2256" t="s">
        <v>456</v>
      </c>
    </row>
    <row r="2257" spans="1:6" x14ac:dyDescent="0.25">
      <c r="A2257">
        <v>24584</v>
      </c>
      <c r="B2257" t="s">
        <v>2084</v>
      </c>
      <c r="C2257">
        <v>650</v>
      </c>
      <c r="D2257">
        <v>12</v>
      </c>
      <c r="E2257">
        <v>6.5</v>
      </c>
      <c r="F2257" t="s">
        <v>456</v>
      </c>
    </row>
    <row r="2258" spans="1:6" x14ac:dyDescent="0.25">
      <c r="A2258">
        <v>24584</v>
      </c>
      <c r="B2258" t="s">
        <v>2084</v>
      </c>
      <c r="C2258">
        <v>650</v>
      </c>
      <c r="D2258">
        <v>12</v>
      </c>
      <c r="E2258">
        <v>6.5</v>
      </c>
      <c r="F2258" t="s">
        <v>456</v>
      </c>
    </row>
    <row r="2259" spans="1:6" x14ac:dyDescent="0.25">
      <c r="A2259">
        <v>24588</v>
      </c>
      <c r="B2259" t="s">
        <v>4899</v>
      </c>
      <c r="C2259">
        <v>375</v>
      </c>
      <c r="D2259">
        <v>12</v>
      </c>
      <c r="E2259">
        <v>19.989999999999998</v>
      </c>
      <c r="F2259" t="s">
        <v>454</v>
      </c>
    </row>
    <row r="2260" spans="1:6" x14ac:dyDescent="0.25">
      <c r="A2260">
        <v>24589</v>
      </c>
      <c r="B2260" t="s">
        <v>2085</v>
      </c>
      <c r="C2260">
        <v>750</v>
      </c>
      <c r="D2260">
        <v>12</v>
      </c>
      <c r="E2260">
        <v>16.489999999999998</v>
      </c>
      <c r="F2260" t="s">
        <v>455</v>
      </c>
    </row>
    <row r="2261" spans="1:6" x14ac:dyDescent="0.25">
      <c r="A2261">
        <v>24593</v>
      </c>
      <c r="B2261" t="s">
        <v>4901</v>
      </c>
      <c r="C2261">
        <v>473</v>
      </c>
      <c r="D2261">
        <v>24</v>
      </c>
      <c r="E2261">
        <v>4.1500000000000004</v>
      </c>
      <c r="F2261" t="s">
        <v>456</v>
      </c>
    </row>
    <row r="2262" spans="1:6" x14ac:dyDescent="0.25">
      <c r="A2262">
        <v>24593</v>
      </c>
      <c r="B2262" t="s">
        <v>4901</v>
      </c>
      <c r="C2262">
        <v>473</v>
      </c>
      <c r="D2262">
        <v>24</v>
      </c>
      <c r="E2262">
        <v>4.1500000000000004</v>
      </c>
      <c r="F2262" t="s">
        <v>456</v>
      </c>
    </row>
    <row r="2263" spans="1:6" x14ac:dyDescent="0.25">
      <c r="A2263">
        <v>24599</v>
      </c>
      <c r="B2263" t="s">
        <v>2086</v>
      </c>
      <c r="C2263">
        <v>473</v>
      </c>
      <c r="D2263">
        <v>24</v>
      </c>
      <c r="E2263">
        <v>4.1500000000000004</v>
      </c>
      <c r="F2263" t="s">
        <v>456</v>
      </c>
    </row>
    <row r="2264" spans="1:6" x14ac:dyDescent="0.25">
      <c r="A2264">
        <v>24622</v>
      </c>
      <c r="B2264" t="s">
        <v>2087</v>
      </c>
      <c r="C2264">
        <v>750</v>
      </c>
      <c r="D2264">
        <v>6</v>
      </c>
      <c r="E2264">
        <v>34.99</v>
      </c>
      <c r="F2264" t="s">
        <v>454</v>
      </c>
    </row>
    <row r="2265" spans="1:6" x14ac:dyDescent="0.25">
      <c r="A2265">
        <v>24631</v>
      </c>
      <c r="B2265" t="s">
        <v>2088</v>
      </c>
      <c r="C2265">
        <v>750</v>
      </c>
      <c r="D2265">
        <v>6</v>
      </c>
      <c r="E2265">
        <v>16.989999999999998</v>
      </c>
      <c r="F2265" t="s">
        <v>455</v>
      </c>
    </row>
    <row r="2266" spans="1:6" x14ac:dyDescent="0.25">
      <c r="A2266">
        <v>24641</v>
      </c>
      <c r="B2266" t="s">
        <v>5562</v>
      </c>
      <c r="C2266">
        <v>5325</v>
      </c>
      <c r="D2266">
        <v>1</v>
      </c>
      <c r="E2266">
        <v>27.3</v>
      </c>
      <c r="F2266" t="s">
        <v>456</v>
      </c>
    </row>
    <row r="2267" spans="1:6" x14ac:dyDescent="0.25">
      <c r="A2267">
        <v>24641</v>
      </c>
      <c r="B2267" t="s">
        <v>5562</v>
      </c>
      <c r="C2267">
        <v>5325</v>
      </c>
      <c r="D2267">
        <v>1</v>
      </c>
      <c r="E2267">
        <v>27.3</v>
      </c>
      <c r="F2267" t="s">
        <v>456</v>
      </c>
    </row>
    <row r="2268" spans="1:6" x14ac:dyDescent="0.25">
      <c r="A2268">
        <v>24645</v>
      </c>
      <c r="B2268" t="s">
        <v>2089</v>
      </c>
      <c r="C2268">
        <v>750</v>
      </c>
      <c r="D2268">
        <v>12</v>
      </c>
      <c r="E2268">
        <v>15.99</v>
      </c>
      <c r="F2268" t="s">
        <v>455</v>
      </c>
    </row>
    <row r="2269" spans="1:6" x14ac:dyDescent="0.25">
      <c r="A2269">
        <v>24662</v>
      </c>
      <c r="B2269" t="s">
        <v>2090</v>
      </c>
      <c r="C2269">
        <v>750</v>
      </c>
      <c r="D2269">
        <v>12</v>
      </c>
      <c r="E2269">
        <v>13.99</v>
      </c>
      <c r="F2269" t="s">
        <v>455</v>
      </c>
    </row>
    <row r="2270" spans="1:6" x14ac:dyDescent="0.25">
      <c r="A2270">
        <v>24669</v>
      </c>
      <c r="B2270" t="s">
        <v>2091</v>
      </c>
      <c r="C2270">
        <v>750</v>
      </c>
      <c r="D2270">
        <v>12</v>
      </c>
      <c r="E2270">
        <v>17.989999999999998</v>
      </c>
      <c r="F2270" t="s">
        <v>455</v>
      </c>
    </row>
    <row r="2271" spans="1:6" x14ac:dyDescent="0.25">
      <c r="A2271">
        <v>24671</v>
      </c>
      <c r="B2271" t="s">
        <v>317</v>
      </c>
      <c r="C2271">
        <v>750</v>
      </c>
      <c r="D2271">
        <v>6</v>
      </c>
      <c r="E2271">
        <v>21.99</v>
      </c>
      <c r="F2271" t="s">
        <v>455</v>
      </c>
    </row>
    <row r="2272" spans="1:6" x14ac:dyDescent="0.25">
      <c r="A2272">
        <v>24673</v>
      </c>
      <c r="B2272" t="s">
        <v>2092</v>
      </c>
      <c r="C2272">
        <v>750</v>
      </c>
      <c r="D2272">
        <v>12</v>
      </c>
      <c r="E2272">
        <v>39.99</v>
      </c>
      <c r="F2272" t="s">
        <v>455</v>
      </c>
    </row>
    <row r="2273" spans="1:6" x14ac:dyDescent="0.25">
      <c r="A2273">
        <v>24674</v>
      </c>
      <c r="B2273" t="s">
        <v>2093</v>
      </c>
      <c r="C2273">
        <v>750</v>
      </c>
      <c r="D2273">
        <v>12</v>
      </c>
      <c r="E2273">
        <v>15.49</v>
      </c>
      <c r="F2273" t="s">
        <v>455</v>
      </c>
    </row>
    <row r="2274" spans="1:6" x14ac:dyDescent="0.25">
      <c r="A2274">
        <v>24684</v>
      </c>
      <c r="B2274" t="s">
        <v>2094</v>
      </c>
      <c r="C2274">
        <v>500</v>
      </c>
      <c r="D2274">
        <v>24</v>
      </c>
      <c r="E2274">
        <v>4.2</v>
      </c>
      <c r="F2274" t="s">
        <v>456</v>
      </c>
    </row>
    <row r="2275" spans="1:6" x14ac:dyDescent="0.25">
      <c r="A2275">
        <v>24684</v>
      </c>
      <c r="B2275" t="s">
        <v>2094</v>
      </c>
      <c r="C2275">
        <v>500</v>
      </c>
      <c r="D2275">
        <v>24</v>
      </c>
      <c r="E2275">
        <v>4.2</v>
      </c>
      <c r="F2275" t="s">
        <v>456</v>
      </c>
    </row>
    <row r="2276" spans="1:6" x14ac:dyDescent="0.25">
      <c r="A2276">
        <v>24691</v>
      </c>
      <c r="B2276" t="s">
        <v>2095</v>
      </c>
      <c r="C2276">
        <v>750</v>
      </c>
      <c r="D2276">
        <v>6</v>
      </c>
      <c r="E2276">
        <v>31.46</v>
      </c>
      <c r="F2276" t="s">
        <v>455</v>
      </c>
    </row>
    <row r="2277" spans="1:6" x14ac:dyDescent="0.25">
      <c r="A2277">
        <v>24694</v>
      </c>
      <c r="B2277" t="s">
        <v>2096</v>
      </c>
      <c r="C2277">
        <v>750</v>
      </c>
      <c r="D2277">
        <v>12</v>
      </c>
      <c r="E2277">
        <v>19.989999999999998</v>
      </c>
      <c r="F2277" t="s">
        <v>455</v>
      </c>
    </row>
    <row r="2278" spans="1:6" x14ac:dyDescent="0.25">
      <c r="A2278">
        <v>24702</v>
      </c>
      <c r="B2278" t="s">
        <v>2097</v>
      </c>
      <c r="C2278">
        <v>750</v>
      </c>
      <c r="D2278">
        <v>12</v>
      </c>
      <c r="E2278">
        <v>21.99</v>
      </c>
      <c r="F2278" t="s">
        <v>455</v>
      </c>
    </row>
    <row r="2279" spans="1:6" x14ac:dyDescent="0.25">
      <c r="A2279">
        <v>24703</v>
      </c>
      <c r="B2279" t="s">
        <v>2098</v>
      </c>
      <c r="C2279">
        <v>750</v>
      </c>
      <c r="D2279">
        <v>6</v>
      </c>
      <c r="E2279">
        <v>70</v>
      </c>
      <c r="F2279" t="s">
        <v>455</v>
      </c>
    </row>
    <row r="2280" spans="1:6" x14ac:dyDescent="0.25">
      <c r="A2280">
        <v>24706</v>
      </c>
      <c r="B2280" t="s">
        <v>2099</v>
      </c>
      <c r="C2280">
        <v>750</v>
      </c>
      <c r="D2280">
        <v>6</v>
      </c>
      <c r="E2280">
        <v>80</v>
      </c>
      <c r="F2280" t="s">
        <v>455</v>
      </c>
    </row>
    <row r="2281" spans="1:6" x14ac:dyDescent="0.25">
      <c r="A2281">
        <v>24731</v>
      </c>
      <c r="B2281" t="s">
        <v>2100</v>
      </c>
      <c r="C2281">
        <v>750</v>
      </c>
      <c r="D2281">
        <v>12</v>
      </c>
      <c r="E2281">
        <v>19.989999999999998</v>
      </c>
      <c r="F2281" t="s">
        <v>455</v>
      </c>
    </row>
    <row r="2282" spans="1:6" x14ac:dyDescent="0.25">
      <c r="A2282">
        <v>24779</v>
      </c>
      <c r="B2282" t="s">
        <v>2101</v>
      </c>
      <c r="C2282">
        <v>473</v>
      </c>
      <c r="D2282">
        <v>24</v>
      </c>
      <c r="E2282">
        <v>2.99</v>
      </c>
      <c r="F2282" t="s">
        <v>456</v>
      </c>
    </row>
    <row r="2283" spans="1:6" x14ac:dyDescent="0.25">
      <c r="A2283">
        <v>24779</v>
      </c>
      <c r="B2283" t="s">
        <v>2101</v>
      </c>
      <c r="C2283">
        <v>473</v>
      </c>
      <c r="D2283">
        <v>24</v>
      </c>
      <c r="E2283">
        <v>2.99</v>
      </c>
      <c r="F2283" t="s">
        <v>456</v>
      </c>
    </row>
    <row r="2284" spans="1:6" x14ac:dyDescent="0.25">
      <c r="A2284">
        <v>24782</v>
      </c>
      <c r="B2284" t="s">
        <v>2102</v>
      </c>
      <c r="C2284">
        <v>5325</v>
      </c>
      <c r="D2284">
        <v>1</v>
      </c>
      <c r="E2284">
        <v>28.49</v>
      </c>
      <c r="F2284" t="s">
        <v>456</v>
      </c>
    </row>
    <row r="2285" spans="1:6" x14ac:dyDescent="0.25">
      <c r="A2285">
        <v>24782</v>
      </c>
      <c r="B2285" t="s">
        <v>2102</v>
      </c>
      <c r="C2285">
        <v>5325</v>
      </c>
      <c r="D2285">
        <v>1</v>
      </c>
      <c r="E2285">
        <v>28.49</v>
      </c>
      <c r="F2285" t="s">
        <v>456</v>
      </c>
    </row>
    <row r="2286" spans="1:6" x14ac:dyDescent="0.25">
      <c r="A2286">
        <v>24783</v>
      </c>
      <c r="B2286" t="s">
        <v>2103</v>
      </c>
      <c r="C2286">
        <v>750</v>
      </c>
      <c r="D2286">
        <v>12</v>
      </c>
      <c r="E2286">
        <v>30.76</v>
      </c>
      <c r="F2286" t="s">
        <v>454</v>
      </c>
    </row>
    <row r="2287" spans="1:6" x14ac:dyDescent="0.25">
      <c r="A2287">
        <v>24785</v>
      </c>
      <c r="B2287" t="s">
        <v>2104</v>
      </c>
      <c r="C2287">
        <v>750</v>
      </c>
      <c r="D2287">
        <v>12</v>
      </c>
      <c r="E2287">
        <v>19.989999999999998</v>
      </c>
      <c r="F2287" t="s">
        <v>455</v>
      </c>
    </row>
    <row r="2288" spans="1:6" x14ac:dyDescent="0.25">
      <c r="A2288">
        <v>24789</v>
      </c>
      <c r="B2288" t="s">
        <v>2105</v>
      </c>
      <c r="C2288">
        <v>750</v>
      </c>
      <c r="D2288">
        <v>12</v>
      </c>
      <c r="E2288">
        <v>19.989999999999998</v>
      </c>
      <c r="F2288" t="s">
        <v>455</v>
      </c>
    </row>
    <row r="2289" spans="1:6" x14ac:dyDescent="0.25">
      <c r="A2289">
        <v>24790</v>
      </c>
      <c r="B2289" t="s">
        <v>5361</v>
      </c>
      <c r="C2289">
        <v>750</v>
      </c>
      <c r="D2289">
        <v>12</v>
      </c>
      <c r="E2289">
        <v>32.99</v>
      </c>
      <c r="F2289" t="s">
        <v>454</v>
      </c>
    </row>
    <row r="2290" spans="1:6" x14ac:dyDescent="0.25">
      <c r="A2290">
        <v>24814</v>
      </c>
      <c r="B2290" t="s">
        <v>2106</v>
      </c>
      <c r="C2290">
        <v>4260</v>
      </c>
      <c r="D2290">
        <v>1</v>
      </c>
      <c r="E2290">
        <v>23.49</v>
      </c>
      <c r="F2290" t="s">
        <v>456</v>
      </c>
    </row>
    <row r="2291" spans="1:6" x14ac:dyDescent="0.25">
      <c r="A2291">
        <v>24814</v>
      </c>
      <c r="B2291" t="s">
        <v>2106</v>
      </c>
      <c r="C2291">
        <v>4260</v>
      </c>
      <c r="D2291">
        <v>1</v>
      </c>
      <c r="E2291">
        <v>23.49</v>
      </c>
      <c r="F2291" t="s">
        <v>456</v>
      </c>
    </row>
    <row r="2292" spans="1:6" x14ac:dyDescent="0.25">
      <c r="A2292">
        <v>24817</v>
      </c>
      <c r="B2292" t="s">
        <v>2107</v>
      </c>
      <c r="C2292">
        <v>750</v>
      </c>
      <c r="D2292">
        <v>12</v>
      </c>
      <c r="E2292">
        <v>19.989999999999998</v>
      </c>
      <c r="F2292" t="s">
        <v>455</v>
      </c>
    </row>
    <row r="2293" spans="1:6" x14ac:dyDescent="0.25">
      <c r="A2293">
        <v>24821</v>
      </c>
      <c r="B2293" t="s">
        <v>2108</v>
      </c>
      <c r="C2293">
        <v>3000</v>
      </c>
      <c r="D2293">
        <v>3</v>
      </c>
      <c r="E2293">
        <v>39.99</v>
      </c>
      <c r="F2293" t="s">
        <v>455</v>
      </c>
    </row>
    <row r="2294" spans="1:6" x14ac:dyDescent="0.25">
      <c r="A2294">
        <v>24827</v>
      </c>
      <c r="B2294" t="s">
        <v>2109</v>
      </c>
      <c r="C2294">
        <v>750</v>
      </c>
      <c r="D2294">
        <v>6</v>
      </c>
      <c r="E2294">
        <v>130.11000000000001</v>
      </c>
      <c r="F2294" t="s">
        <v>455</v>
      </c>
    </row>
    <row r="2295" spans="1:6" x14ac:dyDescent="0.25">
      <c r="A2295">
        <v>24834</v>
      </c>
      <c r="B2295" t="s">
        <v>318</v>
      </c>
      <c r="C2295">
        <v>473</v>
      </c>
      <c r="D2295">
        <v>24</v>
      </c>
      <c r="E2295">
        <v>3.4</v>
      </c>
      <c r="F2295" t="s">
        <v>456</v>
      </c>
    </row>
    <row r="2296" spans="1:6" x14ac:dyDescent="0.25">
      <c r="A2296">
        <v>24834</v>
      </c>
      <c r="B2296" t="s">
        <v>318</v>
      </c>
      <c r="C2296">
        <v>473</v>
      </c>
      <c r="D2296">
        <v>24</v>
      </c>
      <c r="E2296">
        <v>3.4</v>
      </c>
      <c r="F2296" t="s">
        <v>456</v>
      </c>
    </row>
    <row r="2297" spans="1:6" x14ac:dyDescent="0.25">
      <c r="A2297">
        <v>24835</v>
      </c>
      <c r="B2297" t="s">
        <v>2110</v>
      </c>
      <c r="C2297">
        <v>473</v>
      </c>
      <c r="D2297">
        <v>24</v>
      </c>
      <c r="E2297">
        <v>3.68</v>
      </c>
      <c r="F2297" t="s">
        <v>456</v>
      </c>
    </row>
    <row r="2298" spans="1:6" x14ac:dyDescent="0.25">
      <c r="A2298">
        <v>24835</v>
      </c>
      <c r="B2298" t="s">
        <v>2110</v>
      </c>
      <c r="C2298">
        <v>473</v>
      </c>
      <c r="D2298">
        <v>24</v>
      </c>
      <c r="E2298">
        <v>3.68</v>
      </c>
      <c r="F2298" t="s">
        <v>456</v>
      </c>
    </row>
    <row r="2299" spans="1:6" x14ac:dyDescent="0.25">
      <c r="A2299">
        <v>24836</v>
      </c>
      <c r="B2299" t="s">
        <v>2111</v>
      </c>
      <c r="C2299">
        <v>473</v>
      </c>
      <c r="D2299">
        <v>24</v>
      </c>
      <c r="E2299">
        <v>3.68</v>
      </c>
      <c r="F2299" t="s">
        <v>456</v>
      </c>
    </row>
    <row r="2300" spans="1:6" x14ac:dyDescent="0.25">
      <c r="A2300">
        <v>24836</v>
      </c>
      <c r="B2300" t="s">
        <v>2111</v>
      </c>
      <c r="C2300">
        <v>473</v>
      </c>
      <c r="D2300">
        <v>24</v>
      </c>
      <c r="E2300">
        <v>3.68</v>
      </c>
      <c r="F2300" t="s">
        <v>456</v>
      </c>
    </row>
    <row r="2301" spans="1:6" x14ac:dyDescent="0.25">
      <c r="A2301">
        <v>24846</v>
      </c>
      <c r="B2301" t="s">
        <v>5325</v>
      </c>
      <c r="C2301">
        <v>750</v>
      </c>
      <c r="D2301">
        <v>12</v>
      </c>
      <c r="E2301">
        <v>10.74</v>
      </c>
      <c r="F2301" t="s">
        <v>456</v>
      </c>
    </row>
    <row r="2302" spans="1:6" x14ac:dyDescent="0.25">
      <c r="A2302">
        <v>24846</v>
      </c>
      <c r="B2302" t="s">
        <v>5325</v>
      </c>
      <c r="C2302">
        <v>750</v>
      </c>
      <c r="D2302">
        <v>12</v>
      </c>
      <c r="E2302">
        <v>10.74</v>
      </c>
      <c r="F2302" t="s">
        <v>456</v>
      </c>
    </row>
    <row r="2303" spans="1:6" x14ac:dyDescent="0.25">
      <c r="A2303">
        <v>24847</v>
      </c>
      <c r="B2303" t="s">
        <v>2112</v>
      </c>
      <c r="C2303">
        <v>750</v>
      </c>
      <c r="D2303">
        <v>12</v>
      </c>
      <c r="E2303">
        <v>21.99</v>
      </c>
      <c r="F2303" t="s">
        <v>455</v>
      </c>
    </row>
    <row r="2304" spans="1:6" x14ac:dyDescent="0.25">
      <c r="A2304">
        <v>24851</v>
      </c>
      <c r="B2304" t="s">
        <v>2113</v>
      </c>
      <c r="C2304">
        <v>750</v>
      </c>
      <c r="D2304">
        <v>6</v>
      </c>
      <c r="E2304">
        <v>179.99</v>
      </c>
      <c r="F2304" t="s">
        <v>454</v>
      </c>
    </row>
    <row r="2305" spans="1:6" x14ac:dyDescent="0.25">
      <c r="A2305">
        <v>24857</v>
      </c>
      <c r="B2305" t="s">
        <v>2115</v>
      </c>
      <c r="C2305">
        <v>750</v>
      </c>
      <c r="D2305">
        <v>12</v>
      </c>
      <c r="E2305">
        <v>28.9</v>
      </c>
      <c r="F2305" t="s">
        <v>454</v>
      </c>
    </row>
    <row r="2306" spans="1:6" x14ac:dyDescent="0.25">
      <c r="A2306">
        <v>24859</v>
      </c>
      <c r="B2306" t="s">
        <v>2116</v>
      </c>
      <c r="C2306">
        <v>750</v>
      </c>
      <c r="D2306">
        <v>6</v>
      </c>
      <c r="E2306">
        <v>45.99</v>
      </c>
      <c r="F2306" t="s">
        <v>454</v>
      </c>
    </row>
    <row r="2307" spans="1:6" x14ac:dyDescent="0.25">
      <c r="A2307">
        <v>24860</v>
      </c>
      <c r="B2307" t="s">
        <v>2117</v>
      </c>
      <c r="C2307">
        <v>750</v>
      </c>
      <c r="D2307">
        <v>6</v>
      </c>
      <c r="E2307">
        <v>44.99</v>
      </c>
      <c r="F2307" t="s">
        <v>454</v>
      </c>
    </row>
    <row r="2308" spans="1:6" x14ac:dyDescent="0.25">
      <c r="A2308">
        <v>24886</v>
      </c>
      <c r="B2308" t="s">
        <v>2119</v>
      </c>
      <c r="C2308">
        <v>1750</v>
      </c>
      <c r="D2308">
        <v>6</v>
      </c>
      <c r="E2308">
        <v>47.99</v>
      </c>
      <c r="F2308" t="s">
        <v>454</v>
      </c>
    </row>
    <row r="2309" spans="1:6" x14ac:dyDescent="0.25">
      <c r="A2309">
        <v>24888</v>
      </c>
      <c r="B2309" t="s">
        <v>2120</v>
      </c>
      <c r="C2309">
        <v>500</v>
      </c>
      <c r="D2309">
        <v>6</v>
      </c>
      <c r="E2309">
        <v>42.47</v>
      </c>
      <c r="F2309" t="s">
        <v>454</v>
      </c>
    </row>
    <row r="2310" spans="1:6" x14ac:dyDescent="0.25">
      <c r="A2310">
        <v>24890</v>
      </c>
      <c r="B2310" t="s">
        <v>2121</v>
      </c>
      <c r="C2310">
        <v>750</v>
      </c>
      <c r="D2310">
        <v>6</v>
      </c>
      <c r="E2310">
        <v>50.99</v>
      </c>
      <c r="F2310" t="s">
        <v>454</v>
      </c>
    </row>
    <row r="2311" spans="1:6" x14ac:dyDescent="0.25">
      <c r="A2311">
        <v>24893</v>
      </c>
      <c r="B2311" t="s">
        <v>2122</v>
      </c>
      <c r="C2311">
        <v>750</v>
      </c>
      <c r="D2311">
        <v>6</v>
      </c>
      <c r="E2311">
        <v>29.99</v>
      </c>
      <c r="F2311" t="s">
        <v>454</v>
      </c>
    </row>
    <row r="2312" spans="1:6" x14ac:dyDescent="0.25">
      <c r="A2312">
        <v>24903</v>
      </c>
      <c r="B2312" t="s">
        <v>2123</v>
      </c>
      <c r="C2312">
        <v>750</v>
      </c>
      <c r="D2312">
        <v>12</v>
      </c>
      <c r="E2312">
        <v>17.989999999999998</v>
      </c>
      <c r="F2312" t="s">
        <v>455</v>
      </c>
    </row>
    <row r="2313" spans="1:6" x14ac:dyDescent="0.25">
      <c r="A2313">
        <v>24910</v>
      </c>
      <c r="B2313" t="s">
        <v>2124</v>
      </c>
      <c r="C2313">
        <v>750</v>
      </c>
      <c r="D2313">
        <v>12</v>
      </c>
      <c r="E2313">
        <v>17.989999999999998</v>
      </c>
      <c r="F2313" t="s">
        <v>455</v>
      </c>
    </row>
    <row r="2314" spans="1:6" x14ac:dyDescent="0.25">
      <c r="A2314">
        <v>24920</v>
      </c>
      <c r="B2314" t="s">
        <v>2125</v>
      </c>
      <c r="C2314">
        <v>750</v>
      </c>
      <c r="D2314">
        <v>12</v>
      </c>
      <c r="E2314">
        <v>14</v>
      </c>
      <c r="F2314" t="s">
        <v>456</v>
      </c>
    </row>
    <row r="2315" spans="1:6" x14ac:dyDescent="0.25">
      <c r="A2315">
        <v>24920</v>
      </c>
      <c r="B2315" t="s">
        <v>2125</v>
      </c>
      <c r="C2315">
        <v>750</v>
      </c>
      <c r="D2315">
        <v>12</v>
      </c>
      <c r="E2315">
        <v>14</v>
      </c>
      <c r="F2315" t="s">
        <v>456</v>
      </c>
    </row>
    <row r="2316" spans="1:6" x14ac:dyDescent="0.25">
      <c r="A2316">
        <v>24920</v>
      </c>
      <c r="B2316" t="s">
        <v>2125</v>
      </c>
      <c r="C2316">
        <v>750</v>
      </c>
      <c r="D2316">
        <v>12</v>
      </c>
      <c r="E2316">
        <v>14</v>
      </c>
      <c r="F2316" t="s">
        <v>456</v>
      </c>
    </row>
    <row r="2317" spans="1:6" x14ac:dyDescent="0.25">
      <c r="A2317">
        <v>24923</v>
      </c>
      <c r="B2317" t="s">
        <v>2126</v>
      </c>
      <c r="C2317">
        <v>8520</v>
      </c>
      <c r="D2317">
        <v>1</v>
      </c>
      <c r="E2317">
        <v>38.49</v>
      </c>
      <c r="F2317" t="s">
        <v>456</v>
      </c>
    </row>
    <row r="2318" spans="1:6" x14ac:dyDescent="0.25">
      <c r="A2318">
        <v>24923</v>
      </c>
      <c r="B2318" t="s">
        <v>2126</v>
      </c>
      <c r="C2318">
        <v>8520</v>
      </c>
      <c r="D2318">
        <v>1</v>
      </c>
      <c r="E2318">
        <v>38.49</v>
      </c>
      <c r="F2318" t="s">
        <v>456</v>
      </c>
    </row>
    <row r="2319" spans="1:6" x14ac:dyDescent="0.25">
      <c r="A2319">
        <v>24927</v>
      </c>
      <c r="B2319" t="s">
        <v>2127</v>
      </c>
      <c r="C2319">
        <v>355</v>
      </c>
      <c r="D2319">
        <v>24</v>
      </c>
      <c r="E2319">
        <v>2.44</v>
      </c>
      <c r="F2319" t="s">
        <v>456</v>
      </c>
    </row>
    <row r="2320" spans="1:6" x14ac:dyDescent="0.25">
      <c r="A2320">
        <v>24927</v>
      </c>
      <c r="B2320" t="s">
        <v>2127</v>
      </c>
      <c r="C2320">
        <v>355</v>
      </c>
      <c r="D2320">
        <v>24</v>
      </c>
      <c r="E2320">
        <v>2.44</v>
      </c>
      <c r="F2320" t="s">
        <v>456</v>
      </c>
    </row>
    <row r="2321" spans="1:6" x14ac:dyDescent="0.25">
      <c r="A2321">
        <v>24928</v>
      </c>
      <c r="B2321" t="s">
        <v>1854</v>
      </c>
      <c r="C2321">
        <v>200</v>
      </c>
      <c r="D2321">
        <v>24</v>
      </c>
      <c r="E2321">
        <v>14.06</v>
      </c>
      <c r="F2321" t="s">
        <v>454</v>
      </c>
    </row>
    <row r="2322" spans="1:6" x14ac:dyDescent="0.25">
      <c r="A2322">
        <v>24930</v>
      </c>
      <c r="B2322" t="s">
        <v>1986</v>
      </c>
      <c r="C2322">
        <v>200</v>
      </c>
      <c r="D2322">
        <v>24</v>
      </c>
      <c r="E2322">
        <v>14.06</v>
      </c>
      <c r="F2322" t="s">
        <v>454</v>
      </c>
    </row>
    <row r="2323" spans="1:6" x14ac:dyDescent="0.25">
      <c r="A2323">
        <v>24931</v>
      </c>
      <c r="B2323" t="s">
        <v>2128</v>
      </c>
      <c r="C2323">
        <v>750</v>
      </c>
      <c r="D2323">
        <v>12</v>
      </c>
      <c r="E2323">
        <v>15.99</v>
      </c>
      <c r="F2323" t="s">
        <v>455</v>
      </c>
    </row>
    <row r="2324" spans="1:6" x14ac:dyDescent="0.25">
      <c r="A2324">
        <v>24932</v>
      </c>
      <c r="B2324" t="s">
        <v>2025</v>
      </c>
      <c r="C2324">
        <v>200</v>
      </c>
      <c r="D2324">
        <v>24</v>
      </c>
      <c r="E2324">
        <v>14.06</v>
      </c>
      <c r="F2324" t="s">
        <v>454</v>
      </c>
    </row>
    <row r="2325" spans="1:6" x14ac:dyDescent="0.25">
      <c r="A2325">
        <v>24935</v>
      </c>
      <c r="B2325" t="s">
        <v>1888</v>
      </c>
      <c r="C2325">
        <v>200</v>
      </c>
      <c r="D2325">
        <v>24</v>
      </c>
      <c r="E2325">
        <v>14.66</v>
      </c>
      <c r="F2325" t="s">
        <v>454</v>
      </c>
    </row>
    <row r="2326" spans="1:6" x14ac:dyDescent="0.25">
      <c r="A2326">
        <v>24940</v>
      </c>
      <c r="B2326" t="s">
        <v>2129</v>
      </c>
      <c r="C2326">
        <v>750</v>
      </c>
      <c r="D2326">
        <v>6</v>
      </c>
      <c r="E2326">
        <v>25.66</v>
      </c>
      <c r="F2326" t="s">
        <v>455</v>
      </c>
    </row>
    <row r="2327" spans="1:6" x14ac:dyDescent="0.25">
      <c r="A2327">
        <v>24946</v>
      </c>
      <c r="B2327" t="s">
        <v>2130</v>
      </c>
      <c r="C2327">
        <v>375</v>
      </c>
      <c r="D2327">
        <v>6</v>
      </c>
      <c r="E2327">
        <v>58.99</v>
      </c>
      <c r="F2327" t="s">
        <v>455</v>
      </c>
    </row>
    <row r="2328" spans="1:6" x14ac:dyDescent="0.25">
      <c r="A2328">
        <v>25047</v>
      </c>
      <c r="B2328" t="s">
        <v>2131</v>
      </c>
      <c r="C2328">
        <v>750</v>
      </c>
      <c r="D2328">
        <v>12</v>
      </c>
      <c r="E2328">
        <v>18.989999999999998</v>
      </c>
      <c r="F2328" t="s">
        <v>455</v>
      </c>
    </row>
    <row r="2329" spans="1:6" x14ac:dyDescent="0.25">
      <c r="A2329">
        <v>25048</v>
      </c>
      <c r="B2329" t="s">
        <v>426</v>
      </c>
      <c r="C2329">
        <v>750</v>
      </c>
      <c r="D2329">
        <v>12</v>
      </c>
      <c r="E2329">
        <v>18.989999999999998</v>
      </c>
      <c r="F2329" t="s">
        <v>455</v>
      </c>
    </row>
    <row r="2330" spans="1:6" x14ac:dyDescent="0.25">
      <c r="A2330">
        <v>25049</v>
      </c>
      <c r="B2330" t="s">
        <v>2132</v>
      </c>
      <c r="C2330">
        <v>750</v>
      </c>
      <c r="D2330">
        <v>12</v>
      </c>
      <c r="E2330">
        <v>18.989999999999998</v>
      </c>
      <c r="F2330" t="s">
        <v>455</v>
      </c>
    </row>
    <row r="2331" spans="1:6" x14ac:dyDescent="0.25">
      <c r="A2331">
        <v>25057</v>
      </c>
      <c r="B2331" t="s">
        <v>2133</v>
      </c>
      <c r="C2331">
        <v>473</v>
      </c>
      <c r="D2331">
        <v>24</v>
      </c>
      <c r="E2331">
        <v>3.68</v>
      </c>
      <c r="F2331" t="s">
        <v>456</v>
      </c>
    </row>
    <row r="2332" spans="1:6" x14ac:dyDescent="0.25">
      <c r="A2332">
        <v>25057</v>
      </c>
      <c r="B2332" t="s">
        <v>2133</v>
      </c>
      <c r="C2332">
        <v>473</v>
      </c>
      <c r="D2332">
        <v>24</v>
      </c>
      <c r="E2332">
        <v>3.68</v>
      </c>
      <c r="F2332" t="s">
        <v>456</v>
      </c>
    </row>
    <row r="2333" spans="1:6" x14ac:dyDescent="0.25">
      <c r="A2333">
        <v>25062</v>
      </c>
      <c r="B2333" t="s">
        <v>2134</v>
      </c>
      <c r="C2333">
        <v>750</v>
      </c>
      <c r="D2333">
        <v>12</v>
      </c>
      <c r="E2333">
        <v>10.99</v>
      </c>
      <c r="F2333" t="s">
        <v>455</v>
      </c>
    </row>
    <row r="2334" spans="1:6" x14ac:dyDescent="0.25">
      <c r="A2334">
        <v>25069</v>
      </c>
      <c r="B2334" t="s">
        <v>316</v>
      </c>
      <c r="C2334">
        <v>750</v>
      </c>
      <c r="D2334">
        <v>12</v>
      </c>
      <c r="E2334">
        <v>29.27</v>
      </c>
      <c r="F2334" t="s">
        <v>454</v>
      </c>
    </row>
    <row r="2335" spans="1:6" x14ac:dyDescent="0.25">
      <c r="A2335">
        <v>25092</v>
      </c>
      <c r="B2335" t="s">
        <v>2135</v>
      </c>
      <c r="C2335">
        <v>473</v>
      </c>
      <c r="D2335">
        <v>24</v>
      </c>
      <c r="E2335">
        <v>3.99</v>
      </c>
      <c r="F2335" t="s">
        <v>457</v>
      </c>
    </row>
    <row r="2336" spans="1:6" x14ac:dyDescent="0.25">
      <c r="A2336">
        <v>25102</v>
      </c>
      <c r="B2336" t="s">
        <v>2136</v>
      </c>
      <c r="C2336">
        <v>750</v>
      </c>
      <c r="D2336">
        <v>12</v>
      </c>
      <c r="E2336">
        <v>36.99</v>
      </c>
      <c r="F2336" t="s">
        <v>454</v>
      </c>
    </row>
    <row r="2337" spans="1:6" x14ac:dyDescent="0.25">
      <c r="A2337">
        <v>25109</v>
      </c>
      <c r="B2337" t="s">
        <v>2137</v>
      </c>
      <c r="C2337">
        <v>458</v>
      </c>
      <c r="D2337">
        <v>24</v>
      </c>
      <c r="E2337">
        <v>3.3</v>
      </c>
      <c r="F2337" t="s">
        <v>457</v>
      </c>
    </row>
    <row r="2338" spans="1:6" x14ac:dyDescent="0.25">
      <c r="A2338">
        <v>25114</v>
      </c>
      <c r="B2338" t="s">
        <v>2138</v>
      </c>
      <c r="C2338">
        <v>440</v>
      </c>
      <c r="D2338">
        <v>12</v>
      </c>
      <c r="E2338">
        <v>3.79</v>
      </c>
      <c r="F2338" t="s">
        <v>457</v>
      </c>
    </row>
    <row r="2339" spans="1:6" x14ac:dyDescent="0.25">
      <c r="A2339">
        <v>25116</v>
      </c>
      <c r="B2339" t="s">
        <v>2139</v>
      </c>
      <c r="C2339">
        <v>750</v>
      </c>
      <c r="D2339">
        <v>6</v>
      </c>
      <c r="E2339">
        <v>54.99</v>
      </c>
      <c r="F2339" t="s">
        <v>454</v>
      </c>
    </row>
    <row r="2340" spans="1:6" x14ac:dyDescent="0.25">
      <c r="A2340">
        <v>25126</v>
      </c>
      <c r="B2340" t="s">
        <v>2140</v>
      </c>
      <c r="C2340">
        <v>473</v>
      </c>
      <c r="D2340">
        <v>24</v>
      </c>
      <c r="E2340">
        <v>3.99</v>
      </c>
      <c r="F2340" t="s">
        <v>457</v>
      </c>
    </row>
    <row r="2341" spans="1:6" x14ac:dyDescent="0.25">
      <c r="A2341">
        <v>25127</v>
      </c>
      <c r="B2341" t="s">
        <v>2141</v>
      </c>
      <c r="C2341">
        <v>473</v>
      </c>
      <c r="D2341">
        <v>24</v>
      </c>
      <c r="E2341">
        <v>3.99</v>
      </c>
      <c r="F2341" t="s">
        <v>457</v>
      </c>
    </row>
    <row r="2342" spans="1:6" x14ac:dyDescent="0.25">
      <c r="A2342">
        <v>25131</v>
      </c>
      <c r="B2342" t="s">
        <v>2142</v>
      </c>
      <c r="C2342">
        <v>458</v>
      </c>
      <c r="D2342">
        <v>24</v>
      </c>
      <c r="E2342">
        <v>3.3</v>
      </c>
      <c r="F2342" t="s">
        <v>457</v>
      </c>
    </row>
    <row r="2343" spans="1:6" x14ac:dyDescent="0.25">
      <c r="A2343">
        <v>25133</v>
      </c>
      <c r="B2343" t="s">
        <v>2143</v>
      </c>
      <c r="C2343">
        <v>473</v>
      </c>
      <c r="D2343">
        <v>24</v>
      </c>
      <c r="E2343">
        <v>3.35</v>
      </c>
      <c r="F2343" t="s">
        <v>457</v>
      </c>
    </row>
    <row r="2344" spans="1:6" x14ac:dyDescent="0.25">
      <c r="A2344">
        <v>25139</v>
      </c>
      <c r="B2344" t="s">
        <v>2144</v>
      </c>
      <c r="C2344">
        <v>750</v>
      </c>
      <c r="D2344">
        <v>12</v>
      </c>
      <c r="E2344">
        <v>25.99</v>
      </c>
      <c r="F2344" t="s">
        <v>454</v>
      </c>
    </row>
    <row r="2345" spans="1:6" x14ac:dyDescent="0.25">
      <c r="A2345">
        <v>25164</v>
      </c>
      <c r="B2345" t="s">
        <v>2145</v>
      </c>
      <c r="C2345">
        <v>750</v>
      </c>
      <c r="D2345">
        <v>12</v>
      </c>
      <c r="E2345">
        <v>11</v>
      </c>
      <c r="F2345" t="s">
        <v>456</v>
      </c>
    </row>
    <row r="2346" spans="1:6" x14ac:dyDescent="0.25">
      <c r="A2346">
        <v>25164</v>
      </c>
      <c r="B2346" t="s">
        <v>2145</v>
      </c>
      <c r="C2346">
        <v>750</v>
      </c>
      <c r="D2346">
        <v>12</v>
      </c>
      <c r="E2346">
        <v>11</v>
      </c>
      <c r="F2346" t="s">
        <v>456</v>
      </c>
    </row>
    <row r="2347" spans="1:6" x14ac:dyDescent="0.25">
      <c r="A2347">
        <v>25164</v>
      </c>
      <c r="B2347" t="s">
        <v>2145</v>
      </c>
      <c r="C2347">
        <v>750</v>
      </c>
      <c r="D2347">
        <v>12</v>
      </c>
      <c r="E2347">
        <v>11</v>
      </c>
      <c r="F2347" t="s">
        <v>456</v>
      </c>
    </row>
    <row r="2348" spans="1:6" x14ac:dyDescent="0.25">
      <c r="A2348">
        <v>25164</v>
      </c>
      <c r="B2348" t="s">
        <v>2145</v>
      </c>
      <c r="C2348">
        <v>750</v>
      </c>
      <c r="D2348">
        <v>12</v>
      </c>
      <c r="E2348">
        <v>11</v>
      </c>
      <c r="F2348" t="s">
        <v>456</v>
      </c>
    </row>
    <row r="2349" spans="1:6" x14ac:dyDescent="0.25">
      <c r="A2349">
        <v>25166</v>
      </c>
      <c r="B2349" t="s">
        <v>2146</v>
      </c>
      <c r="C2349">
        <v>750</v>
      </c>
      <c r="D2349">
        <v>12</v>
      </c>
      <c r="E2349">
        <v>40.25</v>
      </c>
      <c r="F2349" t="s">
        <v>454</v>
      </c>
    </row>
    <row r="2350" spans="1:6" x14ac:dyDescent="0.25">
      <c r="A2350">
        <v>25169</v>
      </c>
      <c r="B2350" t="s">
        <v>2147</v>
      </c>
      <c r="C2350">
        <v>1420</v>
      </c>
      <c r="D2350">
        <v>6</v>
      </c>
      <c r="E2350">
        <v>9.99</v>
      </c>
      <c r="F2350" t="s">
        <v>457</v>
      </c>
    </row>
    <row r="2351" spans="1:6" x14ac:dyDescent="0.25">
      <c r="A2351">
        <v>25182</v>
      </c>
      <c r="B2351" t="s">
        <v>2148</v>
      </c>
      <c r="C2351">
        <v>473</v>
      </c>
      <c r="D2351">
        <v>24</v>
      </c>
      <c r="E2351">
        <v>3.26</v>
      </c>
      <c r="F2351" t="s">
        <v>456</v>
      </c>
    </row>
    <row r="2352" spans="1:6" x14ac:dyDescent="0.25">
      <c r="A2352">
        <v>25182</v>
      </c>
      <c r="B2352" t="s">
        <v>2148</v>
      </c>
      <c r="C2352">
        <v>473</v>
      </c>
      <c r="D2352">
        <v>24</v>
      </c>
      <c r="E2352">
        <v>3.26</v>
      </c>
      <c r="F2352" t="s">
        <v>456</v>
      </c>
    </row>
    <row r="2353" spans="1:6" x14ac:dyDescent="0.25">
      <c r="A2353">
        <v>25184</v>
      </c>
      <c r="B2353" t="s">
        <v>2149</v>
      </c>
      <c r="C2353">
        <v>2130</v>
      </c>
      <c r="D2353">
        <v>4</v>
      </c>
      <c r="E2353">
        <v>14.07</v>
      </c>
      <c r="F2353" t="s">
        <v>457</v>
      </c>
    </row>
    <row r="2354" spans="1:6" x14ac:dyDescent="0.25">
      <c r="A2354">
        <v>25184</v>
      </c>
      <c r="B2354" t="s">
        <v>2149</v>
      </c>
      <c r="C2354">
        <v>2130</v>
      </c>
      <c r="D2354">
        <v>4</v>
      </c>
      <c r="E2354">
        <v>14.07</v>
      </c>
      <c r="F2354" t="s">
        <v>457</v>
      </c>
    </row>
    <row r="2355" spans="1:6" x14ac:dyDescent="0.25">
      <c r="A2355">
        <v>25205</v>
      </c>
      <c r="B2355" t="s">
        <v>2150</v>
      </c>
      <c r="C2355">
        <v>750</v>
      </c>
      <c r="D2355">
        <v>12</v>
      </c>
      <c r="E2355">
        <v>16.989999999999998</v>
      </c>
      <c r="F2355" t="s">
        <v>455</v>
      </c>
    </row>
    <row r="2356" spans="1:6" x14ac:dyDescent="0.25">
      <c r="A2356">
        <v>25208</v>
      </c>
      <c r="B2356" t="s">
        <v>2151</v>
      </c>
      <c r="C2356">
        <v>750</v>
      </c>
      <c r="D2356">
        <v>12</v>
      </c>
      <c r="E2356">
        <v>16.989999999999998</v>
      </c>
      <c r="F2356" t="s">
        <v>455</v>
      </c>
    </row>
    <row r="2357" spans="1:6" x14ac:dyDescent="0.25">
      <c r="A2357">
        <v>25230</v>
      </c>
      <c r="B2357" t="s">
        <v>2152</v>
      </c>
      <c r="C2357">
        <v>473</v>
      </c>
      <c r="D2357">
        <v>24</v>
      </c>
      <c r="E2357">
        <v>3.49</v>
      </c>
      <c r="F2357" t="s">
        <v>456</v>
      </c>
    </row>
    <row r="2358" spans="1:6" x14ac:dyDescent="0.25">
      <c r="A2358">
        <v>25249</v>
      </c>
      <c r="B2358" t="s">
        <v>2153</v>
      </c>
      <c r="C2358">
        <v>750</v>
      </c>
      <c r="D2358">
        <v>12</v>
      </c>
      <c r="E2358">
        <v>21.99</v>
      </c>
      <c r="F2358" t="s">
        <v>455</v>
      </c>
    </row>
    <row r="2359" spans="1:6" x14ac:dyDescent="0.25">
      <c r="A2359">
        <v>25250</v>
      </c>
      <c r="B2359" t="s">
        <v>2154</v>
      </c>
      <c r="C2359">
        <v>750</v>
      </c>
      <c r="D2359">
        <v>12</v>
      </c>
      <c r="E2359">
        <v>16.989999999999998</v>
      </c>
      <c r="F2359" t="s">
        <v>455</v>
      </c>
    </row>
    <row r="2360" spans="1:6" x14ac:dyDescent="0.25">
      <c r="A2360">
        <v>25254</v>
      </c>
      <c r="B2360" t="s">
        <v>2155</v>
      </c>
      <c r="C2360">
        <v>750</v>
      </c>
      <c r="D2360">
        <v>12</v>
      </c>
      <c r="E2360">
        <v>14.99</v>
      </c>
      <c r="F2360" t="s">
        <v>455</v>
      </c>
    </row>
    <row r="2361" spans="1:6" x14ac:dyDescent="0.25">
      <c r="A2361">
        <v>25256</v>
      </c>
      <c r="B2361" t="s">
        <v>2156</v>
      </c>
      <c r="C2361">
        <v>750</v>
      </c>
      <c r="D2361">
        <v>12</v>
      </c>
      <c r="E2361">
        <v>15.99</v>
      </c>
      <c r="F2361" t="s">
        <v>455</v>
      </c>
    </row>
    <row r="2362" spans="1:6" x14ac:dyDescent="0.25">
      <c r="A2362">
        <v>25258</v>
      </c>
      <c r="B2362" t="s">
        <v>2157</v>
      </c>
      <c r="C2362">
        <v>750</v>
      </c>
      <c r="D2362">
        <v>12</v>
      </c>
      <c r="E2362">
        <v>13.99</v>
      </c>
      <c r="F2362" t="s">
        <v>455</v>
      </c>
    </row>
    <row r="2363" spans="1:6" x14ac:dyDescent="0.25">
      <c r="A2363">
        <v>25259</v>
      </c>
      <c r="B2363" t="s">
        <v>2158</v>
      </c>
      <c r="C2363">
        <v>750</v>
      </c>
      <c r="D2363">
        <v>12</v>
      </c>
      <c r="E2363">
        <v>14.99</v>
      </c>
      <c r="F2363" t="s">
        <v>455</v>
      </c>
    </row>
    <row r="2364" spans="1:6" x14ac:dyDescent="0.25">
      <c r="A2364">
        <v>25269</v>
      </c>
      <c r="B2364" t="s">
        <v>2160</v>
      </c>
      <c r="C2364">
        <v>750</v>
      </c>
      <c r="D2364">
        <v>6</v>
      </c>
      <c r="E2364">
        <v>15.49</v>
      </c>
      <c r="F2364" t="s">
        <v>455</v>
      </c>
    </row>
    <row r="2365" spans="1:6" x14ac:dyDescent="0.25">
      <c r="A2365">
        <v>25270</v>
      </c>
      <c r="B2365" t="s">
        <v>2161</v>
      </c>
      <c r="C2365">
        <v>750</v>
      </c>
      <c r="D2365">
        <v>12</v>
      </c>
      <c r="E2365">
        <v>25.99</v>
      </c>
      <c r="F2365" t="s">
        <v>455</v>
      </c>
    </row>
    <row r="2366" spans="1:6" x14ac:dyDescent="0.25">
      <c r="A2366">
        <v>25272</v>
      </c>
      <c r="B2366" t="s">
        <v>2162</v>
      </c>
      <c r="C2366">
        <v>750</v>
      </c>
      <c r="D2366">
        <v>12</v>
      </c>
      <c r="E2366">
        <v>27.99</v>
      </c>
      <c r="F2366" t="s">
        <v>455</v>
      </c>
    </row>
    <row r="2367" spans="1:6" x14ac:dyDescent="0.25">
      <c r="A2367">
        <v>25275</v>
      </c>
      <c r="B2367" t="s">
        <v>2163</v>
      </c>
      <c r="C2367">
        <v>750</v>
      </c>
      <c r="D2367">
        <v>12</v>
      </c>
      <c r="E2367">
        <v>15.99</v>
      </c>
      <c r="F2367" t="s">
        <v>455</v>
      </c>
    </row>
    <row r="2368" spans="1:6" x14ac:dyDescent="0.25">
      <c r="A2368">
        <v>25276</v>
      </c>
      <c r="B2368" t="s">
        <v>5563</v>
      </c>
      <c r="C2368">
        <v>500</v>
      </c>
      <c r="D2368">
        <v>24</v>
      </c>
      <c r="E2368">
        <v>3.49</v>
      </c>
      <c r="F2368" t="s">
        <v>456</v>
      </c>
    </row>
    <row r="2369" spans="1:6" x14ac:dyDescent="0.25">
      <c r="A2369">
        <v>25278</v>
      </c>
      <c r="B2369" t="s">
        <v>5363</v>
      </c>
      <c r="C2369">
        <v>500</v>
      </c>
      <c r="D2369">
        <v>12</v>
      </c>
      <c r="E2369">
        <v>11.99</v>
      </c>
      <c r="F2369" t="s">
        <v>456</v>
      </c>
    </row>
    <row r="2370" spans="1:6" x14ac:dyDescent="0.25">
      <c r="A2370">
        <v>25278</v>
      </c>
      <c r="B2370" t="s">
        <v>5363</v>
      </c>
      <c r="C2370">
        <v>500</v>
      </c>
      <c r="D2370">
        <v>12</v>
      </c>
      <c r="E2370">
        <v>11.99</v>
      </c>
      <c r="F2370" t="s">
        <v>456</v>
      </c>
    </row>
    <row r="2371" spans="1:6" x14ac:dyDescent="0.25">
      <c r="A2371">
        <v>25279</v>
      </c>
      <c r="B2371" t="s">
        <v>2164</v>
      </c>
      <c r="C2371">
        <v>750</v>
      </c>
      <c r="D2371">
        <v>12</v>
      </c>
      <c r="E2371">
        <v>16.989999999999998</v>
      </c>
      <c r="F2371" t="s">
        <v>455</v>
      </c>
    </row>
    <row r="2372" spans="1:6" x14ac:dyDescent="0.25">
      <c r="A2372">
        <v>25281</v>
      </c>
      <c r="B2372" t="s">
        <v>2165</v>
      </c>
      <c r="C2372">
        <v>750</v>
      </c>
      <c r="D2372">
        <v>12</v>
      </c>
      <c r="E2372">
        <v>15.99</v>
      </c>
      <c r="F2372" t="s">
        <v>455</v>
      </c>
    </row>
    <row r="2373" spans="1:6" x14ac:dyDescent="0.25">
      <c r="A2373">
        <v>25285</v>
      </c>
      <c r="B2373" t="s">
        <v>2166</v>
      </c>
      <c r="C2373">
        <v>750</v>
      </c>
      <c r="D2373">
        <v>12</v>
      </c>
      <c r="E2373">
        <v>15.99</v>
      </c>
      <c r="F2373" t="s">
        <v>455</v>
      </c>
    </row>
    <row r="2374" spans="1:6" x14ac:dyDescent="0.25">
      <c r="A2374">
        <v>25309</v>
      </c>
      <c r="B2374" t="s">
        <v>2167</v>
      </c>
      <c r="C2374">
        <v>473</v>
      </c>
      <c r="D2374">
        <v>24</v>
      </c>
      <c r="E2374">
        <v>3.69</v>
      </c>
      <c r="F2374" t="s">
        <v>457</v>
      </c>
    </row>
    <row r="2375" spans="1:6" x14ac:dyDescent="0.25">
      <c r="A2375">
        <v>25310</v>
      </c>
      <c r="B2375" t="s">
        <v>2168</v>
      </c>
      <c r="C2375">
        <v>355</v>
      </c>
      <c r="D2375">
        <v>24</v>
      </c>
      <c r="E2375">
        <v>3</v>
      </c>
      <c r="F2375" t="s">
        <v>456</v>
      </c>
    </row>
    <row r="2376" spans="1:6" x14ac:dyDescent="0.25">
      <c r="A2376">
        <v>25311</v>
      </c>
      <c r="B2376" t="s">
        <v>2169</v>
      </c>
      <c r="C2376">
        <v>750</v>
      </c>
      <c r="D2376">
        <v>12</v>
      </c>
      <c r="E2376">
        <v>15.99</v>
      </c>
      <c r="F2376" t="s">
        <v>455</v>
      </c>
    </row>
    <row r="2377" spans="1:6" x14ac:dyDescent="0.25">
      <c r="A2377">
        <v>25313</v>
      </c>
      <c r="B2377" t="s">
        <v>2170</v>
      </c>
      <c r="C2377">
        <v>750</v>
      </c>
      <c r="D2377">
        <v>12</v>
      </c>
      <c r="E2377">
        <v>17.989999999999998</v>
      </c>
      <c r="F2377" t="s">
        <v>455</v>
      </c>
    </row>
    <row r="2378" spans="1:6" x14ac:dyDescent="0.25">
      <c r="A2378">
        <v>25325</v>
      </c>
      <c r="B2378" t="s">
        <v>1163</v>
      </c>
      <c r="C2378">
        <v>750</v>
      </c>
      <c r="D2378">
        <v>6</v>
      </c>
      <c r="E2378">
        <v>49.99</v>
      </c>
      <c r="F2378" t="s">
        <v>454</v>
      </c>
    </row>
    <row r="2379" spans="1:6" x14ac:dyDescent="0.25">
      <c r="A2379">
        <v>25327</v>
      </c>
      <c r="B2379" t="s">
        <v>2171</v>
      </c>
      <c r="C2379">
        <v>750</v>
      </c>
      <c r="D2379">
        <v>12</v>
      </c>
      <c r="E2379">
        <v>30.73</v>
      </c>
      <c r="F2379" t="s">
        <v>454</v>
      </c>
    </row>
    <row r="2380" spans="1:6" x14ac:dyDescent="0.25">
      <c r="A2380">
        <v>25328</v>
      </c>
      <c r="B2380" t="s">
        <v>324</v>
      </c>
      <c r="C2380">
        <v>1750</v>
      </c>
      <c r="D2380">
        <v>6</v>
      </c>
      <c r="E2380">
        <v>50.38</v>
      </c>
      <c r="F2380" t="s">
        <v>454</v>
      </c>
    </row>
    <row r="2381" spans="1:6" x14ac:dyDescent="0.25">
      <c r="A2381">
        <v>25337</v>
      </c>
      <c r="B2381" t="s">
        <v>2172</v>
      </c>
      <c r="C2381">
        <v>750</v>
      </c>
      <c r="D2381">
        <v>12</v>
      </c>
      <c r="E2381">
        <v>11.2</v>
      </c>
      <c r="F2381" t="s">
        <v>455</v>
      </c>
    </row>
    <row r="2382" spans="1:6" x14ac:dyDescent="0.25">
      <c r="A2382">
        <v>25338</v>
      </c>
      <c r="B2382" t="s">
        <v>2173</v>
      </c>
      <c r="C2382">
        <v>750</v>
      </c>
      <c r="D2382">
        <v>12</v>
      </c>
      <c r="E2382">
        <v>17.989999999999998</v>
      </c>
      <c r="F2382" t="s">
        <v>455</v>
      </c>
    </row>
    <row r="2383" spans="1:6" x14ac:dyDescent="0.25">
      <c r="A2383">
        <v>25339</v>
      </c>
      <c r="B2383" t="s">
        <v>2174</v>
      </c>
      <c r="C2383">
        <v>250</v>
      </c>
      <c r="D2383">
        <v>24</v>
      </c>
      <c r="E2383">
        <v>4.72</v>
      </c>
      <c r="F2383" t="s">
        <v>455</v>
      </c>
    </row>
    <row r="2384" spans="1:6" x14ac:dyDescent="0.25">
      <c r="A2384">
        <v>25353</v>
      </c>
      <c r="B2384" t="s">
        <v>2175</v>
      </c>
      <c r="C2384">
        <v>2046</v>
      </c>
      <c r="D2384">
        <v>4</v>
      </c>
      <c r="E2384">
        <v>12.98</v>
      </c>
      <c r="F2384" t="s">
        <v>456</v>
      </c>
    </row>
    <row r="2385" spans="1:6" x14ac:dyDescent="0.25">
      <c r="A2385">
        <v>25353</v>
      </c>
      <c r="B2385" t="s">
        <v>2175</v>
      </c>
      <c r="C2385">
        <v>2046</v>
      </c>
      <c r="D2385">
        <v>4</v>
      </c>
      <c r="E2385">
        <v>12.98</v>
      </c>
      <c r="F2385" t="s">
        <v>456</v>
      </c>
    </row>
    <row r="2386" spans="1:6" x14ac:dyDescent="0.25">
      <c r="A2386">
        <v>25353</v>
      </c>
      <c r="B2386" t="s">
        <v>2175</v>
      </c>
      <c r="C2386">
        <v>2046</v>
      </c>
      <c r="D2386">
        <v>4</v>
      </c>
      <c r="E2386">
        <v>12.98</v>
      </c>
      <c r="F2386" t="s">
        <v>456</v>
      </c>
    </row>
    <row r="2387" spans="1:6" x14ac:dyDescent="0.25">
      <c r="A2387">
        <v>25360</v>
      </c>
      <c r="B2387" t="s">
        <v>2176</v>
      </c>
      <c r="C2387">
        <v>2130</v>
      </c>
      <c r="D2387">
        <v>4</v>
      </c>
      <c r="E2387">
        <v>15.99</v>
      </c>
      <c r="F2387" t="s">
        <v>457</v>
      </c>
    </row>
    <row r="2388" spans="1:6" x14ac:dyDescent="0.25">
      <c r="A2388">
        <v>25361</v>
      </c>
      <c r="B2388" t="s">
        <v>2177</v>
      </c>
      <c r="C2388">
        <v>2130</v>
      </c>
      <c r="D2388">
        <v>4</v>
      </c>
      <c r="E2388">
        <v>15.99</v>
      </c>
      <c r="F2388" t="s">
        <v>457</v>
      </c>
    </row>
    <row r="2389" spans="1:6" x14ac:dyDescent="0.25">
      <c r="A2389">
        <v>25416</v>
      </c>
      <c r="B2389" t="s">
        <v>2178</v>
      </c>
      <c r="C2389">
        <v>2840</v>
      </c>
      <c r="D2389">
        <v>3</v>
      </c>
      <c r="E2389">
        <v>12.29</v>
      </c>
      <c r="F2389" t="s">
        <v>456</v>
      </c>
    </row>
    <row r="2390" spans="1:6" x14ac:dyDescent="0.25">
      <c r="A2390">
        <v>25416</v>
      </c>
      <c r="B2390" t="s">
        <v>2178</v>
      </c>
      <c r="C2390">
        <v>2840</v>
      </c>
      <c r="D2390">
        <v>3</v>
      </c>
      <c r="E2390">
        <v>12.29</v>
      </c>
      <c r="F2390" t="s">
        <v>456</v>
      </c>
    </row>
    <row r="2391" spans="1:6" x14ac:dyDescent="0.25">
      <c r="A2391">
        <v>25417</v>
      </c>
      <c r="B2391" t="s">
        <v>2179</v>
      </c>
      <c r="C2391">
        <v>473</v>
      </c>
      <c r="D2391">
        <v>24</v>
      </c>
      <c r="E2391">
        <v>3.08</v>
      </c>
      <c r="F2391" t="s">
        <v>456</v>
      </c>
    </row>
    <row r="2392" spans="1:6" x14ac:dyDescent="0.25">
      <c r="A2392">
        <v>25417</v>
      </c>
      <c r="B2392" t="s">
        <v>2179</v>
      </c>
      <c r="C2392">
        <v>473</v>
      </c>
      <c r="D2392">
        <v>24</v>
      </c>
      <c r="E2392">
        <v>3.08</v>
      </c>
      <c r="F2392" t="s">
        <v>456</v>
      </c>
    </row>
    <row r="2393" spans="1:6" x14ac:dyDescent="0.25">
      <c r="A2393">
        <v>25420</v>
      </c>
      <c r="B2393" t="s">
        <v>2180</v>
      </c>
      <c r="C2393">
        <v>4260</v>
      </c>
      <c r="D2393">
        <v>2</v>
      </c>
      <c r="E2393">
        <v>24.95</v>
      </c>
      <c r="F2393" t="s">
        <v>456</v>
      </c>
    </row>
    <row r="2394" spans="1:6" x14ac:dyDescent="0.25">
      <c r="A2394">
        <v>25420</v>
      </c>
      <c r="B2394" t="s">
        <v>2180</v>
      </c>
      <c r="C2394">
        <v>4260</v>
      </c>
      <c r="D2394">
        <v>2</v>
      </c>
      <c r="E2394">
        <v>24.95</v>
      </c>
      <c r="F2394" t="s">
        <v>456</v>
      </c>
    </row>
    <row r="2395" spans="1:6" x14ac:dyDescent="0.25">
      <c r="A2395">
        <v>25421</v>
      </c>
      <c r="B2395" t="s">
        <v>2181</v>
      </c>
      <c r="C2395">
        <v>4260</v>
      </c>
      <c r="D2395">
        <v>2</v>
      </c>
      <c r="E2395">
        <v>24.95</v>
      </c>
      <c r="F2395" t="s">
        <v>456</v>
      </c>
    </row>
    <row r="2396" spans="1:6" x14ac:dyDescent="0.25">
      <c r="A2396">
        <v>25421</v>
      </c>
      <c r="B2396" t="s">
        <v>2181</v>
      </c>
      <c r="C2396">
        <v>4260</v>
      </c>
      <c r="D2396">
        <v>2</v>
      </c>
      <c r="E2396">
        <v>24.95</v>
      </c>
      <c r="F2396" t="s">
        <v>456</v>
      </c>
    </row>
    <row r="2397" spans="1:6" x14ac:dyDescent="0.25">
      <c r="A2397">
        <v>25422</v>
      </c>
      <c r="B2397" t="s">
        <v>2182</v>
      </c>
      <c r="C2397">
        <v>473</v>
      </c>
      <c r="D2397">
        <v>24</v>
      </c>
      <c r="E2397">
        <v>3.08</v>
      </c>
      <c r="F2397" t="s">
        <v>456</v>
      </c>
    </row>
    <row r="2398" spans="1:6" x14ac:dyDescent="0.25">
      <c r="A2398">
        <v>25422</v>
      </c>
      <c r="B2398" t="s">
        <v>2182</v>
      </c>
      <c r="C2398">
        <v>473</v>
      </c>
      <c r="D2398">
        <v>24</v>
      </c>
      <c r="E2398">
        <v>3.08</v>
      </c>
      <c r="F2398" t="s">
        <v>456</v>
      </c>
    </row>
    <row r="2399" spans="1:6" x14ac:dyDescent="0.25">
      <c r="A2399">
        <v>25437</v>
      </c>
      <c r="B2399" t="s">
        <v>2183</v>
      </c>
      <c r="C2399">
        <v>650</v>
      </c>
      <c r="D2399">
        <v>12</v>
      </c>
      <c r="E2399">
        <v>6.45</v>
      </c>
      <c r="F2399" t="s">
        <v>456</v>
      </c>
    </row>
    <row r="2400" spans="1:6" x14ac:dyDescent="0.25">
      <c r="A2400">
        <v>25437</v>
      </c>
      <c r="B2400" t="s">
        <v>2183</v>
      </c>
      <c r="C2400">
        <v>650</v>
      </c>
      <c r="D2400">
        <v>12</v>
      </c>
      <c r="E2400">
        <v>6.45</v>
      </c>
      <c r="F2400" t="s">
        <v>456</v>
      </c>
    </row>
    <row r="2401" spans="1:6" x14ac:dyDescent="0.25">
      <c r="A2401">
        <v>25438</v>
      </c>
      <c r="B2401" t="s">
        <v>2184</v>
      </c>
      <c r="C2401">
        <v>473</v>
      </c>
      <c r="D2401">
        <v>24</v>
      </c>
      <c r="E2401">
        <v>3.24</v>
      </c>
      <c r="F2401" t="s">
        <v>456</v>
      </c>
    </row>
    <row r="2402" spans="1:6" x14ac:dyDescent="0.25">
      <c r="A2402">
        <v>25438</v>
      </c>
      <c r="B2402" t="s">
        <v>2184</v>
      </c>
      <c r="C2402">
        <v>473</v>
      </c>
      <c r="D2402">
        <v>24</v>
      </c>
      <c r="E2402">
        <v>3.24</v>
      </c>
      <c r="F2402" t="s">
        <v>456</v>
      </c>
    </row>
    <row r="2403" spans="1:6" x14ac:dyDescent="0.25">
      <c r="A2403">
        <v>25442</v>
      </c>
      <c r="B2403" t="s">
        <v>2185</v>
      </c>
      <c r="C2403">
        <v>4260</v>
      </c>
      <c r="D2403">
        <v>1</v>
      </c>
      <c r="E2403">
        <v>24.94</v>
      </c>
      <c r="F2403" t="s">
        <v>456</v>
      </c>
    </row>
    <row r="2404" spans="1:6" x14ac:dyDescent="0.25">
      <c r="A2404">
        <v>25442</v>
      </c>
      <c r="B2404" t="s">
        <v>2185</v>
      </c>
      <c r="C2404">
        <v>4260</v>
      </c>
      <c r="D2404">
        <v>1</v>
      </c>
      <c r="E2404">
        <v>24.94</v>
      </c>
      <c r="F2404" t="s">
        <v>456</v>
      </c>
    </row>
    <row r="2405" spans="1:6" x14ac:dyDescent="0.25">
      <c r="A2405">
        <v>25447</v>
      </c>
      <c r="B2405" t="s">
        <v>2186</v>
      </c>
      <c r="C2405">
        <v>473</v>
      </c>
      <c r="D2405">
        <v>12</v>
      </c>
      <c r="E2405">
        <v>3.48</v>
      </c>
      <c r="F2405" t="s">
        <v>456</v>
      </c>
    </row>
    <row r="2406" spans="1:6" x14ac:dyDescent="0.25">
      <c r="A2406">
        <v>25447</v>
      </c>
      <c r="B2406" t="s">
        <v>2186</v>
      </c>
      <c r="C2406">
        <v>473</v>
      </c>
      <c r="D2406">
        <v>12</v>
      </c>
      <c r="E2406">
        <v>3.48</v>
      </c>
      <c r="F2406" t="s">
        <v>456</v>
      </c>
    </row>
    <row r="2407" spans="1:6" x14ac:dyDescent="0.25">
      <c r="A2407">
        <v>25460</v>
      </c>
      <c r="B2407" t="s">
        <v>2187</v>
      </c>
      <c r="C2407">
        <v>750</v>
      </c>
      <c r="D2407">
        <v>6</v>
      </c>
      <c r="E2407">
        <v>21.99</v>
      </c>
      <c r="F2407" t="s">
        <v>455</v>
      </c>
    </row>
    <row r="2408" spans="1:6" x14ac:dyDescent="0.25">
      <c r="A2408">
        <v>25473</v>
      </c>
      <c r="B2408" t="s">
        <v>2188</v>
      </c>
      <c r="C2408">
        <v>473</v>
      </c>
      <c r="D2408">
        <v>24</v>
      </c>
      <c r="E2408">
        <v>3.49</v>
      </c>
      <c r="F2408" t="s">
        <v>456</v>
      </c>
    </row>
    <row r="2409" spans="1:6" x14ac:dyDescent="0.25">
      <c r="A2409">
        <v>25476</v>
      </c>
      <c r="B2409" t="s">
        <v>2189</v>
      </c>
      <c r="C2409">
        <v>500</v>
      </c>
      <c r="D2409">
        <v>6</v>
      </c>
      <c r="E2409">
        <v>39.49</v>
      </c>
      <c r="F2409" t="s">
        <v>454</v>
      </c>
    </row>
    <row r="2410" spans="1:6" x14ac:dyDescent="0.25">
      <c r="A2410">
        <v>25481</v>
      </c>
      <c r="B2410" t="s">
        <v>2190</v>
      </c>
      <c r="C2410">
        <v>355</v>
      </c>
      <c r="D2410">
        <v>24</v>
      </c>
      <c r="E2410">
        <v>3.06</v>
      </c>
      <c r="F2410" t="s">
        <v>456</v>
      </c>
    </row>
    <row r="2411" spans="1:6" x14ac:dyDescent="0.25">
      <c r="A2411">
        <v>25481</v>
      </c>
      <c r="B2411" t="s">
        <v>2190</v>
      </c>
      <c r="C2411">
        <v>355</v>
      </c>
      <c r="D2411">
        <v>24</v>
      </c>
      <c r="E2411">
        <v>3.06</v>
      </c>
      <c r="F2411" t="s">
        <v>456</v>
      </c>
    </row>
    <row r="2412" spans="1:6" x14ac:dyDescent="0.25">
      <c r="A2412">
        <v>25489</v>
      </c>
      <c r="B2412" t="s">
        <v>2191</v>
      </c>
      <c r="C2412">
        <v>375</v>
      </c>
      <c r="D2412">
        <v>12</v>
      </c>
      <c r="E2412">
        <v>19.989999999999998</v>
      </c>
      <c r="F2412" t="s">
        <v>454</v>
      </c>
    </row>
    <row r="2413" spans="1:6" x14ac:dyDescent="0.25">
      <c r="A2413">
        <v>25493</v>
      </c>
      <c r="B2413" t="s">
        <v>2193</v>
      </c>
      <c r="C2413">
        <v>750</v>
      </c>
      <c r="D2413">
        <v>12</v>
      </c>
      <c r="E2413">
        <v>36.99</v>
      </c>
      <c r="F2413" t="s">
        <v>454</v>
      </c>
    </row>
    <row r="2414" spans="1:6" x14ac:dyDescent="0.25">
      <c r="A2414">
        <v>25508</v>
      </c>
      <c r="B2414" t="s">
        <v>4521</v>
      </c>
      <c r="C2414">
        <v>750</v>
      </c>
      <c r="D2414">
        <v>6</v>
      </c>
      <c r="E2414">
        <v>95.99</v>
      </c>
      <c r="F2414" t="s">
        <v>455</v>
      </c>
    </row>
    <row r="2415" spans="1:6" x14ac:dyDescent="0.25">
      <c r="A2415">
        <v>25524</v>
      </c>
      <c r="B2415" t="s">
        <v>2194</v>
      </c>
      <c r="C2415">
        <v>5325</v>
      </c>
      <c r="D2415">
        <v>1</v>
      </c>
      <c r="E2415">
        <v>29.98</v>
      </c>
      <c r="F2415" t="s">
        <v>456</v>
      </c>
    </row>
    <row r="2416" spans="1:6" x14ac:dyDescent="0.25">
      <c r="A2416">
        <v>25524</v>
      </c>
      <c r="B2416" t="s">
        <v>2194</v>
      </c>
      <c r="C2416">
        <v>5325</v>
      </c>
      <c r="D2416">
        <v>1</v>
      </c>
      <c r="E2416">
        <v>29.98</v>
      </c>
      <c r="F2416" t="s">
        <v>456</v>
      </c>
    </row>
    <row r="2417" spans="1:6" x14ac:dyDescent="0.25">
      <c r="A2417">
        <v>25546</v>
      </c>
      <c r="B2417" t="s">
        <v>2195</v>
      </c>
      <c r="C2417">
        <v>4260</v>
      </c>
      <c r="D2417">
        <v>1</v>
      </c>
      <c r="E2417">
        <v>25.01</v>
      </c>
      <c r="F2417" t="s">
        <v>456</v>
      </c>
    </row>
    <row r="2418" spans="1:6" x14ac:dyDescent="0.25">
      <c r="A2418">
        <v>25546</v>
      </c>
      <c r="B2418" t="s">
        <v>2195</v>
      </c>
      <c r="C2418">
        <v>4260</v>
      </c>
      <c r="D2418">
        <v>1</v>
      </c>
      <c r="E2418">
        <v>25.01</v>
      </c>
      <c r="F2418" t="s">
        <v>456</v>
      </c>
    </row>
    <row r="2419" spans="1:6" x14ac:dyDescent="0.25">
      <c r="A2419">
        <v>25547</v>
      </c>
      <c r="B2419" t="s">
        <v>2196</v>
      </c>
      <c r="C2419">
        <v>750</v>
      </c>
      <c r="D2419">
        <v>12</v>
      </c>
      <c r="E2419">
        <v>30.59</v>
      </c>
      <c r="F2419" t="s">
        <v>455</v>
      </c>
    </row>
    <row r="2420" spans="1:6" x14ac:dyDescent="0.25">
      <c r="A2420">
        <v>25549</v>
      </c>
      <c r="B2420" t="s">
        <v>2197</v>
      </c>
      <c r="C2420">
        <v>750</v>
      </c>
      <c r="D2420">
        <v>12</v>
      </c>
      <c r="E2420">
        <v>44.98</v>
      </c>
      <c r="F2420" t="s">
        <v>455</v>
      </c>
    </row>
    <row r="2421" spans="1:6" x14ac:dyDescent="0.25">
      <c r="A2421">
        <v>25550</v>
      </c>
      <c r="B2421" t="s">
        <v>2198</v>
      </c>
      <c r="C2421">
        <v>1500</v>
      </c>
      <c r="D2421">
        <v>6</v>
      </c>
      <c r="E2421">
        <v>25.99</v>
      </c>
      <c r="F2421" t="s">
        <v>455</v>
      </c>
    </row>
    <row r="2422" spans="1:6" x14ac:dyDescent="0.25">
      <c r="A2422">
        <v>25569</v>
      </c>
      <c r="B2422" t="s">
        <v>1362</v>
      </c>
      <c r="C2422">
        <v>375</v>
      </c>
      <c r="D2422">
        <v>24</v>
      </c>
      <c r="E2422">
        <v>15.99</v>
      </c>
      <c r="F2422" t="s">
        <v>454</v>
      </c>
    </row>
    <row r="2423" spans="1:6" x14ac:dyDescent="0.25">
      <c r="A2423">
        <v>25570</v>
      </c>
      <c r="B2423" t="s">
        <v>2199</v>
      </c>
      <c r="C2423">
        <v>473</v>
      </c>
      <c r="D2423">
        <v>24</v>
      </c>
      <c r="E2423">
        <v>2.98</v>
      </c>
      <c r="F2423" t="s">
        <v>456</v>
      </c>
    </row>
    <row r="2424" spans="1:6" x14ac:dyDescent="0.25">
      <c r="A2424">
        <v>25570</v>
      </c>
      <c r="B2424" t="s">
        <v>2199</v>
      </c>
      <c r="C2424">
        <v>473</v>
      </c>
      <c r="D2424">
        <v>24</v>
      </c>
      <c r="E2424">
        <v>2.98</v>
      </c>
      <c r="F2424" t="s">
        <v>456</v>
      </c>
    </row>
    <row r="2425" spans="1:6" x14ac:dyDescent="0.25">
      <c r="A2425">
        <v>25603</v>
      </c>
      <c r="B2425" t="s">
        <v>2200</v>
      </c>
      <c r="C2425">
        <v>355</v>
      </c>
      <c r="D2425">
        <v>24</v>
      </c>
      <c r="E2425">
        <v>2.44</v>
      </c>
      <c r="F2425" t="s">
        <v>456</v>
      </c>
    </row>
    <row r="2426" spans="1:6" x14ac:dyDescent="0.25">
      <c r="A2426">
        <v>25603</v>
      </c>
      <c r="B2426" t="s">
        <v>2200</v>
      </c>
      <c r="C2426">
        <v>355</v>
      </c>
      <c r="D2426">
        <v>24</v>
      </c>
      <c r="E2426">
        <v>2.44</v>
      </c>
      <c r="F2426" t="s">
        <v>456</v>
      </c>
    </row>
    <row r="2427" spans="1:6" x14ac:dyDescent="0.25">
      <c r="A2427">
        <v>25611</v>
      </c>
      <c r="B2427" t="s">
        <v>2201</v>
      </c>
      <c r="C2427">
        <v>750</v>
      </c>
      <c r="D2427">
        <v>6</v>
      </c>
      <c r="E2427">
        <v>80.989999999999995</v>
      </c>
      <c r="F2427" t="s">
        <v>454</v>
      </c>
    </row>
    <row r="2428" spans="1:6" x14ac:dyDescent="0.25">
      <c r="A2428">
        <v>25614</v>
      </c>
      <c r="B2428" t="s">
        <v>2204</v>
      </c>
      <c r="C2428">
        <v>750</v>
      </c>
      <c r="D2428">
        <v>6</v>
      </c>
      <c r="E2428">
        <v>89.99</v>
      </c>
      <c r="F2428" t="s">
        <v>454</v>
      </c>
    </row>
    <row r="2429" spans="1:6" x14ac:dyDescent="0.25">
      <c r="A2429">
        <v>25630</v>
      </c>
      <c r="B2429" t="s">
        <v>1762</v>
      </c>
      <c r="C2429">
        <v>200</v>
      </c>
      <c r="D2429">
        <v>70</v>
      </c>
      <c r="E2429">
        <v>10.99</v>
      </c>
      <c r="F2429" t="s">
        <v>454</v>
      </c>
    </row>
    <row r="2430" spans="1:6" x14ac:dyDescent="0.25">
      <c r="A2430">
        <v>25631</v>
      </c>
      <c r="B2430" t="s">
        <v>319</v>
      </c>
      <c r="C2430">
        <v>4000</v>
      </c>
      <c r="D2430">
        <v>4</v>
      </c>
      <c r="E2430">
        <v>39.99</v>
      </c>
      <c r="F2430" t="s">
        <v>455</v>
      </c>
    </row>
    <row r="2431" spans="1:6" x14ac:dyDescent="0.25">
      <c r="A2431">
        <v>25637</v>
      </c>
      <c r="B2431" t="s">
        <v>2205</v>
      </c>
      <c r="C2431">
        <v>200</v>
      </c>
      <c r="D2431">
        <v>70</v>
      </c>
      <c r="E2431">
        <v>7.23</v>
      </c>
      <c r="F2431" t="s">
        <v>454</v>
      </c>
    </row>
    <row r="2432" spans="1:6" x14ac:dyDescent="0.25">
      <c r="A2432">
        <v>25639</v>
      </c>
      <c r="B2432" t="s">
        <v>320</v>
      </c>
      <c r="C2432">
        <v>750</v>
      </c>
      <c r="D2432">
        <v>12</v>
      </c>
      <c r="E2432">
        <v>9.99</v>
      </c>
      <c r="F2432" t="s">
        <v>455</v>
      </c>
    </row>
    <row r="2433" spans="1:6" x14ac:dyDescent="0.25">
      <c r="A2433">
        <v>25647</v>
      </c>
      <c r="B2433" t="s">
        <v>2206</v>
      </c>
      <c r="C2433">
        <v>473</v>
      </c>
      <c r="D2433">
        <v>24</v>
      </c>
      <c r="E2433">
        <v>4.7699999999999996</v>
      </c>
      <c r="F2433" t="s">
        <v>456</v>
      </c>
    </row>
    <row r="2434" spans="1:6" x14ac:dyDescent="0.25">
      <c r="A2434">
        <v>25647</v>
      </c>
      <c r="B2434" t="s">
        <v>2206</v>
      </c>
      <c r="C2434">
        <v>473</v>
      </c>
      <c r="D2434">
        <v>24</v>
      </c>
      <c r="E2434">
        <v>4.7699999999999996</v>
      </c>
      <c r="F2434" t="s">
        <v>456</v>
      </c>
    </row>
    <row r="2435" spans="1:6" x14ac:dyDescent="0.25">
      <c r="A2435">
        <v>25656</v>
      </c>
      <c r="B2435" t="s">
        <v>2207</v>
      </c>
      <c r="C2435">
        <v>650</v>
      </c>
      <c r="D2435">
        <v>12</v>
      </c>
      <c r="E2435">
        <v>12.69</v>
      </c>
      <c r="F2435" t="s">
        <v>456</v>
      </c>
    </row>
    <row r="2436" spans="1:6" x14ac:dyDescent="0.25">
      <c r="A2436">
        <v>25656</v>
      </c>
      <c r="B2436" t="s">
        <v>2207</v>
      </c>
      <c r="C2436">
        <v>650</v>
      </c>
      <c r="D2436">
        <v>12</v>
      </c>
      <c r="E2436">
        <v>12.69</v>
      </c>
      <c r="F2436" t="s">
        <v>456</v>
      </c>
    </row>
    <row r="2437" spans="1:6" x14ac:dyDescent="0.25">
      <c r="A2437">
        <v>25671</v>
      </c>
      <c r="B2437" t="s">
        <v>2208</v>
      </c>
      <c r="C2437">
        <v>500</v>
      </c>
      <c r="D2437">
        <v>24</v>
      </c>
      <c r="E2437">
        <v>2.8</v>
      </c>
      <c r="F2437" t="s">
        <v>456</v>
      </c>
    </row>
    <row r="2438" spans="1:6" x14ac:dyDescent="0.25">
      <c r="A2438">
        <v>25673</v>
      </c>
      <c r="B2438" t="s">
        <v>2209</v>
      </c>
      <c r="C2438">
        <v>500</v>
      </c>
      <c r="D2438">
        <v>24</v>
      </c>
      <c r="E2438">
        <v>3.59</v>
      </c>
      <c r="F2438" t="s">
        <v>456</v>
      </c>
    </row>
    <row r="2439" spans="1:6" x14ac:dyDescent="0.25">
      <c r="A2439">
        <v>25674</v>
      </c>
      <c r="B2439" t="s">
        <v>2210</v>
      </c>
      <c r="C2439">
        <v>2000</v>
      </c>
      <c r="D2439">
        <v>6</v>
      </c>
      <c r="E2439">
        <v>13.95</v>
      </c>
      <c r="F2439" t="s">
        <v>456</v>
      </c>
    </row>
    <row r="2440" spans="1:6" x14ac:dyDescent="0.25">
      <c r="A2440">
        <v>25678</v>
      </c>
      <c r="B2440" t="s">
        <v>2211</v>
      </c>
      <c r="C2440">
        <v>473</v>
      </c>
      <c r="D2440">
        <v>24</v>
      </c>
      <c r="E2440">
        <v>3.8</v>
      </c>
      <c r="F2440" t="s">
        <v>456</v>
      </c>
    </row>
    <row r="2441" spans="1:6" x14ac:dyDescent="0.25">
      <c r="A2441">
        <v>25678</v>
      </c>
      <c r="B2441" t="s">
        <v>2211</v>
      </c>
      <c r="C2441">
        <v>473</v>
      </c>
      <c r="D2441">
        <v>24</v>
      </c>
      <c r="E2441">
        <v>3.8</v>
      </c>
      <c r="F2441" t="s">
        <v>456</v>
      </c>
    </row>
    <row r="2442" spans="1:6" x14ac:dyDescent="0.25">
      <c r="A2442">
        <v>25680</v>
      </c>
      <c r="B2442" t="s">
        <v>2212</v>
      </c>
      <c r="C2442">
        <v>473</v>
      </c>
      <c r="D2442">
        <v>24</v>
      </c>
      <c r="E2442">
        <v>3.8</v>
      </c>
      <c r="F2442" t="s">
        <v>456</v>
      </c>
    </row>
    <row r="2443" spans="1:6" x14ac:dyDescent="0.25">
      <c r="A2443">
        <v>25680</v>
      </c>
      <c r="B2443" t="s">
        <v>2212</v>
      </c>
      <c r="C2443">
        <v>473</v>
      </c>
      <c r="D2443">
        <v>24</v>
      </c>
      <c r="E2443">
        <v>3.8</v>
      </c>
      <c r="F2443" t="s">
        <v>456</v>
      </c>
    </row>
    <row r="2444" spans="1:6" x14ac:dyDescent="0.25">
      <c r="A2444">
        <v>25681</v>
      </c>
      <c r="B2444" t="s">
        <v>2213</v>
      </c>
      <c r="C2444">
        <v>473</v>
      </c>
      <c r="D2444">
        <v>24</v>
      </c>
      <c r="E2444">
        <v>3.8</v>
      </c>
      <c r="F2444" t="s">
        <v>456</v>
      </c>
    </row>
    <row r="2445" spans="1:6" x14ac:dyDescent="0.25">
      <c r="A2445">
        <v>25681</v>
      </c>
      <c r="B2445" t="s">
        <v>2213</v>
      </c>
      <c r="C2445">
        <v>473</v>
      </c>
      <c r="D2445">
        <v>24</v>
      </c>
      <c r="E2445">
        <v>3.8</v>
      </c>
      <c r="F2445" t="s">
        <v>456</v>
      </c>
    </row>
    <row r="2446" spans="1:6" x14ac:dyDescent="0.25">
      <c r="A2446">
        <v>25686</v>
      </c>
      <c r="B2446" t="s">
        <v>2214</v>
      </c>
      <c r="C2446">
        <v>473</v>
      </c>
      <c r="D2446">
        <v>24</v>
      </c>
      <c r="E2446">
        <v>3.8</v>
      </c>
      <c r="F2446" t="s">
        <v>456</v>
      </c>
    </row>
    <row r="2447" spans="1:6" x14ac:dyDescent="0.25">
      <c r="A2447">
        <v>25686</v>
      </c>
      <c r="B2447" t="s">
        <v>2214</v>
      </c>
      <c r="C2447">
        <v>473</v>
      </c>
      <c r="D2447">
        <v>24</v>
      </c>
      <c r="E2447">
        <v>3.8</v>
      </c>
      <c r="F2447" t="s">
        <v>456</v>
      </c>
    </row>
    <row r="2448" spans="1:6" x14ac:dyDescent="0.25">
      <c r="A2448">
        <v>25691</v>
      </c>
      <c r="B2448" t="s">
        <v>2215</v>
      </c>
      <c r="C2448">
        <v>750</v>
      </c>
      <c r="D2448">
        <v>12</v>
      </c>
      <c r="E2448">
        <v>19.989999999999998</v>
      </c>
      <c r="F2448" t="s">
        <v>455</v>
      </c>
    </row>
    <row r="2449" spans="1:6" x14ac:dyDescent="0.25">
      <c r="A2449">
        <v>25696</v>
      </c>
      <c r="B2449" t="s">
        <v>2216</v>
      </c>
      <c r="C2449">
        <v>473</v>
      </c>
      <c r="D2449">
        <v>24</v>
      </c>
      <c r="E2449">
        <v>4.25</v>
      </c>
      <c r="F2449" t="s">
        <v>456</v>
      </c>
    </row>
    <row r="2450" spans="1:6" x14ac:dyDescent="0.25">
      <c r="A2450">
        <v>25696</v>
      </c>
      <c r="B2450" t="s">
        <v>2216</v>
      </c>
      <c r="C2450">
        <v>473</v>
      </c>
      <c r="D2450">
        <v>24</v>
      </c>
      <c r="E2450">
        <v>4.25</v>
      </c>
      <c r="F2450" t="s">
        <v>456</v>
      </c>
    </row>
    <row r="2451" spans="1:6" x14ac:dyDescent="0.25">
      <c r="A2451">
        <v>25697</v>
      </c>
      <c r="B2451" t="s">
        <v>2217</v>
      </c>
      <c r="C2451">
        <v>473</v>
      </c>
      <c r="D2451">
        <v>24</v>
      </c>
      <c r="E2451">
        <v>3.49</v>
      </c>
      <c r="F2451" t="s">
        <v>456</v>
      </c>
    </row>
    <row r="2452" spans="1:6" x14ac:dyDescent="0.25">
      <c r="A2452">
        <v>25697</v>
      </c>
      <c r="B2452" t="s">
        <v>2217</v>
      </c>
      <c r="C2452">
        <v>473</v>
      </c>
      <c r="D2452">
        <v>24</v>
      </c>
      <c r="E2452">
        <v>3.49</v>
      </c>
      <c r="F2452" t="s">
        <v>456</v>
      </c>
    </row>
    <row r="2453" spans="1:6" x14ac:dyDescent="0.25">
      <c r="A2453">
        <v>25706</v>
      </c>
      <c r="B2453" t="s">
        <v>2218</v>
      </c>
      <c r="C2453">
        <v>750</v>
      </c>
      <c r="D2453">
        <v>12</v>
      </c>
      <c r="E2453">
        <v>19.989999999999998</v>
      </c>
      <c r="F2453" t="s">
        <v>455</v>
      </c>
    </row>
    <row r="2454" spans="1:6" x14ac:dyDescent="0.25">
      <c r="A2454">
        <v>25708</v>
      </c>
      <c r="B2454" t="s">
        <v>2219</v>
      </c>
      <c r="C2454">
        <v>750</v>
      </c>
      <c r="D2454">
        <v>12</v>
      </c>
      <c r="E2454">
        <v>27.99</v>
      </c>
      <c r="F2454" t="s">
        <v>454</v>
      </c>
    </row>
    <row r="2455" spans="1:6" x14ac:dyDescent="0.25">
      <c r="A2455">
        <v>25714</v>
      </c>
      <c r="B2455" t="s">
        <v>2220</v>
      </c>
      <c r="C2455">
        <v>3000</v>
      </c>
      <c r="D2455">
        <v>4</v>
      </c>
      <c r="E2455">
        <v>38.99</v>
      </c>
      <c r="F2455" t="s">
        <v>455</v>
      </c>
    </row>
    <row r="2456" spans="1:6" x14ac:dyDescent="0.25">
      <c r="A2456">
        <v>25715</v>
      </c>
      <c r="B2456" t="s">
        <v>2221</v>
      </c>
      <c r="C2456">
        <v>750</v>
      </c>
      <c r="D2456">
        <v>12</v>
      </c>
      <c r="E2456">
        <v>49.99</v>
      </c>
      <c r="F2456" t="s">
        <v>454</v>
      </c>
    </row>
    <row r="2457" spans="1:6" x14ac:dyDescent="0.25">
      <c r="A2457">
        <v>25716</v>
      </c>
      <c r="B2457" t="s">
        <v>2222</v>
      </c>
      <c r="C2457">
        <v>2000</v>
      </c>
      <c r="D2457">
        <v>8</v>
      </c>
      <c r="E2457">
        <v>28.93</v>
      </c>
      <c r="F2457" t="s">
        <v>455</v>
      </c>
    </row>
    <row r="2458" spans="1:6" x14ac:dyDescent="0.25">
      <c r="A2458">
        <v>25726</v>
      </c>
      <c r="B2458" t="s">
        <v>2223</v>
      </c>
      <c r="C2458">
        <v>473</v>
      </c>
      <c r="D2458">
        <v>24</v>
      </c>
      <c r="E2458">
        <v>3.99</v>
      </c>
      <c r="F2458" t="s">
        <v>456</v>
      </c>
    </row>
    <row r="2459" spans="1:6" x14ac:dyDescent="0.25">
      <c r="A2459">
        <v>25726</v>
      </c>
      <c r="B2459" t="s">
        <v>2223</v>
      </c>
      <c r="C2459">
        <v>473</v>
      </c>
      <c r="D2459">
        <v>24</v>
      </c>
      <c r="E2459">
        <v>3.99</v>
      </c>
      <c r="F2459" t="s">
        <v>456</v>
      </c>
    </row>
    <row r="2460" spans="1:6" x14ac:dyDescent="0.25">
      <c r="A2460">
        <v>25730</v>
      </c>
      <c r="B2460" t="s">
        <v>2224</v>
      </c>
      <c r="C2460">
        <v>750</v>
      </c>
      <c r="D2460">
        <v>12</v>
      </c>
      <c r="E2460">
        <v>33.950000000000003</v>
      </c>
      <c r="F2460" t="s">
        <v>456</v>
      </c>
    </row>
    <row r="2461" spans="1:6" x14ac:dyDescent="0.25">
      <c r="A2461">
        <v>25730</v>
      </c>
      <c r="B2461" t="s">
        <v>2224</v>
      </c>
      <c r="C2461">
        <v>750</v>
      </c>
      <c r="D2461">
        <v>12</v>
      </c>
      <c r="E2461">
        <v>33.950000000000003</v>
      </c>
      <c r="F2461" t="s">
        <v>456</v>
      </c>
    </row>
    <row r="2462" spans="1:6" x14ac:dyDescent="0.25">
      <c r="A2462">
        <v>25744</v>
      </c>
      <c r="B2462" t="s">
        <v>2225</v>
      </c>
      <c r="C2462">
        <v>3000</v>
      </c>
      <c r="D2462">
        <v>4</v>
      </c>
      <c r="E2462">
        <v>44.99</v>
      </c>
      <c r="F2462" t="s">
        <v>455</v>
      </c>
    </row>
    <row r="2463" spans="1:6" x14ac:dyDescent="0.25">
      <c r="A2463">
        <v>25748</v>
      </c>
      <c r="B2463" t="s">
        <v>322</v>
      </c>
      <c r="C2463">
        <v>473</v>
      </c>
      <c r="D2463">
        <v>24</v>
      </c>
      <c r="E2463">
        <v>3.4</v>
      </c>
      <c r="F2463" t="s">
        <v>456</v>
      </c>
    </row>
    <row r="2464" spans="1:6" x14ac:dyDescent="0.25">
      <c r="A2464">
        <v>25748</v>
      </c>
      <c r="B2464" t="s">
        <v>322</v>
      </c>
      <c r="C2464">
        <v>473</v>
      </c>
      <c r="D2464">
        <v>24</v>
      </c>
      <c r="E2464">
        <v>3.4</v>
      </c>
      <c r="F2464" t="s">
        <v>456</v>
      </c>
    </row>
    <row r="2465" spans="1:6" x14ac:dyDescent="0.25">
      <c r="A2465">
        <v>25751</v>
      </c>
      <c r="B2465" t="s">
        <v>2226</v>
      </c>
      <c r="C2465">
        <v>5325</v>
      </c>
      <c r="D2465">
        <v>1</v>
      </c>
      <c r="E2465">
        <v>29.98</v>
      </c>
      <c r="F2465" t="s">
        <v>456</v>
      </c>
    </row>
    <row r="2466" spans="1:6" x14ac:dyDescent="0.25">
      <c r="A2466">
        <v>25751</v>
      </c>
      <c r="B2466" t="s">
        <v>2226</v>
      </c>
      <c r="C2466">
        <v>5325</v>
      </c>
      <c r="D2466">
        <v>1</v>
      </c>
      <c r="E2466">
        <v>29.98</v>
      </c>
      <c r="F2466" t="s">
        <v>456</v>
      </c>
    </row>
    <row r="2467" spans="1:6" x14ac:dyDescent="0.25">
      <c r="A2467">
        <v>25757</v>
      </c>
      <c r="B2467" t="s">
        <v>2227</v>
      </c>
      <c r="C2467">
        <v>4000</v>
      </c>
      <c r="D2467">
        <v>4</v>
      </c>
      <c r="E2467">
        <v>40.99</v>
      </c>
      <c r="F2467" t="s">
        <v>455</v>
      </c>
    </row>
    <row r="2468" spans="1:6" x14ac:dyDescent="0.25">
      <c r="A2468">
        <v>25760</v>
      </c>
      <c r="B2468" t="s">
        <v>2228</v>
      </c>
      <c r="C2468">
        <v>750</v>
      </c>
      <c r="D2468">
        <v>6</v>
      </c>
      <c r="E2468">
        <v>55.99</v>
      </c>
      <c r="F2468" t="s">
        <v>454</v>
      </c>
    </row>
    <row r="2469" spans="1:6" x14ac:dyDescent="0.25">
      <c r="A2469">
        <v>25762</v>
      </c>
      <c r="B2469" t="s">
        <v>2229</v>
      </c>
      <c r="C2469">
        <v>750</v>
      </c>
      <c r="D2469">
        <v>12</v>
      </c>
      <c r="E2469">
        <v>12.99</v>
      </c>
      <c r="F2469" t="s">
        <v>455</v>
      </c>
    </row>
    <row r="2470" spans="1:6" x14ac:dyDescent="0.25">
      <c r="A2470">
        <v>25765</v>
      </c>
      <c r="B2470" t="s">
        <v>2230</v>
      </c>
      <c r="C2470">
        <v>750</v>
      </c>
      <c r="D2470">
        <v>12</v>
      </c>
      <c r="E2470">
        <v>12.99</v>
      </c>
      <c r="F2470" t="s">
        <v>455</v>
      </c>
    </row>
    <row r="2471" spans="1:6" x14ac:dyDescent="0.25">
      <c r="A2471">
        <v>25771</v>
      </c>
      <c r="B2471" t="s">
        <v>2231</v>
      </c>
      <c r="C2471">
        <v>750</v>
      </c>
      <c r="D2471">
        <v>6</v>
      </c>
      <c r="E2471">
        <v>67.989999999999995</v>
      </c>
      <c r="F2471" t="s">
        <v>454</v>
      </c>
    </row>
    <row r="2472" spans="1:6" x14ac:dyDescent="0.25">
      <c r="A2472">
        <v>25772</v>
      </c>
      <c r="B2472" t="s">
        <v>2232</v>
      </c>
      <c r="C2472">
        <v>3000</v>
      </c>
      <c r="D2472">
        <v>4</v>
      </c>
      <c r="E2472">
        <v>46.99</v>
      </c>
      <c r="F2472" t="s">
        <v>455</v>
      </c>
    </row>
    <row r="2473" spans="1:6" x14ac:dyDescent="0.25">
      <c r="A2473">
        <v>25774</v>
      </c>
      <c r="B2473" t="s">
        <v>2233</v>
      </c>
      <c r="C2473">
        <v>700</v>
      </c>
      <c r="D2473">
        <v>6</v>
      </c>
      <c r="E2473">
        <v>98.31</v>
      </c>
      <c r="F2473" t="s">
        <v>454</v>
      </c>
    </row>
    <row r="2474" spans="1:6" x14ac:dyDescent="0.25">
      <c r="A2474">
        <v>25775</v>
      </c>
      <c r="B2474" t="s">
        <v>2234</v>
      </c>
      <c r="C2474">
        <v>750</v>
      </c>
      <c r="D2474">
        <v>12</v>
      </c>
      <c r="E2474">
        <v>21.99</v>
      </c>
      <c r="F2474" t="s">
        <v>455</v>
      </c>
    </row>
    <row r="2475" spans="1:6" x14ac:dyDescent="0.25">
      <c r="A2475">
        <v>25776</v>
      </c>
      <c r="B2475" t="s">
        <v>2235</v>
      </c>
      <c r="C2475">
        <v>750</v>
      </c>
      <c r="D2475">
        <v>6</v>
      </c>
      <c r="E2475">
        <v>44.99</v>
      </c>
      <c r="F2475" t="s">
        <v>454</v>
      </c>
    </row>
    <row r="2476" spans="1:6" x14ac:dyDescent="0.25">
      <c r="A2476">
        <v>25779</v>
      </c>
      <c r="B2476" t="s">
        <v>2236</v>
      </c>
      <c r="C2476">
        <v>750</v>
      </c>
      <c r="D2476">
        <v>12</v>
      </c>
      <c r="E2476">
        <v>9.99</v>
      </c>
      <c r="F2476" t="s">
        <v>455</v>
      </c>
    </row>
    <row r="2477" spans="1:6" x14ac:dyDescent="0.25">
      <c r="A2477">
        <v>25781</v>
      </c>
      <c r="B2477" t="s">
        <v>2238</v>
      </c>
      <c r="C2477">
        <v>750</v>
      </c>
      <c r="D2477">
        <v>12</v>
      </c>
      <c r="E2477">
        <v>13.99</v>
      </c>
      <c r="F2477" t="s">
        <v>455</v>
      </c>
    </row>
    <row r="2478" spans="1:6" x14ac:dyDescent="0.25">
      <c r="A2478">
        <v>25785</v>
      </c>
      <c r="B2478" t="s">
        <v>2239</v>
      </c>
      <c r="C2478">
        <v>750</v>
      </c>
      <c r="D2478">
        <v>12</v>
      </c>
      <c r="E2478">
        <v>13.99</v>
      </c>
      <c r="F2478" t="s">
        <v>455</v>
      </c>
    </row>
    <row r="2479" spans="1:6" x14ac:dyDescent="0.25">
      <c r="A2479">
        <v>25787</v>
      </c>
      <c r="B2479" t="s">
        <v>2240</v>
      </c>
      <c r="C2479">
        <v>750</v>
      </c>
      <c r="D2479">
        <v>12</v>
      </c>
      <c r="E2479">
        <v>13.99</v>
      </c>
      <c r="F2479" t="s">
        <v>455</v>
      </c>
    </row>
    <row r="2480" spans="1:6" x14ac:dyDescent="0.25">
      <c r="A2480">
        <v>25788</v>
      </c>
      <c r="B2480" t="s">
        <v>1850</v>
      </c>
      <c r="C2480">
        <v>250</v>
      </c>
      <c r="D2480">
        <v>12</v>
      </c>
      <c r="E2480">
        <v>5.99</v>
      </c>
      <c r="F2480" t="s">
        <v>455</v>
      </c>
    </row>
    <row r="2481" spans="1:6" x14ac:dyDescent="0.25">
      <c r="A2481">
        <v>25793</v>
      </c>
      <c r="B2481" t="s">
        <v>2241</v>
      </c>
      <c r="C2481">
        <v>750</v>
      </c>
      <c r="D2481">
        <v>12</v>
      </c>
      <c r="E2481">
        <v>36.67</v>
      </c>
      <c r="F2481" t="s">
        <v>455</v>
      </c>
    </row>
    <row r="2482" spans="1:6" x14ac:dyDescent="0.25">
      <c r="A2482">
        <v>25794</v>
      </c>
      <c r="B2482" t="s">
        <v>2242</v>
      </c>
      <c r="C2482">
        <v>750</v>
      </c>
      <c r="D2482">
        <v>6</v>
      </c>
      <c r="E2482">
        <v>53.34</v>
      </c>
      <c r="F2482" t="s">
        <v>455</v>
      </c>
    </row>
    <row r="2483" spans="1:6" x14ac:dyDescent="0.25">
      <c r="A2483">
        <v>25805</v>
      </c>
      <c r="B2483" t="s">
        <v>2243</v>
      </c>
      <c r="C2483">
        <v>355</v>
      </c>
      <c r="D2483">
        <v>24</v>
      </c>
      <c r="E2483">
        <v>2.2000000000000002</v>
      </c>
      <c r="F2483" t="s">
        <v>456</v>
      </c>
    </row>
    <row r="2484" spans="1:6" x14ac:dyDescent="0.25">
      <c r="A2484">
        <v>25814</v>
      </c>
      <c r="B2484" t="s">
        <v>323</v>
      </c>
      <c r="C2484">
        <v>750</v>
      </c>
      <c r="D2484">
        <v>12</v>
      </c>
      <c r="E2484">
        <v>22.67</v>
      </c>
      <c r="F2484" t="s">
        <v>454</v>
      </c>
    </row>
    <row r="2485" spans="1:6" x14ac:dyDescent="0.25">
      <c r="A2485">
        <v>25815</v>
      </c>
      <c r="B2485" t="s">
        <v>2244</v>
      </c>
      <c r="C2485">
        <v>500</v>
      </c>
      <c r="D2485">
        <v>24</v>
      </c>
      <c r="E2485">
        <v>3.62</v>
      </c>
      <c r="F2485" t="s">
        <v>456</v>
      </c>
    </row>
    <row r="2486" spans="1:6" x14ac:dyDescent="0.25">
      <c r="A2486">
        <v>25816</v>
      </c>
      <c r="B2486" t="s">
        <v>2245</v>
      </c>
      <c r="C2486">
        <v>500</v>
      </c>
      <c r="D2486">
        <v>24</v>
      </c>
      <c r="E2486">
        <v>3.12</v>
      </c>
      <c r="F2486" t="s">
        <v>456</v>
      </c>
    </row>
    <row r="2487" spans="1:6" x14ac:dyDescent="0.25">
      <c r="A2487">
        <v>25818</v>
      </c>
      <c r="B2487" t="s">
        <v>2246</v>
      </c>
      <c r="C2487">
        <v>500</v>
      </c>
      <c r="D2487">
        <v>24</v>
      </c>
      <c r="E2487">
        <v>3.12</v>
      </c>
      <c r="F2487" t="s">
        <v>456</v>
      </c>
    </row>
    <row r="2488" spans="1:6" x14ac:dyDescent="0.25">
      <c r="A2488">
        <v>25819</v>
      </c>
      <c r="B2488" t="s">
        <v>2247</v>
      </c>
      <c r="C2488">
        <v>330</v>
      </c>
      <c r="D2488">
        <v>24</v>
      </c>
      <c r="E2488">
        <v>2.5499999999999998</v>
      </c>
      <c r="F2488" t="s">
        <v>456</v>
      </c>
    </row>
    <row r="2489" spans="1:6" x14ac:dyDescent="0.25">
      <c r="A2489">
        <v>25820</v>
      </c>
      <c r="B2489" t="s">
        <v>2248</v>
      </c>
      <c r="C2489">
        <v>473</v>
      </c>
      <c r="D2489">
        <v>24</v>
      </c>
      <c r="E2489">
        <v>3.19</v>
      </c>
      <c r="F2489" t="s">
        <v>456</v>
      </c>
    </row>
    <row r="2490" spans="1:6" x14ac:dyDescent="0.25">
      <c r="A2490">
        <v>25820</v>
      </c>
      <c r="B2490" t="s">
        <v>2248</v>
      </c>
      <c r="C2490">
        <v>473</v>
      </c>
      <c r="D2490">
        <v>24</v>
      </c>
      <c r="E2490">
        <v>3.19</v>
      </c>
      <c r="F2490" t="s">
        <v>456</v>
      </c>
    </row>
    <row r="2491" spans="1:6" x14ac:dyDescent="0.25">
      <c r="A2491">
        <v>25825</v>
      </c>
      <c r="B2491" t="s">
        <v>2249</v>
      </c>
      <c r="C2491">
        <v>4260</v>
      </c>
      <c r="D2491">
        <v>1</v>
      </c>
      <c r="E2491">
        <v>24.15</v>
      </c>
      <c r="F2491" t="s">
        <v>456</v>
      </c>
    </row>
    <row r="2492" spans="1:6" x14ac:dyDescent="0.25">
      <c r="A2492">
        <v>25825</v>
      </c>
      <c r="B2492" t="s">
        <v>2249</v>
      </c>
      <c r="C2492">
        <v>4260</v>
      </c>
      <c r="D2492">
        <v>1</v>
      </c>
      <c r="E2492">
        <v>24.15</v>
      </c>
      <c r="F2492" t="s">
        <v>456</v>
      </c>
    </row>
    <row r="2493" spans="1:6" x14ac:dyDescent="0.25">
      <c r="A2493">
        <v>25830</v>
      </c>
      <c r="B2493" t="s">
        <v>2250</v>
      </c>
      <c r="C2493">
        <v>473</v>
      </c>
      <c r="D2493">
        <v>24</v>
      </c>
      <c r="E2493">
        <v>3.69</v>
      </c>
      <c r="F2493" t="s">
        <v>457</v>
      </c>
    </row>
    <row r="2494" spans="1:6" x14ac:dyDescent="0.25">
      <c r="A2494">
        <v>25834</v>
      </c>
      <c r="B2494" t="s">
        <v>2251</v>
      </c>
      <c r="C2494">
        <v>355</v>
      </c>
      <c r="D2494">
        <v>24</v>
      </c>
      <c r="E2494">
        <v>2.99</v>
      </c>
      <c r="F2494" t="s">
        <v>457</v>
      </c>
    </row>
    <row r="2495" spans="1:6" x14ac:dyDescent="0.25">
      <c r="A2495">
        <v>25850</v>
      </c>
      <c r="B2495" t="s">
        <v>2252</v>
      </c>
      <c r="C2495">
        <v>473</v>
      </c>
      <c r="D2495">
        <v>24</v>
      </c>
      <c r="E2495">
        <v>3.79</v>
      </c>
      <c r="F2495" t="s">
        <v>456</v>
      </c>
    </row>
    <row r="2496" spans="1:6" x14ac:dyDescent="0.25">
      <c r="A2496">
        <v>25854</v>
      </c>
      <c r="B2496" t="s">
        <v>2253</v>
      </c>
      <c r="C2496">
        <v>473</v>
      </c>
      <c r="D2496">
        <v>24</v>
      </c>
      <c r="E2496">
        <v>3.79</v>
      </c>
      <c r="F2496" t="s">
        <v>456</v>
      </c>
    </row>
    <row r="2497" spans="1:6" x14ac:dyDescent="0.25">
      <c r="A2497">
        <v>25863</v>
      </c>
      <c r="B2497" t="s">
        <v>2254</v>
      </c>
      <c r="C2497">
        <v>473</v>
      </c>
      <c r="D2497">
        <v>24</v>
      </c>
      <c r="E2497">
        <v>3.25</v>
      </c>
      <c r="F2497" t="s">
        <v>456</v>
      </c>
    </row>
    <row r="2498" spans="1:6" x14ac:dyDescent="0.25">
      <c r="A2498">
        <v>25863</v>
      </c>
      <c r="B2498" t="s">
        <v>2254</v>
      </c>
      <c r="C2498">
        <v>473</v>
      </c>
      <c r="D2498">
        <v>24</v>
      </c>
      <c r="E2498">
        <v>3.25</v>
      </c>
      <c r="F2498" t="s">
        <v>456</v>
      </c>
    </row>
    <row r="2499" spans="1:6" x14ac:dyDescent="0.25">
      <c r="A2499">
        <v>25865</v>
      </c>
      <c r="B2499" t="s">
        <v>2255</v>
      </c>
      <c r="C2499">
        <v>750</v>
      </c>
      <c r="D2499">
        <v>12</v>
      </c>
      <c r="E2499">
        <v>11.07</v>
      </c>
      <c r="F2499" t="s">
        <v>455</v>
      </c>
    </row>
    <row r="2500" spans="1:6" x14ac:dyDescent="0.25">
      <c r="A2500">
        <v>25884</v>
      </c>
      <c r="B2500" t="s">
        <v>2256</v>
      </c>
      <c r="C2500">
        <v>473</v>
      </c>
      <c r="D2500">
        <v>24</v>
      </c>
      <c r="E2500">
        <v>3.34</v>
      </c>
      <c r="F2500" t="s">
        <v>456</v>
      </c>
    </row>
    <row r="2501" spans="1:6" x14ac:dyDescent="0.25">
      <c r="A2501">
        <v>25884</v>
      </c>
      <c r="B2501" t="s">
        <v>2256</v>
      </c>
      <c r="C2501">
        <v>473</v>
      </c>
      <c r="D2501">
        <v>24</v>
      </c>
      <c r="E2501">
        <v>3.34</v>
      </c>
      <c r="F2501" t="s">
        <v>456</v>
      </c>
    </row>
    <row r="2502" spans="1:6" x14ac:dyDescent="0.25">
      <c r="A2502">
        <v>25885</v>
      </c>
      <c r="B2502" t="s">
        <v>2257</v>
      </c>
      <c r="C2502">
        <v>473</v>
      </c>
      <c r="D2502">
        <v>24</v>
      </c>
      <c r="E2502">
        <v>3.99</v>
      </c>
      <c r="F2502" t="s">
        <v>456</v>
      </c>
    </row>
    <row r="2503" spans="1:6" x14ac:dyDescent="0.25">
      <c r="A2503">
        <v>25886</v>
      </c>
      <c r="B2503" t="s">
        <v>2258</v>
      </c>
      <c r="C2503">
        <v>3784</v>
      </c>
      <c r="D2503">
        <v>3</v>
      </c>
      <c r="E2503">
        <v>24.99</v>
      </c>
      <c r="F2503" t="s">
        <v>456</v>
      </c>
    </row>
    <row r="2504" spans="1:6" x14ac:dyDescent="0.25">
      <c r="A2504">
        <v>25887</v>
      </c>
      <c r="B2504" t="s">
        <v>2259</v>
      </c>
      <c r="C2504">
        <v>473</v>
      </c>
      <c r="D2504">
        <v>24</v>
      </c>
      <c r="E2504">
        <v>3.34</v>
      </c>
      <c r="F2504" t="s">
        <v>456</v>
      </c>
    </row>
    <row r="2505" spans="1:6" x14ac:dyDescent="0.25">
      <c r="A2505">
        <v>25887</v>
      </c>
      <c r="B2505" t="s">
        <v>2259</v>
      </c>
      <c r="C2505">
        <v>473</v>
      </c>
      <c r="D2505">
        <v>24</v>
      </c>
      <c r="E2505">
        <v>3.34</v>
      </c>
      <c r="F2505" t="s">
        <v>456</v>
      </c>
    </row>
    <row r="2506" spans="1:6" x14ac:dyDescent="0.25">
      <c r="A2506">
        <v>25898</v>
      </c>
      <c r="B2506" t="s">
        <v>2260</v>
      </c>
      <c r="C2506">
        <v>473</v>
      </c>
      <c r="D2506">
        <v>24</v>
      </c>
      <c r="E2506">
        <v>2.83</v>
      </c>
      <c r="F2506" t="s">
        <v>456</v>
      </c>
    </row>
    <row r="2507" spans="1:6" x14ac:dyDescent="0.25">
      <c r="A2507">
        <v>25898</v>
      </c>
      <c r="B2507" t="s">
        <v>2260</v>
      </c>
      <c r="C2507">
        <v>473</v>
      </c>
      <c r="D2507">
        <v>24</v>
      </c>
      <c r="E2507">
        <v>2.83</v>
      </c>
      <c r="F2507" t="s">
        <v>456</v>
      </c>
    </row>
    <row r="2508" spans="1:6" x14ac:dyDescent="0.25">
      <c r="A2508">
        <v>25908</v>
      </c>
      <c r="B2508" t="s">
        <v>2261</v>
      </c>
      <c r="C2508">
        <v>500</v>
      </c>
      <c r="D2508">
        <v>24</v>
      </c>
      <c r="E2508">
        <v>3.29</v>
      </c>
      <c r="F2508" t="s">
        <v>456</v>
      </c>
    </row>
    <row r="2509" spans="1:6" x14ac:dyDescent="0.25">
      <c r="A2509">
        <v>25908</v>
      </c>
      <c r="B2509" t="s">
        <v>2261</v>
      </c>
      <c r="C2509">
        <v>500</v>
      </c>
      <c r="D2509">
        <v>24</v>
      </c>
      <c r="E2509">
        <v>3.29</v>
      </c>
      <c r="F2509" t="s">
        <v>456</v>
      </c>
    </row>
    <row r="2510" spans="1:6" x14ac:dyDescent="0.25">
      <c r="A2510">
        <v>25909</v>
      </c>
      <c r="B2510" t="s">
        <v>174</v>
      </c>
      <c r="C2510">
        <v>750</v>
      </c>
      <c r="D2510">
        <v>12</v>
      </c>
      <c r="E2510">
        <v>180.08</v>
      </c>
      <c r="F2510" t="s">
        <v>455</v>
      </c>
    </row>
    <row r="2511" spans="1:6" x14ac:dyDescent="0.25">
      <c r="A2511">
        <v>25917</v>
      </c>
      <c r="B2511" t="s">
        <v>2262</v>
      </c>
      <c r="C2511">
        <v>2130</v>
      </c>
      <c r="D2511">
        <v>4</v>
      </c>
      <c r="E2511">
        <v>9.69</v>
      </c>
      <c r="F2511" t="s">
        <v>456</v>
      </c>
    </row>
    <row r="2512" spans="1:6" x14ac:dyDescent="0.25">
      <c r="A2512">
        <v>25917</v>
      </c>
      <c r="B2512" t="s">
        <v>2262</v>
      </c>
      <c r="C2512">
        <v>2130</v>
      </c>
      <c r="D2512">
        <v>4</v>
      </c>
      <c r="E2512">
        <v>9.69</v>
      </c>
      <c r="F2512" t="s">
        <v>456</v>
      </c>
    </row>
    <row r="2513" spans="1:6" x14ac:dyDescent="0.25">
      <c r="A2513">
        <v>25923</v>
      </c>
      <c r="B2513" t="s">
        <v>2263</v>
      </c>
      <c r="C2513">
        <v>8520</v>
      </c>
      <c r="D2513">
        <v>1</v>
      </c>
      <c r="E2513">
        <v>48.5</v>
      </c>
      <c r="F2513" t="s">
        <v>456</v>
      </c>
    </row>
    <row r="2514" spans="1:6" x14ac:dyDescent="0.25">
      <c r="A2514">
        <v>25923</v>
      </c>
      <c r="B2514" t="s">
        <v>2263</v>
      </c>
      <c r="C2514">
        <v>8520</v>
      </c>
      <c r="D2514">
        <v>1</v>
      </c>
      <c r="E2514">
        <v>48.5</v>
      </c>
      <c r="F2514" t="s">
        <v>456</v>
      </c>
    </row>
    <row r="2515" spans="1:6" x14ac:dyDescent="0.25">
      <c r="A2515">
        <v>25925</v>
      </c>
      <c r="B2515" t="s">
        <v>2264</v>
      </c>
      <c r="C2515">
        <v>8520</v>
      </c>
      <c r="D2515">
        <v>1</v>
      </c>
      <c r="E2515">
        <v>44.4</v>
      </c>
      <c r="F2515" t="s">
        <v>456</v>
      </c>
    </row>
    <row r="2516" spans="1:6" x14ac:dyDescent="0.25">
      <c r="A2516">
        <v>25925</v>
      </c>
      <c r="B2516" t="s">
        <v>2264</v>
      </c>
      <c r="C2516">
        <v>8520</v>
      </c>
      <c r="D2516">
        <v>1</v>
      </c>
      <c r="E2516">
        <v>44.4</v>
      </c>
      <c r="F2516" t="s">
        <v>456</v>
      </c>
    </row>
    <row r="2517" spans="1:6" x14ac:dyDescent="0.25">
      <c r="A2517">
        <v>25926</v>
      </c>
      <c r="B2517" t="s">
        <v>2265</v>
      </c>
      <c r="C2517">
        <v>8520</v>
      </c>
      <c r="D2517">
        <v>1</v>
      </c>
      <c r="E2517">
        <v>44.4</v>
      </c>
      <c r="F2517" t="s">
        <v>456</v>
      </c>
    </row>
    <row r="2518" spans="1:6" x14ac:dyDescent="0.25">
      <c r="A2518">
        <v>25926</v>
      </c>
      <c r="B2518" t="s">
        <v>2265</v>
      </c>
      <c r="C2518">
        <v>8520</v>
      </c>
      <c r="D2518">
        <v>1</v>
      </c>
      <c r="E2518">
        <v>44.4</v>
      </c>
      <c r="F2518" t="s">
        <v>456</v>
      </c>
    </row>
    <row r="2519" spans="1:6" x14ac:dyDescent="0.25">
      <c r="A2519">
        <v>25928</v>
      </c>
      <c r="B2519" t="s">
        <v>2266</v>
      </c>
      <c r="C2519">
        <v>500</v>
      </c>
      <c r="D2519">
        <v>24</v>
      </c>
      <c r="E2519">
        <v>4.01</v>
      </c>
      <c r="F2519" t="s">
        <v>457</v>
      </c>
    </row>
    <row r="2520" spans="1:6" x14ac:dyDescent="0.25">
      <c r="A2520">
        <v>25938</v>
      </c>
      <c r="B2520" t="s">
        <v>321</v>
      </c>
      <c r="C2520">
        <v>4000</v>
      </c>
      <c r="D2520">
        <v>4</v>
      </c>
      <c r="E2520">
        <v>39.29</v>
      </c>
      <c r="F2520" t="s">
        <v>455</v>
      </c>
    </row>
    <row r="2521" spans="1:6" x14ac:dyDescent="0.25">
      <c r="A2521">
        <v>25940</v>
      </c>
      <c r="B2521" t="s">
        <v>2267</v>
      </c>
      <c r="C2521">
        <v>473</v>
      </c>
      <c r="D2521">
        <v>24</v>
      </c>
      <c r="E2521">
        <v>2.99</v>
      </c>
      <c r="F2521" t="s">
        <v>456</v>
      </c>
    </row>
    <row r="2522" spans="1:6" x14ac:dyDescent="0.25">
      <c r="A2522">
        <v>25940</v>
      </c>
      <c r="B2522" t="s">
        <v>2267</v>
      </c>
      <c r="C2522">
        <v>473</v>
      </c>
      <c r="D2522">
        <v>24</v>
      </c>
      <c r="E2522">
        <v>2.99</v>
      </c>
      <c r="F2522" t="s">
        <v>456</v>
      </c>
    </row>
    <row r="2523" spans="1:6" x14ac:dyDescent="0.25">
      <c r="A2523">
        <v>25940</v>
      </c>
      <c r="B2523" t="s">
        <v>2267</v>
      </c>
      <c r="C2523">
        <v>473</v>
      </c>
      <c r="D2523">
        <v>24</v>
      </c>
      <c r="E2523">
        <v>2.99</v>
      </c>
      <c r="F2523" t="s">
        <v>456</v>
      </c>
    </row>
    <row r="2524" spans="1:6" x14ac:dyDescent="0.25">
      <c r="A2524">
        <v>25944</v>
      </c>
      <c r="B2524" t="s">
        <v>2268</v>
      </c>
      <c r="C2524">
        <v>2046</v>
      </c>
      <c r="D2524">
        <v>4</v>
      </c>
      <c r="E2524">
        <v>12.3</v>
      </c>
      <c r="F2524" t="s">
        <v>456</v>
      </c>
    </row>
    <row r="2525" spans="1:6" x14ac:dyDescent="0.25">
      <c r="A2525">
        <v>25944</v>
      </c>
      <c r="B2525" t="s">
        <v>2268</v>
      </c>
      <c r="C2525">
        <v>2046</v>
      </c>
      <c r="D2525">
        <v>4</v>
      </c>
      <c r="E2525">
        <v>12.3</v>
      </c>
      <c r="F2525" t="s">
        <v>456</v>
      </c>
    </row>
    <row r="2526" spans="1:6" x14ac:dyDescent="0.25">
      <c r="A2526">
        <v>25947</v>
      </c>
      <c r="B2526" t="s">
        <v>2269</v>
      </c>
      <c r="C2526">
        <v>750</v>
      </c>
      <c r="D2526">
        <v>12</v>
      </c>
      <c r="E2526">
        <v>6.55</v>
      </c>
      <c r="F2526" t="s">
        <v>456</v>
      </c>
    </row>
    <row r="2527" spans="1:6" x14ac:dyDescent="0.25">
      <c r="A2527">
        <v>25947</v>
      </c>
      <c r="B2527" t="s">
        <v>2269</v>
      </c>
      <c r="C2527">
        <v>750</v>
      </c>
      <c r="D2527">
        <v>12</v>
      </c>
      <c r="E2527">
        <v>6.55</v>
      </c>
      <c r="F2527" t="s">
        <v>456</v>
      </c>
    </row>
    <row r="2528" spans="1:6" x14ac:dyDescent="0.25">
      <c r="A2528">
        <v>25950</v>
      </c>
      <c r="B2528" t="s">
        <v>2270</v>
      </c>
      <c r="C2528">
        <v>750</v>
      </c>
      <c r="D2528">
        <v>12</v>
      </c>
      <c r="E2528">
        <v>19.989999999999998</v>
      </c>
      <c r="F2528" t="s">
        <v>455</v>
      </c>
    </row>
    <row r="2529" spans="1:6" x14ac:dyDescent="0.25">
      <c r="A2529">
        <v>25960</v>
      </c>
      <c r="B2529" t="s">
        <v>2271</v>
      </c>
      <c r="C2529">
        <v>473</v>
      </c>
      <c r="D2529">
        <v>24</v>
      </c>
      <c r="E2529">
        <v>2.69</v>
      </c>
      <c r="F2529" t="s">
        <v>456</v>
      </c>
    </row>
    <row r="2530" spans="1:6" x14ac:dyDescent="0.25">
      <c r="A2530">
        <v>25960</v>
      </c>
      <c r="B2530" t="s">
        <v>2271</v>
      </c>
      <c r="C2530">
        <v>473</v>
      </c>
      <c r="D2530">
        <v>24</v>
      </c>
      <c r="E2530">
        <v>2.69</v>
      </c>
      <c r="F2530" t="s">
        <v>456</v>
      </c>
    </row>
    <row r="2531" spans="1:6" x14ac:dyDescent="0.25">
      <c r="A2531">
        <v>25961</v>
      </c>
      <c r="B2531" t="s">
        <v>2272</v>
      </c>
      <c r="C2531">
        <v>1980</v>
      </c>
      <c r="D2531">
        <v>4</v>
      </c>
      <c r="E2531">
        <v>11.98</v>
      </c>
      <c r="F2531" t="s">
        <v>456</v>
      </c>
    </row>
    <row r="2532" spans="1:6" x14ac:dyDescent="0.25">
      <c r="A2532">
        <v>25961</v>
      </c>
      <c r="B2532" t="s">
        <v>2272</v>
      </c>
      <c r="C2532">
        <v>1980</v>
      </c>
      <c r="D2532">
        <v>4</v>
      </c>
      <c r="E2532">
        <v>11.98</v>
      </c>
      <c r="F2532" t="s">
        <v>456</v>
      </c>
    </row>
    <row r="2533" spans="1:6" x14ac:dyDescent="0.25">
      <c r="A2533">
        <v>25962</v>
      </c>
      <c r="B2533" t="s">
        <v>2273</v>
      </c>
      <c r="C2533">
        <v>1980</v>
      </c>
      <c r="D2533">
        <v>4</v>
      </c>
      <c r="E2533">
        <v>11.98</v>
      </c>
      <c r="F2533" t="s">
        <v>456</v>
      </c>
    </row>
    <row r="2534" spans="1:6" x14ac:dyDescent="0.25">
      <c r="A2534">
        <v>25962</v>
      </c>
      <c r="B2534" t="s">
        <v>2273</v>
      </c>
      <c r="C2534">
        <v>1980</v>
      </c>
      <c r="D2534">
        <v>4</v>
      </c>
      <c r="E2534">
        <v>11.98</v>
      </c>
      <c r="F2534" t="s">
        <v>456</v>
      </c>
    </row>
    <row r="2535" spans="1:6" x14ac:dyDescent="0.25">
      <c r="A2535">
        <v>25964</v>
      </c>
      <c r="B2535" t="s">
        <v>2274</v>
      </c>
      <c r="C2535">
        <v>473</v>
      </c>
      <c r="D2535">
        <v>24</v>
      </c>
      <c r="E2535">
        <v>3.17</v>
      </c>
      <c r="F2535" t="s">
        <v>456</v>
      </c>
    </row>
    <row r="2536" spans="1:6" x14ac:dyDescent="0.25">
      <c r="A2536">
        <v>25964</v>
      </c>
      <c r="B2536" t="s">
        <v>2274</v>
      </c>
      <c r="C2536">
        <v>473</v>
      </c>
      <c r="D2536">
        <v>24</v>
      </c>
      <c r="E2536">
        <v>3.17</v>
      </c>
      <c r="F2536" t="s">
        <v>456</v>
      </c>
    </row>
    <row r="2537" spans="1:6" x14ac:dyDescent="0.25">
      <c r="A2537">
        <v>25965</v>
      </c>
      <c r="B2537" t="s">
        <v>2275</v>
      </c>
      <c r="C2537">
        <v>473</v>
      </c>
      <c r="D2537">
        <v>24</v>
      </c>
      <c r="E2537">
        <v>3.5</v>
      </c>
      <c r="F2537" t="s">
        <v>456</v>
      </c>
    </row>
    <row r="2538" spans="1:6" x14ac:dyDescent="0.25">
      <c r="A2538">
        <v>25965</v>
      </c>
      <c r="B2538" t="s">
        <v>2275</v>
      </c>
      <c r="C2538">
        <v>473</v>
      </c>
      <c r="D2538">
        <v>24</v>
      </c>
      <c r="E2538">
        <v>3.5</v>
      </c>
      <c r="F2538" t="s">
        <v>456</v>
      </c>
    </row>
    <row r="2539" spans="1:6" x14ac:dyDescent="0.25">
      <c r="A2539">
        <v>25966</v>
      </c>
      <c r="B2539" t="s">
        <v>591</v>
      </c>
      <c r="C2539">
        <v>750</v>
      </c>
      <c r="D2539">
        <v>6</v>
      </c>
      <c r="E2539">
        <v>49.99</v>
      </c>
      <c r="F2539" t="s">
        <v>455</v>
      </c>
    </row>
    <row r="2540" spans="1:6" x14ac:dyDescent="0.25">
      <c r="A2540">
        <v>25967</v>
      </c>
      <c r="B2540" t="s">
        <v>2276</v>
      </c>
      <c r="C2540">
        <v>473</v>
      </c>
      <c r="D2540">
        <v>24</v>
      </c>
      <c r="E2540">
        <v>3.5</v>
      </c>
      <c r="F2540" t="s">
        <v>456</v>
      </c>
    </row>
    <row r="2541" spans="1:6" x14ac:dyDescent="0.25">
      <c r="A2541">
        <v>25967</v>
      </c>
      <c r="B2541" t="s">
        <v>2276</v>
      </c>
      <c r="C2541">
        <v>473</v>
      </c>
      <c r="D2541">
        <v>24</v>
      </c>
      <c r="E2541">
        <v>3.5</v>
      </c>
      <c r="F2541" t="s">
        <v>456</v>
      </c>
    </row>
    <row r="2542" spans="1:6" x14ac:dyDescent="0.25">
      <c r="A2542">
        <v>25969</v>
      </c>
      <c r="B2542" t="s">
        <v>2277</v>
      </c>
      <c r="C2542">
        <v>750</v>
      </c>
      <c r="D2542">
        <v>12</v>
      </c>
      <c r="E2542">
        <v>19.95</v>
      </c>
      <c r="F2542" t="s">
        <v>455</v>
      </c>
    </row>
    <row r="2543" spans="1:6" x14ac:dyDescent="0.25">
      <c r="A2543">
        <v>25983</v>
      </c>
      <c r="B2543" t="s">
        <v>2278</v>
      </c>
      <c r="C2543">
        <v>473</v>
      </c>
      <c r="D2543">
        <v>24</v>
      </c>
      <c r="E2543">
        <v>3.17</v>
      </c>
      <c r="F2543" t="s">
        <v>456</v>
      </c>
    </row>
    <row r="2544" spans="1:6" x14ac:dyDescent="0.25">
      <c r="A2544">
        <v>25983</v>
      </c>
      <c r="B2544" t="s">
        <v>2278</v>
      </c>
      <c r="C2544">
        <v>473</v>
      </c>
      <c r="D2544">
        <v>24</v>
      </c>
      <c r="E2544">
        <v>3.17</v>
      </c>
      <c r="F2544" t="s">
        <v>456</v>
      </c>
    </row>
    <row r="2545" spans="1:6" x14ac:dyDescent="0.25">
      <c r="A2545">
        <v>25994</v>
      </c>
      <c r="B2545" t="s">
        <v>2279</v>
      </c>
      <c r="C2545">
        <v>750</v>
      </c>
      <c r="D2545">
        <v>12</v>
      </c>
      <c r="E2545">
        <v>8.99</v>
      </c>
      <c r="F2545" t="s">
        <v>455</v>
      </c>
    </row>
    <row r="2546" spans="1:6" x14ac:dyDescent="0.25">
      <c r="A2546">
        <v>26015</v>
      </c>
      <c r="B2546" t="s">
        <v>2280</v>
      </c>
      <c r="C2546">
        <v>473</v>
      </c>
      <c r="D2546">
        <v>24</v>
      </c>
      <c r="E2546">
        <v>3.5</v>
      </c>
      <c r="F2546" t="s">
        <v>456</v>
      </c>
    </row>
    <row r="2547" spans="1:6" x14ac:dyDescent="0.25">
      <c r="A2547">
        <v>26015</v>
      </c>
      <c r="B2547" t="s">
        <v>2280</v>
      </c>
      <c r="C2547">
        <v>473</v>
      </c>
      <c r="D2547">
        <v>24</v>
      </c>
      <c r="E2547">
        <v>3.5</v>
      </c>
      <c r="F2547" t="s">
        <v>456</v>
      </c>
    </row>
    <row r="2548" spans="1:6" x14ac:dyDescent="0.25">
      <c r="A2548">
        <v>26016</v>
      </c>
      <c r="B2548" t="s">
        <v>2281</v>
      </c>
      <c r="C2548">
        <v>473</v>
      </c>
      <c r="D2548">
        <v>24</v>
      </c>
      <c r="E2548">
        <v>3.5</v>
      </c>
      <c r="F2548" t="s">
        <v>456</v>
      </c>
    </row>
    <row r="2549" spans="1:6" x14ac:dyDescent="0.25">
      <c r="A2549">
        <v>26016</v>
      </c>
      <c r="B2549" t="s">
        <v>2281</v>
      </c>
      <c r="C2549">
        <v>473</v>
      </c>
      <c r="D2549">
        <v>24</v>
      </c>
      <c r="E2549">
        <v>3.5</v>
      </c>
      <c r="F2549" t="s">
        <v>456</v>
      </c>
    </row>
    <row r="2550" spans="1:6" x14ac:dyDescent="0.25">
      <c r="A2550">
        <v>26073</v>
      </c>
      <c r="B2550" t="s">
        <v>2282</v>
      </c>
      <c r="C2550">
        <v>355</v>
      </c>
      <c r="D2550">
        <v>24</v>
      </c>
      <c r="E2550">
        <v>2.74</v>
      </c>
      <c r="F2550" t="s">
        <v>456</v>
      </c>
    </row>
    <row r="2551" spans="1:6" x14ac:dyDescent="0.25">
      <c r="A2551">
        <v>26073</v>
      </c>
      <c r="B2551" t="s">
        <v>2282</v>
      </c>
      <c r="C2551">
        <v>355</v>
      </c>
      <c r="D2551">
        <v>24</v>
      </c>
      <c r="E2551">
        <v>2.74</v>
      </c>
      <c r="F2551" t="s">
        <v>456</v>
      </c>
    </row>
    <row r="2552" spans="1:6" x14ac:dyDescent="0.25">
      <c r="A2552">
        <v>26081</v>
      </c>
      <c r="B2552" t="s">
        <v>2283</v>
      </c>
      <c r="C2552">
        <v>4260</v>
      </c>
      <c r="D2552">
        <v>2</v>
      </c>
      <c r="E2552">
        <v>15.27</v>
      </c>
      <c r="F2552" t="s">
        <v>456</v>
      </c>
    </row>
    <row r="2553" spans="1:6" x14ac:dyDescent="0.25">
      <c r="A2553">
        <v>26081</v>
      </c>
      <c r="B2553" t="s">
        <v>2283</v>
      </c>
      <c r="C2553">
        <v>4260</v>
      </c>
      <c r="D2553">
        <v>2</v>
      </c>
      <c r="E2553">
        <v>15.27</v>
      </c>
      <c r="F2553" t="s">
        <v>456</v>
      </c>
    </row>
    <row r="2554" spans="1:6" x14ac:dyDescent="0.25">
      <c r="A2554">
        <v>26083</v>
      </c>
      <c r="B2554" t="s">
        <v>2284</v>
      </c>
      <c r="C2554">
        <v>1500</v>
      </c>
      <c r="D2554">
        <v>6</v>
      </c>
      <c r="E2554">
        <v>22.01</v>
      </c>
      <c r="F2554" t="s">
        <v>455</v>
      </c>
    </row>
    <row r="2555" spans="1:6" x14ac:dyDescent="0.25">
      <c r="A2555">
        <v>26095</v>
      </c>
      <c r="B2555" t="s">
        <v>4902</v>
      </c>
      <c r="C2555">
        <v>750</v>
      </c>
      <c r="D2555">
        <v>12</v>
      </c>
      <c r="E2555">
        <v>33.950000000000003</v>
      </c>
      <c r="F2555" t="s">
        <v>456</v>
      </c>
    </row>
    <row r="2556" spans="1:6" x14ac:dyDescent="0.25">
      <c r="A2556">
        <v>26095</v>
      </c>
      <c r="B2556" t="s">
        <v>4902</v>
      </c>
      <c r="C2556">
        <v>750</v>
      </c>
      <c r="D2556">
        <v>12</v>
      </c>
      <c r="E2556">
        <v>33.950000000000003</v>
      </c>
      <c r="F2556" t="s">
        <v>456</v>
      </c>
    </row>
    <row r="2557" spans="1:6" x14ac:dyDescent="0.25">
      <c r="A2557">
        <v>26097</v>
      </c>
      <c r="B2557" t="s">
        <v>2285</v>
      </c>
      <c r="C2557">
        <v>750</v>
      </c>
      <c r="D2557">
        <v>12</v>
      </c>
      <c r="E2557">
        <v>29.98</v>
      </c>
      <c r="F2557" t="s">
        <v>456</v>
      </c>
    </row>
    <row r="2558" spans="1:6" x14ac:dyDescent="0.25">
      <c r="A2558">
        <v>26097</v>
      </c>
      <c r="B2558" t="s">
        <v>2285</v>
      </c>
      <c r="C2558">
        <v>750</v>
      </c>
      <c r="D2558">
        <v>12</v>
      </c>
      <c r="E2558">
        <v>29.98</v>
      </c>
      <c r="F2558" t="s">
        <v>456</v>
      </c>
    </row>
    <row r="2559" spans="1:6" x14ac:dyDescent="0.25">
      <c r="A2559">
        <v>26101</v>
      </c>
      <c r="B2559" t="s">
        <v>5359</v>
      </c>
      <c r="C2559">
        <v>30000</v>
      </c>
      <c r="D2559">
        <v>1</v>
      </c>
      <c r="E2559">
        <v>356.84</v>
      </c>
      <c r="F2559" t="s">
        <v>457</v>
      </c>
    </row>
    <row r="2560" spans="1:6" x14ac:dyDescent="0.25">
      <c r="A2560">
        <v>26111</v>
      </c>
      <c r="B2560" t="s">
        <v>2286</v>
      </c>
      <c r="C2560">
        <v>473</v>
      </c>
      <c r="D2560">
        <v>24</v>
      </c>
      <c r="E2560">
        <v>2.99</v>
      </c>
      <c r="F2560" t="s">
        <v>456</v>
      </c>
    </row>
    <row r="2561" spans="1:6" x14ac:dyDescent="0.25">
      <c r="A2561">
        <v>26111</v>
      </c>
      <c r="B2561" t="s">
        <v>2286</v>
      </c>
      <c r="C2561">
        <v>473</v>
      </c>
      <c r="D2561">
        <v>24</v>
      </c>
      <c r="E2561">
        <v>2.99</v>
      </c>
      <c r="F2561" t="s">
        <v>456</v>
      </c>
    </row>
    <row r="2562" spans="1:6" x14ac:dyDescent="0.25">
      <c r="A2562">
        <v>26112</v>
      </c>
      <c r="B2562" t="s">
        <v>2287</v>
      </c>
      <c r="C2562">
        <v>473</v>
      </c>
      <c r="D2562">
        <v>24</v>
      </c>
      <c r="E2562">
        <v>2.99</v>
      </c>
      <c r="F2562" t="s">
        <v>456</v>
      </c>
    </row>
    <row r="2563" spans="1:6" x14ac:dyDescent="0.25">
      <c r="A2563">
        <v>26112</v>
      </c>
      <c r="B2563" t="s">
        <v>2287</v>
      </c>
      <c r="C2563">
        <v>473</v>
      </c>
      <c r="D2563">
        <v>24</v>
      </c>
      <c r="E2563">
        <v>2.99</v>
      </c>
      <c r="F2563" t="s">
        <v>456</v>
      </c>
    </row>
    <row r="2564" spans="1:6" x14ac:dyDescent="0.25">
      <c r="A2564">
        <v>26128</v>
      </c>
      <c r="B2564" t="s">
        <v>2288</v>
      </c>
      <c r="C2564">
        <v>750</v>
      </c>
      <c r="D2564">
        <v>12</v>
      </c>
      <c r="E2564">
        <v>39.99</v>
      </c>
      <c r="F2564" t="s">
        <v>454</v>
      </c>
    </row>
    <row r="2565" spans="1:6" x14ac:dyDescent="0.25">
      <c r="A2565">
        <v>26129</v>
      </c>
      <c r="B2565" t="s">
        <v>2289</v>
      </c>
      <c r="C2565">
        <v>5325</v>
      </c>
      <c r="D2565">
        <v>1</v>
      </c>
      <c r="E2565">
        <v>27.69</v>
      </c>
      <c r="F2565" t="s">
        <v>456</v>
      </c>
    </row>
    <row r="2566" spans="1:6" x14ac:dyDescent="0.25">
      <c r="A2566">
        <v>26129</v>
      </c>
      <c r="B2566" t="s">
        <v>2289</v>
      </c>
      <c r="C2566">
        <v>5325</v>
      </c>
      <c r="D2566">
        <v>1</v>
      </c>
      <c r="E2566">
        <v>27.69</v>
      </c>
      <c r="F2566" t="s">
        <v>456</v>
      </c>
    </row>
    <row r="2567" spans="1:6" x14ac:dyDescent="0.25">
      <c r="A2567">
        <v>26134</v>
      </c>
      <c r="B2567" t="s">
        <v>2290</v>
      </c>
      <c r="C2567">
        <v>750</v>
      </c>
      <c r="D2567">
        <v>12</v>
      </c>
      <c r="E2567">
        <v>48.99</v>
      </c>
      <c r="F2567" t="s">
        <v>454</v>
      </c>
    </row>
    <row r="2568" spans="1:6" x14ac:dyDescent="0.25">
      <c r="A2568">
        <v>26135</v>
      </c>
      <c r="B2568" t="s">
        <v>4903</v>
      </c>
      <c r="C2568">
        <v>473</v>
      </c>
      <c r="D2568">
        <v>24</v>
      </c>
      <c r="E2568">
        <v>3.59</v>
      </c>
      <c r="F2568" t="s">
        <v>456</v>
      </c>
    </row>
    <row r="2569" spans="1:6" x14ac:dyDescent="0.25">
      <c r="A2569">
        <v>26137</v>
      </c>
      <c r="B2569" t="s">
        <v>2291</v>
      </c>
      <c r="C2569">
        <v>4260</v>
      </c>
      <c r="D2569">
        <v>2</v>
      </c>
      <c r="E2569">
        <v>22.49</v>
      </c>
      <c r="F2569" t="s">
        <v>456</v>
      </c>
    </row>
    <row r="2570" spans="1:6" x14ac:dyDescent="0.25">
      <c r="A2570">
        <v>26137</v>
      </c>
      <c r="B2570" t="s">
        <v>2291</v>
      </c>
      <c r="C2570">
        <v>4260</v>
      </c>
      <c r="D2570">
        <v>2</v>
      </c>
      <c r="E2570">
        <v>22.49</v>
      </c>
      <c r="F2570" t="s">
        <v>456</v>
      </c>
    </row>
    <row r="2571" spans="1:6" x14ac:dyDescent="0.25">
      <c r="A2571">
        <v>26170</v>
      </c>
      <c r="B2571" t="s">
        <v>2292</v>
      </c>
      <c r="C2571">
        <v>473</v>
      </c>
      <c r="D2571">
        <v>24</v>
      </c>
      <c r="E2571">
        <v>3.48</v>
      </c>
      <c r="F2571" t="s">
        <v>456</v>
      </c>
    </row>
    <row r="2572" spans="1:6" x14ac:dyDescent="0.25">
      <c r="A2572">
        <v>26170</v>
      </c>
      <c r="B2572" t="s">
        <v>2292</v>
      </c>
      <c r="C2572">
        <v>473</v>
      </c>
      <c r="D2572">
        <v>24</v>
      </c>
      <c r="E2572">
        <v>3.48</v>
      </c>
      <c r="F2572" t="s">
        <v>456</v>
      </c>
    </row>
    <row r="2573" spans="1:6" x14ac:dyDescent="0.25">
      <c r="A2573">
        <v>26173</v>
      </c>
      <c r="B2573" t="s">
        <v>2293</v>
      </c>
      <c r="C2573">
        <v>2130</v>
      </c>
      <c r="D2573">
        <v>4</v>
      </c>
      <c r="E2573">
        <v>14.34</v>
      </c>
      <c r="F2573" t="s">
        <v>456</v>
      </c>
    </row>
    <row r="2574" spans="1:6" x14ac:dyDescent="0.25">
      <c r="A2574">
        <v>26173</v>
      </c>
      <c r="B2574" t="s">
        <v>2293</v>
      </c>
      <c r="C2574">
        <v>2130</v>
      </c>
      <c r="D2574">
        <v>4</v>
      </c>
      <c r="E2574">
        <v>14.34</v>
      </c>
      <c r="F2574" t="s">
        <v>456</v>
      </c>
    </row>
    <row r="2575" spans="1:6" x14ac:dyDescent="0.25">
      <c r="A2575">
        <v>26177</v>
      </c>
      <c r="B2575" t="s">
        <v>2294</v>
      </c>
      <c r="C2575">
        <v>3784</v>
      </c>
      <c r="D2575">
        <v>3</v>
      </c>
      <c r="E2575">
        <v>24.96</v>
      </c>
      <c r="F2575" t="s">
        <v>456</v>
      </c>
    </row>
    <row r="2576" spans="1:6" x14ac:dyDescent="0.25">
      <c r="A2576">
        <v>26177</v>
      </c>
      <c r="B2576" t="s">
        <v>2294</v>
      </c>
      <c r="C2576">
        <v>3784</v>
      </c>
      <c r="D2576">
        <v>3</v>
      </c>
      <c r="E2576">
        <v>24.96</v>
      </c>
      <c r="F2576" t="s">
        <v>456</v>
      </c>
    </row>
    <row r="2577" spans="1:6" x14ac:dyDescent="0.25">
      <c r="A2577">
        <v>26182</v>
      </c>
      <c r="B2577" t="s">
        <v>2295</v>
      </c>
      <c r="C2577">
        <v>473</v>
      </c>
      <c r="D2577">
        <v>24</v>
      </c>
      <c r="E2577">
        <v>3.4</v>
      </c>
      <c r="F2577" t="s">
        <v>456</v>
      </c>
    </row>
    <row r="2578" spans="1:6" x14ac:dyDescent="0.25">
      <c r="A2578">
        <v>26182</v>
      </c>
      <c r="B2578" t="s">
        <v>2295</v>
      </c>
      <c r="C2578">
        <v>473</v>
      </c>
      <c r="D2578">
        <v>24</v>
      </c>
      <c r="E2578">
        <v>3.4</v>
      </c>
      <c r="F2578" t="s">
        <v>456</v>
      </c>
    </row>
    <row r="2579" spans="1:6" x14ac:dyDescent="0.25">
      <c r="A2579">
        <v>26183</v>
      </c>
      <c r="B2579" t="s">
        <v>4594</v>
      </c>
      <c r="C2579">
        <v>473</v>
      </c>
      <c r="D2579">
        <v>24</v>
      </c>
      <c r="E2579">
        <v>4.6500000000000004</v>
      </c>
      <c r="F2579" t="s">
        <v>456</v>
      </c>
    </row>
    <row r="2580" spans="1:6" x14ac:dyDescent="0.25">
      <c r="A2580">
        <v>26183</v>
      </c>
      <c r="B2580" t="s">
        <v>4594</v>
      </c>
      <c r="C2580">
        <v>473</v>
      </c>
      <c r="D2580">
        <v>24</v>
      </c>
      <c r="E2580">
        <v>4.6500000000000004</v>
      </c>
      <c r="F2580" t="s">
        <v>456</v>
      </c>
    </row>
    <row r="2581" spans="1:6" x14ac:dyDescent="0.25">
      <c r="A2581">
        <v>26184</v>
      </c>
      <c r="B2581" t="s">
        <v>2296</v>
      </c>
      <c r="C2581">
        <v>473</v>
      </c>
      <c r="D2581">
        <v>24</v>
      </c>
      <c r="E2581">
        <v>4.55</v>
      </c>
      <c r="F2581" t="s">
        <v>456</v>
      </c>
    </row>
    <row r="2582" spans="1:6" x14ac:dyDescent="0.25">
      <c r="A2582">
        <v>26184</v>
      </c>
      <c r="B2582" t="s">
        <v>2296</v>
      </c>
      <c r="C2582">
        <v>473</v>
      </c>
      <c r="D2582">
        <v>24</v>
      </c>
      <c r="E2582">
        <v>4.55</v>
      </c>
      <c r="F2582" t="s">
        <v>456</v>
      </c>
    </row>
    <row r="2583" spans="1:6" x14ac:dyDescent="0.25">
      <c r="A2583">
        <v>26185</v>
      </c>
      <c r="B2583" t="s">
        <v>2297</v>
      </c>
      <c r="C2583">
        <v>17040</v>
      </c>
      <c r="D2583">
        <v>1</v>
      </c>
      <c r="E2583">
        <v>75.989999999999995</v>
      </c>
      <c r="F2583" t="s">
        <v>456</v>
      </c>
    </row>
    <row r="2584" spans="1:6" x14ac:dyDescent="0.25">
      <c r="A2584">
        <v>26185</v>
      </c>
      <c r="B2584" t="s">
        <v>2297</v>
      </c>
      <c r="C2584">
        <v>17040</v>
      </c>
      <c r="D2584">
        <v>1</v>
      </c>
      <c r="E2584">
        <v>75.989999999999995</v>
      </c>
      <c r="F2584" t="s">
        <v>456</v>
      </c>
    </row>
    <row r="2585" spans="1:6" x14ac:dyDescent="0.25">
      <c r="A2585">
        <v>26190</v>
      </c>
      <c r="B2585" t="s">
        <v>2298</v>
      </c>
      <c r="C2585">
        <v>330</v>
      </c>
      <c r="D2585">
        <v>24</v>
      </c>
      <c r="E2585">
        <v>2.59</v>
      </c>
      <c r="F2585" t="s">
        <v>456</v>
      </c>
    </row>
    <row r="2586" spans="1:6" x14ac:dyDescent="0.25">
      <c r="A2586">
        <v>26190</v>
      </c>
      <c r="B2586" t="s">
        <v>2298</v>
      </c>
      <c r="C2586">
        <v>330</v>
      </c>
      <c r="D2586">
        <v>24</v>
      </c>
      <c r="E2586">
        <v>2.59</v>
      </c>
      <c r="F2586" t="s">
        <v>456</v>
      </c>
    </row>
    <row r="2587" spans="1:6" x14ac:dyDescent="0.25">
      <c r="A2587">
        <v>26191</v>
      </c>
      <c r="B2587" t="s">
        <v>2299</v>
      </c>
      <c r="C2587">
        <v>500</v>
      </c>
      <c r="D2587">
        <v>24</v>
      </c>
      <c r="E2587">
        <v>3.59</v>
      </c>
      <c r="F2587" t="s">
        <v>456</v>
      </c>
    </row>
    <row r="2588" spans="1:6" x14ac:dyDescent="0.25">
      <c r="A2588">
        <v>26191</v>
      </c>
      <c r="B2588" t="s">
        <v>2299</v>
      </c>
      <c r="C2588">
        <v>500</v>
      </c>
      <c r="D2588">
        <v>24</v>
      </c>
      <c r="E2588">
        <v>3.59</v>
      </c>
      <c r="F2588" t="s">
        <v>456</v>
      </c>
    </row>
    <row r="2589" spans="1:6" x14ac:dyDescent="0.25">
      <c r="A2589">
        <v>26194</v>
      </c>
      <c r="B2589" t="s">
        <v>2300</v>
      </c>
      <c r="C2589">
        <v>710</v>
      </c>
      <c r="D2589">
        <v>12</v>
      </c>
      <c r="E2589">
        <v>4.29</v>
      </c>
      <c r="F2589" t="s">
        <v>456</v>
      </c>
    </row>
    <row r="2590" spans="1:6" x14ac:dyDescent="0.25">
      <c r="A2590">
        <v>26194</v>
      </c>
      <c r="B2590" t="s">
        <v>2300</v>
      </c>
      <c r="C2590">
        <v>710</v>
      </c>
      <c r="D2590">
        <v>12</v>
      </c>
      <c r="E2590">
        <v>4.29</v>
      </c>
      <c r="F2590" t="s">
        <v>456</v>
      </c>
    </row>
    <row r="2591" spans="1:6" x14ac:dyDescent="0.25">
      <c r="A2591">
        <v>26203</v>
      </c>
      <c r="B2591" t="s">
        <v>2301</v>
      </c>
      <c r="C2591">
        <v>750</v>
      </c>
      <c r="D2591">
        <v>12</v>
      </c>
      <c r="E2591">
        <v>99.99</v>
      </c>
      <c r="F2591" t="s">
        <v>454</v>
      </c>
    </row>
    <row r="2592" spans="1:6" x14ac:dyDescent="0.25">
      <c r="A2592">
        <v>26216</v>
      </c>
      <c r="B2592" t="s">
        <v>2302</v>
      </c>
      <c r="C2592">
        <v>5325</v>
      </c>
      <c r="D2592">
        <v>1</v>
      </c>
      <c r="E2592">
        <v>23.97</v>
      </c>
      <c r="F2592" t="s">
        <v>456</v>
      </c>
    </row>
    <row r="2593" spans="1:6" x14ac:dyDescent="0.25">
      <c r="A2593">
        <v>26216</v>
      </c>
      <c r="B2593" t="s">
        <v>2302</v>
      </c>
      <c r="C2593">
        <v>5325</v>
      </c>
      <c r="D2593">
        <v>1</v>
      </c>
      <c r="E2593">
        <v>23.97</v>
      </c>
      <c r="F2593" t="s">
        <v>456</v>
      </c>
    </row>
    <row r="2594" spans="1:6" x14ac:dyDescent="0.25">
      <c r="A2594">
        <v>26227</v>
      </c>
      <c r="B2594" t="s">
        <v>2303</v>
      </c>
      <c r="C2594">
        <v>1750</v>
      </c>
      <c r="D2594">
        <v>6</v>
      </c>
      <c r="E2594">
        <v>33.51</v>
      </c>
      <c r="F2594" t="s">
        <v>454</v>
      </c>
    </row>
    <row r="2595" spans="1:6" x14ac:dyDescent="0.25">
      <c r="A2595">
        <v>26239</v>
      </c>
      <c r="B2595" t="s">
        <v>2304</v>
      </c>
      <c r="C2595">
        <v>473</v>
      </c>
      <c r="D2595">
        <v>24</v>
      </c>
      <c r="E2595">
        <v>3.49</v>
      </c>
      <c r="F2595" t="s">
        <v>456</v>
      </c>
    </row>
    <row r="2596" spans="1:6" x14ac:dyDescent="0.25">
      <c r="A2596">
        <v>26245</v>
      </c>
      <c r="B2596" t="s">
        <v>2305</v>
      </c>
      <c r="C2596">
        <v>4260</v>
      </c>
      <c r="D2596">
        <v>2</v>
      </c>
      <c r="E2596">
        <v>33.99</v>
      </c>
      <c r="F2596" t="s">
        <v>456</v>
      </c>
    </row>
    <row r="2597" spans="1:6" x14ac:dyDescent="0.25">
      <c r="A2597">
        <v>26245</v>
      </c>
      <c r="B2597" t="s">
        <v>2305</v>
      </c>
      <c r="C2597">
        <v>4260</v>
      </c>
      <c r="D2597">
        <v>2</v>
      </c>
      <c r="E2597">
        <v>33.99</v>
      </c>
      <c r="F2597" t="s">
        <v>456</v>
      </c>
    </row>
    <row r="2598" spans="1:6" x14ac:dyDescent="0.25">
      <c r="A2598">
        <v>26258</v>
      </c>
      <c r="B2598" t="s">
        <v>2306</v>
      </c>
      <c r="C2598">
        <v>500</v>
      </c>
      <c r="D2598">
        <v>24</v>
      </c>
      <c r="E2598">
        <v>3.4</v>
      </c>
      <c r="F2598" t="s">
        <v>456</v>
      </c>
    </row>
    <row r="2599" spans="1:6" x14ac:dyDescent="0.25">
      <c r="A2599">
        <v>26258</v>
      </c>
      <c r="B2599" t="s">
        <v>2306</v>
      </c>
      <c r="C2599">
        <v>500</v>
      </c>
      <c r="D2599">
        <v>24</v>
      </c>
      <c r="E2599">
        <v>3.4</v>
      </c>
      <c r="F2599" t="s">
        <v>456</v>
      </c>
    </row>
    <row r="2600" spans="1:6" x14ac:dyDescent="0.25">
      <c r="A2600">
        <v>26259</v>
      </c>
      <c r="B2600" t="s">
        <v>2307</v>
      </c>
      <c r="C2600">
        <v>2130</v>
      </c>
      <c r="D2600">
        <v>4</v>
      </c>
      <c r="E2600">
        <v>14.34</v>
      </c>
      <c r="F2600" t="s">
        <v>456</v>
      </c>
    </row>
    <row r="2601" spans="1:6" x14ac:dyDescent="0.25">
      <c r="A2601">
        <v>26259</v>
      </c>
      <c r="B2601" t="s">
        <v>2307</v>
      </c>
      <c r="C2601">
        <v>2130</v>
      </c>
      <c r="D2601">
        <v>4</v>
      </c>
      <c r="E2601">
        <v>14.34</v>
      </c>
      <c r="F2601" t="s">
        <v>456</v>
      </c>
    </row>
    <row r="2602" spans="1:6" x14ac:dyDescent="0.25">
      <c r="A2602">
        <v>26260</v>
      </c>
      <c r="B2602" t="s">
        <v>2308</v>
      </c>
      <c r="C2602">
        <v>2130</v>
      </c>
      <c r="D2602">
        <v>4</v>
      </c>
      <c r="E2602">
        <v>14.12</v>
      </c>
      <c r="F2602" t="s">
        <v>456</v>
      </c>
    </row>
    <row r="2603" spans="1:6" x14ac:dyDescent="0.25">
      <c r="A2603">
        <v>26260</v>
      </c>
      <c r="B2603" t="s">
        <v>2308</v>
      </c>
      <c r="C2603">
        <v>2130</v>
      </c>
      <c r="D2603">
        <v>4</v>
      </c>
      <c r="E2603">
        <v>14.12</v>
      </c>
      <c r="F2603" t="s">
        <v>456</v>
      </c>
    </row>
    <row r="2604" spans="1:6" x14ac:dyDescent="0.25">
      <c r="A2604">
        <v>26265</v>
      </c>
      <c r="B2604" t="s">
        <v>2309</v>
      </c>
      <c r="C2604">
        <v>750</v>
      </c>
      <c r="D2604">
        <v>12</v>
      </c>
      <c r="E2604">
        <v>14.14</v>
      </c>
      <c r="F2604" t="s">
        <v>455</v>
      </c>
    </row>
    <row r="2605" spans="1:6" x14ac:dyDescent="0.25">
      <c r="A2605">
        <v>26268</v>
      </c>
      <c r="B2605" t="s">
        <v>325</v>
      </c>
      <c r="C2605">
        <v>750</v>
      </c>
      <c r="D2605">
        <v>6</v>
      </c>
      <c r="E2605">
        <v>22.99</v>
      </c>
      <c r="F2605" t="s">
        <v>455</v>
      </c>
    </row>
    <row r="2606" spans="1:6" x14ac:dyDescent="0.25">
      <c r="A2606">
        <v>26277</v>
      </c>
      <c r="B2606" t="s">
        <v>2310</v>
      </c>
      <c r="C2606">
        <v>750</v>
      </c>
      <c r="D2606">
        <v>12</v>
      </c>
      <c r="E2606">
        <v>21.99</v>
      </c>
      <c r="F2606" t="s">
        <v>455</v>
      </c>
    </row>
    <row r="2607" spans="1:6" x14ac:dyDescent="0.25">
      <c r="A2607">
        <v>26278</v>
      </c>
      <c r="B2607" t="s">
        <v>548</v>
      </c>
      <c r="C2607">
        <v>1500</v>
      </c>
      <c r="D2607">
        <v>6</v>
      </c>
      <c r="E2607">
        <v>25.49</v>
      </c>
      <c r="F2607" t="s">
        <v>455</v>
      </c>
    </row>
    <row r="2608" spans="1:6" x14ac:dyDescent="0.25">
      <c r="A2608">
        <v>26281</v>
      </c>
      <c r="B2608" t="s">
        <v>2311</v>
      </c>
      <c r="C2608">
        <v>750</v>
      </c>
      <c r="D2608">
        <v>12</v>
      </c>
      <c r="E2608">
        <v>28.99</v>
      </c>
      <c r="F2608" t="s">
        <v>454</v>
      </c>
    </row>
    <row r="2609" spans="1:6" x14ac:dyDescent="0.25">
      <c r="A2609">
        <v>26284</v>
      </c>
      <c r="B2609" t="s">
        <v>2312</v>
      </c>
      <c r="C2609">
        <v>2130</v>
      </c>
      <c r="D2609">
        <v>4</v>
      </c>
      <c r="E2609">
        <v>14.12</v>
      </c>
      <c r="F2609" t="s">
        <v>456</v>
      </c>
    </row>
    <row r="2610" spans="1:6" x14ac:dyDescent="0.25">
      <c r="A2610">
        <v>26284</v>
      </c>
      <c r="B2610" t="s">
        <v>2312</v>
      </c>
      <c r="C2610">
        <v>2130</v>
      </c>
      <c r="D2610">
        <v>4</v>
      </c>
      <c r="E2610">
        <v>14.12</v>
      </c>
      <c r="F2610" t="s">
        <v>456</v>
      </c>
    </row>
    <row r="2611" spans="1:6" x14ac:dyDescent="0.25">
      <c r="A2611">
        <v>26320</v>
      </c>
      <c r="B2611" t="s">
        <v>2313</v>
      </c>
      <c r="C2611">
        <v>750</v>
      </c>
      <c r="D2611">
        <v>12</v>
      </c>
      <c r="E2611">
        <v>13.95</v>
      </c>
      <c r="F2611" t="s">
        <v>455</v>
      </c>
    </row>
    <row r="2612" spans="1:6" x14ac:dyDescent="0.25">
      <c r="A2612">
        <v>26324</v>
      </c>
      <c r="B2612" t="s">
        <v>2314</v>
      </c>
      <c r="C2612">
        <v>750</v>
      </c>
      <c r="D2612">
        <v>6</v>
      </c>
      <c r="E2612">
        <v>22.99</v>
      </c>
      <c r="F2612" t="s">
        <v>455</v>
      </c>
    </row>
    <row r="2613" spans="1:6" x14ac:dyDescent="0.25">
      <c r="A2613">
        <v>26326</v>
      </c>
      <c r="B2613" t="s">
        <v>2315</v>
      </c>
      <c r="C2613">
        <v>355</v>
      </c>
      <c r="D2613">
        <v>24</v>
      </c>
      <c r="E2613">
        <v>2.44</v>
      </c>
      <c r="F2613" t="s">
        <v>456</v>
      </c>
    </row>
    <row r="2614" spans="1:6" x14ac:dyDescent="0.25">
      <c r="A2614">
        <v>26326</v>
      </c>
      <c r="B2614" t="s">
        <v>2315</v>
      </c>
      <c r="C2614">
        <v>355</v>
      </c>
      <c r="D2614">
        <v>24</v>
      </c>
      <c r="E2614">
        <v>2.44</v>
      </c>
      <c r="F2614" t="s">
        <v>456</v>
      </c>
    </row>
    <row r="2615" spans="1:6" x14ac:dyDescent="0.25">
      <c r="A2615">
        <v>26328</v>
      </c>
      <c r="B2615" t="s">
        <v>2316</v>
      </c>
      <c r="C2615">
        <v>750</v>
      </c>
      <c r="D2615">
        <v>6</v>
      </c>
      <c r="E2615">
        <v>33.99</v>
      </c>
      <c r="F2615" t="s">
        <v>454</v>
      </c>
    </row>
    <row r="2616" spans="1:6" x14ac:dyDescent="0.25">
      <c r="A2616">
        <v>26353</v>
      </c>
      <c r="B2616" t="s">
        <v>2317</v>
      </c>
      <c r="C2616">
        <v>650</v>
      </c>
      <c r="D2616">
        <v>12</v>
      </c>
      <c r="E2616">
        <v>6.42</v>
      </c>
      <c r="F2616" t="s">
        <v>456</v>
      </c>
    </row>
    <row r="2617" spans="1:6" x14ac:dyDescent="0.25">
      <c r="A2617">
        <v>26353</v>
      </c>
      <c r="B2617" t="s">
        <v>2317</v>
      </c>
      <c r="C2617">
        <v>650</v>
      </c>
      <c r="D2617">
        <v>12</v>
      </c>
      <c r="E2617">
        <v>6.42</v>
      </c>
      <c r="F2617" t="s">
        <v>456</v>
      </c>
    </row>
    <row r="2618" spans="1:6" x14ac:dyDescent="0.25">
      <c r="A2618">
        <v>26359</v>
      </c>
      <c r="B2618" t="s">
        <v>326</v>
      </c>
      <c r="C2618">
        <v>750</v>
      </c>
      <c r="D2618">
        <v>12</v>
      </c>
      <c r="E2618">
        <v>10.99</v>
      </c>
      <c r="F2618" t="s">
        <v>455</v>
      </c>
    </row>
    <row r="2619" spans="1:6" x14ac:dyDescent="0.25">
      <c r="A2619">
        <v>26364</v>
      </c>
      <c r="B2619" t="s">
        <v>2318</v>
      </c>
      <c r="C2619">
        <v>750</v>
      </c>
      <c r="D2619">
        <v>12</v>
      </c>
      <c r="E2619">
        <v>16.989999999999998</v>
      </c>
      <c r="F2619" t="s">
        <v>455</v>
      </c>
    </row>
    <row r="2620" spans="1:6" x14ac:dyDescent="0.25">
      <c r="A2620">
        <v>26365</v>
      </c>
      <c r="B2620" t="s">
        <v>2319</v>
      </c>
      <c r="C2620">
        <v>473</v>
      </c>
      <c r="D2620">
        <v>24</v>
      </c>
      <c r="E2620">
        <v>3.49</v>
      </c>
      <c r="F2620" t="s">
        <v>456</v>
      </c>
    </row>
    <row r="2621" spans="1:6" x14ac:dyDescent="0.25">
      <c r="A2621">
        <v>26367</v>
      </c>
      <c r="B2621" t="s">
        <v>2320</v>
      </c>
      <c r="C2621">
        <v>473</v>
      </c>
      <c r="D2621">
        <v>24</v>
      </c>
      <c r="E2621">
        <v>3.49</v>
      </c>
      <c r="F2621" t="s">
        <v>456</v>
      </c>
    </row>
    <row r="2622" spans="1:6" x14ac:dyDescent="0.25">
      <c r="A2622">
        <v>26368</v>
      </c>
      <c r="B2622" t="s">
        <v>2321</v>
      </c>
      <c r="C2622">
        <v>473</v>
      </c>
      <c r="D2622">
        <v>24</v>
      </c>
      <c r="E2622">
        <v>3.49</v>
      </c>
      <c r="F2622" t="s">
        <v>456</v>
      </c>
    </row>
    <row r="2623" spans="1:6" x14ac:dyDescent="0.25">
      <c r="A2623">
        <v>26375</v>
      </c>
      <c r="B2623" t="s">
        <v>2322</v>
      </c>
      <c r="C2623">
        <v>473</v>
      </c>
      <c r="D2623">
        <v>24</v>
      </c>
      <c r="E2623">
        <v>3.31</v>
      </c>
      <c r="F2623" t="s">
        <v>456</v>
      </c>
    </row>
    <row r="2624" spans="1:6" x14ac:dyDescent="0.25">
      <c r="A2624">
        <v>26375</v>
      </c>
      <c r="B2624" t="s">
        <v>2322</v>
      </c>
      <c r="C2624">
        <v>473</v>
      </c>
      <c r="D2624">
        <v>24</v>
      </c>
      <c r="E2624">
        <v>3.31</v>
      </c>
      <c r="F2624" t="s">
        <v>456</v>
      </c>
    </row>
    <row r="2625" spans="1:6" x14ac:dyDescent="0.25">
      <c r="A2625">
        <v>26376</v>
      </c>
      <c r="B2625" t="s">
        <v>2191</v>
      </c>
      <c r="C2625">
        <v>1140</v>
      </c>
      <c r="D2625">
        <v>8</v>
      </c>
      <c r="E2625">
        <v>49.99</v>
      </c>
      <c r="F2625" t="s">
        <v>454</v>
      </c>
    </row>
    <row r="2626" spans="1:6" x14ac:dyDescent="0.25">
      <c r="A2626">
        <v>26378</v>
      </c>
      <c r="B2626" t="s">
        <v>2323</v>
      </c>
      <c r="C2626">
        <v>3000</v>
      </c>
      <c r="D2626">
        <v>6</v>
      </c>
      <c r="E2626">
        <v>40.99</v>
      </c>
      <c r="F2626" t="s">
        <v>455</v>
      </c>
    </row>
    <row r="2627" spans="1:6" x14ac:dyDescent="0.25">
      <c r="A2627">
        <v>26407</v>
      </c>
      <c r="B2627" t="s">
        <v>2324</v>
      </c>
      <c r="C2627">
        <v>750</v>
      </c>
      <c r="D2627">
        <v>12</v>
      </c>
      <c r="E2627">
        <v>16.989999999999998</v>
      </c>
      <c r="F2627" t="s">
        <v>455</v>
      </c>
    </row>
    <row r="2628" spans="1:6" x14ac:dyDescent="0.25">
      <c r="A2628">
        <v>26417</v>
      </c>
      <c r="B2628" t="s">
        <v>2325</v>
      </c>
      <c r="C2628">
        <v>750</v>
      </c>
      <c r="D2628">
        <v>6</v>
      </c>
      <c r="E2628">
        <v>52.99</v>
      </c>
      <c r="F2628" t="s">
        <v>454</v>
      </c>
    </row>
    <row r="2629" spans="1:6" x14ac:dyDescent="0.25">
      <c r="A2629">
        <v>26433</v>
      </c>
      <c r="B2629" t="s">
        <v>2326</v>
      </c>
      <c r="C2629">
        <v>50</v>
      </c>
      <c r="D2629">
        <v>48</v>
      </c>
      <c r="E2629">
        <v>4.99</v>
      </c>
      <c r="F2629" t="s">
        <v>454</v>
      </c>
    </row>
    <row r="2630" spans="1:6" x14ac:dyDescent="0.25">
      <c r="A2630">
        <v>26439</v>
      </c>
      <c r="B2630" t="s">
        <v>2327</v>
      </c>
      <c r="C2630">
        <v>750</v>
      </c>
      <c r="D2630">
        <v>6</v>
      </c>
      <c r="E2630">
        <v>36.03</v>
      </c>
      <c r="F2630" t="s">
        <v>454</v>
      </c>
    </row>
    <row r="2631" spans="1:6" x14ac:dyDescent="0.25">
      <c r="A2631">
        <v>26441</v>
      </c>
      <c r="B2631" t="s">
        <v>2328</v>
      </c>
      <c r="C2631">
        <v>750</v>
      </c>
      <c r="D2631">
        <v>6</v>
      </c>
      <c r="E2631">
        <v>58.11</v>
      </c>
      <c r="F2631" t="s">
        <v>454</v>
      </c>
    </row>
    <row r="2632" spans="1:6" x14ac:dyDescent="0.25">
      <c r="A2632">
        <v>26443</v>
      </c>
      <c r="B2632" t="s">
        <v>2329</v>
      </c>
      <c r="C2632">
        <v>750</v>
      </c>
      <c r="D2632">
        <v>6</v>
      </c>
      <c r="E2632">
        <v>91.32</v>
      </c>
      <c r="F2632" t="s">
        <v>454</v>
      </c>
    </row>
    <row r="2633" spans="1:6" x14ac:dyDescent="0.25">
      <c r="A2633">
        <v>26444</v>
      </c>
      <c r="B2633" t="s">
        <v>2330</v>
      </c>
      <c r="C2633">
        <v>750</v>
      </c>
      <c r="D2633">
        <v>6</v>
      </c>
      <c r="E2633">
        <v>23.99</v>
      </c>
      <c r="F2633" t="s">
        <v>455</v>
      </c>
    </row>
    <row r="2634" spans="1:6" x14ac:dyDescent="0.25">
      <c r="A2634">
        <v>26446</v>
      </c>
      <c r="B2634" t="s">
        <v>2331</v>
      </c>
      <c r="C2634">
        <v>750</v>
      </c>
      <c r="D2634">
        <v>12</v>
      </c>
      <c r="E2634">
        <v>19.079999999999998</v>
      </c>
      <c r="F2634" t="s">
        <v>455</v>
      </c>
    </row>
    <row r="2635" spans="1:6" x14ac:dyDescent="0.25">
      <c r="A2635">
        <v>26459</v>
      </c>
      <c r="B2635" t="s">
        <v>2332</v>
      </c>
      <c r="C2635">
        <v>750</v>
      </c>
      <c r="D2635">
        <v>12</v>
      </c>
      <c r="E2635">
        <v>25.99</v>
      </c>
      <c r="F2635" t="s">
        <v>454</v>
      </c>
    </row>
    <row r="2636" spans="1:6" x14ac:dyDescent="0.25">
      <c r="A2636">
        <v>26462</v>
      </c>
      <c r="B2636" t="s">
        <v>2333</v>
      </c>
      <c r="C2636">
        <v>750</v>
      </c>
      <c r="D2636">
        <v>6</v>
      </c>
      <c r="E2636">
        <v>13.99</v>
      </c>
      <c r="F2636" t="s">
        <v>455</v>
      </c>
    </row>
    <row r="2637" spans="1:6" x14ac:dyDescent="0.25">
      <c r="A2637">
        <v>26471</v>
      </c>
      <c r="B2637" t="s">
        <v>2334</v>
      </c>
      <c r="C2637">
        <v>2840</v>
      </c>
      <c r="D2637">
        <v>3</v>
      </c>
      <c r="E2637">
        <v>13.29</v>
      </c>
      <c r="F2637" t="s">
        <v>456</v>
      </c>
    </row>
    <row r="2638" spans="1:6" x14ac:dyDescent="0.25">
      <c r="A2638">
        <v>26471</v>
      </c>
      <c r="B2638" t="s">
        <v>2334</v>
      </c>
      <c r="C2638">
        <v>2840</v>
      </c>
      <c r="D2638">
        <v>3</v>
      </c>
      <c r="E2638">
        <v>13.29</v>
      </c>
      <c r="F2638" t="s">
        <v>456</v>
      </c>
    </row>
    <row r="2639" spans="1:6" x14ac:dyDescent="0.25">
      <c r="A2639">
        <v>26474</v>
      </c>
      <c r="B2639" t="s">
        <v>2335</v>
      </c>
      <c r="C2639">
        <v>473</v>
      </c>
      <c r="D2639">
        <v>24</v>
      </c>
      <c r="E2639">
        <v>2.98</v>
      </c>
      <c r="F2639" t="s">
        <v>456</v>
      </c>
    </row>
    <row r="2640" spans="1:6" x14ac:dyDescent="0.25">
      <c r="A2640">
        <v>26474</v>
      </c>
      <c r="B2640" t="s">
        <v>2335</v>
      </c>
      <c r="C2640">
        <v>473</v>
      </c>
      <c r="D2640">
        <v>24</v>
      </c>
      <c r="E2640">
        <v>2.98</v>
      </c>
      <c r="F2640" t="s">
        <v>456</v>
      </c>
    </row>
    <row r="2641" spans="1:6" x14ac:dyDescent="0.25">
      <c r="A2641">
        <v>26479</v>
      </c>
      <c r="B2641" t="s">
        <v>2336</v>
      </c>
      <c r="C2641">
        <v>750</v>
      </c>
      <c r="D2641">
        <v>12</v>
      </c>
      <c r="E2641">
        <v>19.989999999999998</v>
      </c>
      <c r="F2641" t="s">
        <v>455</v>
      </c>
    </row>
    <row r="2642" spans="1:6" x14ac:dyDescent="0.25">
      <c r="A2642">
        <v>26486</v>
      </c>
      <c r="B2642" t="s">
        <v>2337</v>
      </c>
      <c r="C2642">
        <v>750</v>
      </c>
      <c r="D2642">
        <v>12</v>
      </c>
      <c r="E2642">
        <v>19.989999999999998</v>
      </c>
      <c r="F2642" t="s">
        <v>455</v>
      </c>
    </row>
    <row r="2643" spans="1:6" x14ac:dyDescent="0.25">
      <c r="A2643">
        <v>26499</v>
      </c>
      <c r="B2643" t="s">
        <v>4595</v>
      </c>
      <c r="C2643">
        <v>750</v>
      </c>
      <c r="D2643">
        <v>12</v>
      </c>
      <c r="E2643">
        <v>39.99</v>
      </c>
      <c r="F2643" t="s">
        <v>454</v>
      </c>
    </row>
    <row r="2644" spans="1:6" x14ac:dyDescent="0.25">
      <c r="A2644">
        <v>26512</v>
      </c>
      <c r="B2644" t="s">
        <v>2339</v>
      </c>
      <c r="C2644">
        <v>5325</v>
      </c>
      <c r="D2644">
        <v>1</v>
      </c>
      <c r="E2644">
        <v>25.98</v>
      </c>
      <c r="F2644" t="s">
        <v>456</v>
      </c>
    </row>
    <row r="2645" spans="1:6" x14ac:dyDescent="0.25">
      <c r="A2645">
        <v>26512</v>
      </c>
      <c r="B2645" t="s">
        <v>2339</v>
      </c>
      <c r="C2645">
        <v>5325</v>
      </c>
      <c r="D2645">
        <v>1</v>
      </c>
      <c r="E2645">
        <v>25.98</v>
      </c>
      <c r="F2645" t="s">
        <v>456</v>
      </c>
    </row>
    <row r="2646" spans="1:6" x14ac:dyDescent="0.25">
      <c r="A2646">
        <v>26517</v>
      </c>
      <c r="B2646" t="s">
        <v>2340</v>
      </c>
      <c r="C2646">
        <v>750</v>
      </c>
      <c r="D2646">
        <v>12</v>
      </c>
      <c r="E2646">
        <v>13.99</v>
      </c>
      <c r="F2646" t="s">
        <v>455</v>
      </c>
    </row>
    <row r="2647" spans="1:6" x14ac:dyDescent="0.25">
      <c r="A2647">
        <v>26520</v>
      </c>
      <c r="B2647" t="s">
        <v>2341</v>
      </c>
      <c r="C2647">
        <v>750</v>
      </c>
      <c r="D2647">
        <v>12</v>
      </c>
      <c r="E2647">
        <v>12.99</v>
      </c>
      <c r="F2647" t="s">
        <v>455</v>
      </c>
    </row>
    <row r="2648" spans="1:6" x14ac:dyDescent="0.25">
      <c r="A2648">
        <v>26522</v>
      </c>
      <c r="B2648" t="s">
        <v>2342</v>
      </c>
      <c r="C2648">
        <v>750</v>
      </c>
      <c r="D2648">
        <v>12</v>
      </c>
      <c r="E2648">
        <v>10.99</v>
      </c>
      <c r="F2648" t="s">
        <v>455</v>
      </c>
    </row>
    <row r="2649" spans="1:6" x14ac:dyDescent="0.25">
      <c r="A2649">
        <v>26526</v>
      </c>
      <c r="B2649" t="s">
        <v>2343</v>
      </c>
      <c r="C2649">
        <v>750</v>
      </c>
      <c r="D2649">
        <v>12</v>
      </c>
      <c r="E2649">
        <v>43.95</v>
      </c>
      <c r="F2649" t="s">
        <v>454</v>
      </c>
    </row>
    <row r="2650" spans="1:6" x14ac:dyDescent="0.25">
      <c r="A2650">
        <v>26527</v>
      </c>
      <c r="B2650" t="s">
        <v>2344</v>
      </c>
      <c r="C2650">
        <v>750</v>
      </c>
      <c r="D2650">
        <v>12</v>
      </c>
      <c r="E2650">
        <v>29.79</v>
      </c>
      <c r="F2650" t="s">
        <v>454</v>
      </c>
    </row>
    <row r="2651" spans="1:6" x14ac:dyDescent="0.25">
      <c r="A2651">
        <v>26531</v>
      </c>
      <c r="B2651" t="s">
        <v>2345</v>
      </c>
      <c r="C2651">
        <v>3000</v>
      </c>
      <c r="D2651">
        <v>6</v>
      </c>
      <c r="E2651">
        <v>38.99</v>
      </c>
      <c r="F2651" t="s">
        <v>455</v>
      </c>
    </row>
    <row r="2652" spans="1:6" x14ac:dyDescent="0.25">
      <c r="A2652">
        <v>26537</v>
      </c>
      <c r="B2652" t="s">
        <v>4596</v>
      </c>
      <c r="C2652">
        <v>750</v>
      </c>
      <c r="D2652">
        <v>12</v>
      </c>
      <c r="E2652">
        <v>139.99</v>
      </c>
      <c r="F2652" t="s">
        <v>454</v>
      </c>
    </row>
    <row r="2653" spans="1:6" x14ac:dyDescent="0.25">
      <c r="A2653">
        <v>26541</v>
      </c>
      <c r="B2653" t="s">
        <v>2346</v>
      </c>
      <c r="C2653">
        <v>750</v>
      </c>
      <c r="D2653">
        <v>6</v>
      </c>
      <c r="E2653">
        <v>59.12</v>
      </c>
      <c r="F2653" t="s">
        <v>454</v>
      </c>
    </row>
    <row r="2654" spans="1:6" x14ac:dyDescent="0.25">
      <c r="A2654">
        <v>26543</v>
      </c>
      <c r="B2654" t="s">
        <v>2347</v>
      </c>
      <c r="C2654">
        <v>750</v>
      </c>
      <c r="D2654">
        <v>6</v>
      </c>
      <c r="E2654">
        <v>15.64</v>
      </c>
      <c r="F2654" t="s">
        <v>454</v>
      </c>
    </row>
    <row r="2655" spans="1:6" x14ac:dyDescent="0.25">
      <c r="A2655">
        <v>26550</v>
      </c>
      <c r="B2655" t="s">
        <v>2348</v>
      </c>
      <c r="C2655">
        <v>355</v>
      </c>
      <c r="D2655">
        <v>24</v>
      </c>
      <c r="E2655">
        <v>2.09</v>
      </c>
      <c r="F2655" t="s">
        <v>456</v>
      </c>
    </row>
    <row r="2656" spans="1:6" x14ac:dyDescent="0.25">
      <c r="A2656">
        <v>26550</v>
      </c>
      <c r="B2656" t="s">
        <v>2348</v>
      </c>
      <c r="C2656">
        <v>355</v>
      </c>
      <c r="D2656">
        <v>24</v>
      </c>
      <c r="E2656">
        <v>2.09</v>
      </c>
      <c r="F2656" t="s">
        <v>456</v>
      </c>
    </row>
    <row r="2657" spans="1:6" x14ac:dyDescent="0.25">
      <c r="A2657">
        <v>26553</v>
      </c>
      <c r="B2657" t="s">
        <v>2349</v>
      </c>
      <c r="C2657">
        <v>750</v>
      </c>
      <c r="D2657">
        <v>12</v>
      </c>
      <c r="E2657">
        <v>12.34</v>
      </c>
      <c r="F2657" t="s">
        <v>456</v>
      </c>
    </row>
    <row r="2658" spans="1:6" x14ac:dyDescent="0.25">
      <c r="A2658">
        <v>26553</v>
      </c>
      <c r="B2658" t="s">
        <v>2349</v>
      </c>
      <c r="C2658">
        <v>750</v>
      </c>
      <c r="D2658">
        <v>12</v>
      </c>
      <c r="E2658">
        <v>12.34</v>
      </c>
      <c r="F2658" t="s">
        <v>456</v>
      </c>
    </row>
    <row r="2659" spans="1:6" x14ac:dyDescent="0.25">
      <c r="A2659">
        <v>26567</v>
      </c>
      <c r="B2659" t="s">
        <v>5360</v>
      </c>
      <c r="C2659">
        <v>1500</v>
      </c>
      <c r="D2659">
        <v>6</v>
      </c>
      <c r="E2659">
        <v>12.99</v>
      </c>
      <c r="F2659" t="s">
        <v>456</v>
      </c>
    </row>
    <row r="2660" spans="1:6" x14ac:dyDescent="0.25">
      <c r="A2660">
        <v>26567</v>
      </c>
      <c r="B2660" t="s">
        <v>5360</v>
      </c>
      <c r="C2660">
        <v>1500</v>
      </c>
      <c r="D2660">
        <v>6</v>
      </c>
      <c r="E2660">
        <v>12.99</v>
      </c>
      <c r="F2660" t="s">
        <v>456</v>
      </c>
    </row>
    <row r="2661" spans="1:6" x14ac:dyDescent="0.25">
      <c r="A2661">
        <v>26570</v>
      </c>
      <c r="B2661" t="s">
        <v>2350</v>
      </c>
      <c r="C2661">
        <v>750</v>
      </c>
      <c r="D2661">
        <v>6</v>
      </c>
      <c r="E2661">
        <v>27.99</v>
      </c>
      <c r="F2661" t="s">
        <v>455</v>
      </c>
    </row>
    <row r="2662" spans="1:6" x14ac:dyDescent="0.25">
      <c r="A2662">
        <v>26585</v>
      </c>
      <c r="B2662" t="s">
        <v>2351</v>
      </c>
      <c r="C2662">
        <v>473</v>
      </c>
      <c r="D2662">
        <v>24</v>
      </c>
      <c r="E2662">
        <v>2.99</v>
      </c>
      <c r="F2662" t="s">
        <v>456</v>
      </c>
    </row>
    <row r="2663" spans="1:6" x14ac:dyDescent="0.25">
      <c r="A2663">
        <v>26585</v>
      </c>
      <c r="B2663" t="s">
        <v>2351</v>
      </c>
      <c r="C2663">
        <v>473</v>
      </c>
      <c r="D2663">
        <v>24</v>
      </c>
      <c r="E2663">
        <v>2.99</v>
      </c>
      <c r="F2663" t="s">
        <v>456</v>
      </c>
    </row>
    <row r="2664" spans="1:6" x14ac:dyDescent="0.25">
      <c r="A2664">
        <v>26614</v>
      </c>
      <c r="B2664" t="s">
        <v>2353</v>
      </c>
      <c r="C2664">
        <v>750</v>
      </c>
      <c r="D2664">
        <v>12</v>
      </c>
      <c r="E2664">
        <v>17.989999999999998</v>
      </c>
      <c r="F2664" t="s">
        <v>455</v>
      </c>
    </row>
    <row r="2665" spans="1:6" x14ac:dyDescent="0.25">
      <c r="A2665">
        <v>26615</v>
      </c>
      <c r="B2665" t="s">
        <v>2354</v>
      </c>
      <c r="C2665">
        <v>2046</v>
      </c>
      <c r="D2665">
        <v>4</v>
      </c>
      <c r="E2665">
        <v>12.98</v>
      </c>
      <c r="F2665" t="s">
        <v>456</v>
      </c>
    </row>
    <row r="2666" spans="1:6" x14ac:dyDescent="0.25">
      <c r="A2666">
        <v>26615</v>
      </c>
      <c r="B2666" t="s">
        <v>2354</v>
      </c>
      <c r="C2666">
        <v>2046</v>
      </c>
      <c r="D2666">
        <v>4</v>
      </c>
      <c r="E2666">
        <v>12.98</v>
      </c>
      <c r="F2666" t="s">
        <v>456</v>
      </c>
    </row>
    <row r="2667" spans="1:6" x14ac:dyDescent="0.25">
      <c r="A2667">
        <v>26626</v>
      </c>
      <c r="B2667" t="s">
        <v>2355</v>
      </c>
      <c r="C2667">
        <v>700</v>
      </c>
      <c r="D2667">
        <v>6</v>
      </c>
      <c r="E2667">
        <v>75.989999999999995</v>
      </c>
      <c r="F2667" t="s">
        <v>454</v>
      </c>
    </row>
    <row r="2668" spans="1:6" x14ac:dyDescent="0.25">
      <c r="A2668">
        <v>26659</v>
      </c>
      <c r="B2668" t="s">
        <v>4904</v>
      </c>
      <c r="C2668">
        <v>473</v>
      </c>
      <c r="D2668">
        <v>24</v>
      </c>
      <c r="E2668">
        <v>3.95</v>
      </c>
      <c r="F2668" t="s">
        <v>456</v>
      </c>
    </row>
    <row r="2669" spans="1:6" x14ac:dyDescent="0.25">
      <c r="A2669">
        <v>26659</v>
      </c>
      <c r="B2669" t="s">
        <v>4904</v>
      </c>
      <c r="C2669">
        <v>473</v>
      </c>
      <c r="D2669">
        <v>24</v>
      </c>
      <c r="E2669">
        <v>3.95</v>
      </c>
      <c r="F2669" t="s">
        <v>456</v>
      </c>
    </row>
    <row r="2670" spans="1:6" x14ac:dyDescent="0.25">
      <c r="A2670">
        <v>26664</v>
      </c>
      <c r="B2670" t="s">
        <v>2356</v>
      </c>
      <c r="C2670">
        <v>355</v>
      </c>
      <c r="D2670">
        <v>24</v>
      </c>
      <c r="E2670">
        <v>2.74</v>
      </c>
      <c r="F2670" t="s">
        <v>456</v>
      </c>
    </row>
    <row r="2671" spans="1:6" x14ac:dyDescent="0.25">
      <c r="A2671">
        <v>26664</v>
      </c>
      <c r="B2671" t="s">
        <v>2356</v>
      </c>
      <c r="C2671">
        <v>355</v>
      </c>
      <c r="D2671">
        <v>24</v>
      </c>
      <c r="E2671">
        <v>2.74</v>
      </c>
      <c r="F2671" t="s">
        <v>456</v>
      </c>
    </row>
    <row r="2672" spans="1:6" x14ac:dyDescent="0.25">
      <c r="A2672">
        <v>26675</v>
      </c>
      <c r="B2672" t="s">
        <v>2357</v>
      </c>
      <c r="C2672">
        <v>473</v>
      </c>
      <c r="D2672">
        <v>24</v>
      </c>
      <c r="E2672">
        <v>4.29</v>
      </c>
      <c r="F2672" t="s">
        <v>456</v>
      </c>
    </row>
    <row r="2673" spans="1:6" x14ac:dyDescent="0.25">
      <c r="A2673">
        <v>26675</v>
      </c>
      <c r="B2673" t="s">
        <v>2357</v>
      </c>
      <c r="C2673">
        <v>473</v>
      </c>
      <c r="D2673">
        <v>24</v>
      </c>
      <c r="E2673">
        <v>4.29</v>
      </c>
      <c r="F2673" t="s">
        <v>456</v>
      </c>
    </row>
    <row r="2674" spans="1:6" x14ac:dyDescent="0.25">
      <c r="A2674">
        <v>26681</v>
      </c>
      <c r="B2674" t="s">
        <v>2358</v>
      </c>
      <c r="C2674">
        <v>1140</v>
      </c>
      <c r="D2674">
        <v>6</v>
      </c>
      <c r="E2674">
        <v>43.99</v>
      </c>
      <c r="F2674" t="s">
        <v>454</v>
      </c>
    </row>
    <row r="2675" spans="1:6" x14ac:dyDescent="0.25">
      <c r="A2675">
        <v>26682</v>
      </c>
      <c r="B2675" t="s">
        <v>2359</v>
      </c>
      <c r="C2675">
        <v>750</v>
      </c>
      <c r="D2675">
        <v>6</v>
      </c>
      <c r="E2675">
        <v>57.99</v>
      </c>
      <c r="F2675" t="s">
        <v>454</v>
      </c>
    </row>
    <row r="2676" spans="1:6" x14ac:dyDescent="0.25">
      <c r="A2676">
        <v>26693</v>
      </c>
      <c r="B2676" t="s">
        <v>2360</v>
      </c>
      <c r="C2676">
        <v>750</v>
      </c>
      <c r="D2676">
        <v>6</v>
      </c>
      <c r="E2676">
        <v>29.99</v>
      </c>
      <c r="F2676" t="s">
        <v>455</v>
      </c>
    </row>
    <row r="2677" spans="1:6" x14ac:dyDescent="0.25">
      <c r="A2677">
        <v>26698</v>
      </c>
      <c r="B2677" t="s">
        <v>958</v>
      </c>
      <c r="C2677">
        <v>1140</v>
      </c>
      <c r="D2677">
        <v>6</v>
      </c>
      <c r="E2677">
        <v>34.99</v>
      </c>
      <c r="F2677" t="s">
        <v>454</v>
      </c>
    </row>
    <row r="2678" spans="1:6" x14ac:dyDescent="0.25">
      <c r="A2678">
        <v>26719</v>
      </c>
      <c r="B2678" t="s">
        <v>2361</v>
      </c>
      <c r="C2678">
        <v>4260</v>
      </c>
      <c r="D2678">
        <v>1</v>
      </c>
      <c r="E2678">
        <v>22.99</v>
      </c>
      <c r="F2678" t="s">
        <v>456</v>
      </c>
    </row>
    <row r="2679" spans="1:6" x14ac:dyDescent="0.25">
      <c r="A2679">
        <v>26719</v>
      </c>
      <c r="B2679" t="s">
        <v>2361</v>
      </c>
      <c r="C2679">
        <v>4260</v>
      </c>
      <c r="D2679">
        <v>1</v>
      </c>
      <c r="E2679">
        <v>22.99</v>
      </c>
      <c r="F2679" t="s">
        <v>456</v>
      </c>
    </row>
    <row r="2680" spans="1:6" x14ac:dyDescent="0.25">
      <c r="A2680">
        <v>26728</v>
      </c>
      <c r="B2680" t="s">
        <v>2362</v>
      </c>
      <c r="C2680">
        <v>8520</v>
      </c>
      <c r="D2680">
        <v>1</v>
      </c>
      <c r="E2680">
        <v>39.99</v>
      </c>
      <c r="F2680" t="s">
        <v>456</v>
      </c>
    </row>
    <row r="2681" spans="1:6" x14ac:dyDescent="0.25">
      <c r="A2681">
        <v>26728</v>
      </c>
      <c r="B2681" t="s">
        <v>2362</v>
      </c>
      <c r="C2681">
        <v>8520</v>
      </c>
      <c r="D2681">
        <v>1</v>
      </c>
      <c r="E2681">
        <v>39.99</v>
      </c>
      <c r="F2681" t="s">
        <v>456</v>
      </c>
    </row>
    <row r="2682" spans="1:6" x14ac:dyDescent="0.25">
      <c r="A2682">
        <v>26728</v>
      </c>
      <c r="B2682" t="s">
        <v>2362</v>
      </c>
      <c r="C2682">
        <v>8520</v>
      </c>
      <c r="D2682">
        <v>1</v>
      </c>
      <c r="E2682">
        <v>39.99</v>
      </c>
      <c r="F2682" t="s">
        <v>456</v>
      </c>
    </row>
    <row r="2683" spans="1:6" x14ac:dyDescent="0.25">
      <c r="A2683">
        <v>26740</v>
      </c>
      <c r="B2683" t="s">
        <v>2363</v>
      </c>
      <c r="C2683">
        <v>700</v>
      </c>
      <c r="D2683">
        <v>6</v>
      </c>
      <c r="E2683">
        <v>25.5</v>
      </c>
      <c r="F2683" t="s">
        <v>454</v>
      </c>
    </row>
    <row r="2684" spans="1:6" x14ac:dyDescent="0.25">
      <c r="A2684">
        <v>26742</v>
      </c>
      <c r="B2684" t="s">
        <v>2364</v>
      </c>
      <c r="C2684">
        <v>500</v>
      </c>
      <c r="D2684">
        <v>20</v>
      </c>
      <c r="E2684">
        <v>5.66</v>
      </c>
      <c r="F2684" t="s">
        <v>456</v>
      </c>
    </row>
    <row r="2685" spans="1:6" x14ac:dyDescent="0.25">
      <c r="A2685">
        <v>26755</v>
      </c>
      <c r="B2685" t="s">
        <v>2365</v>
      </c>
      <c r="C2685">
        <v>750</v>
      </c>
      <c r="D2685">
        <v>12</v>
      </c>
      <c r="E2685">
        <v>14.52</v>
      </c>
      <c r="F2685" t="s">
        <v>455</v>
      </c>
    </row>
    <row r="2686" spans="1:6" x14ac:dyDescent="0.25">
      <c r="A2686">
        <v>26757</v>
      </c>
      <c r="B2686" t="s">
        <v>2366</v>
      </c>
      <c r="C2686">
        <v>1000</v>
      </c>
      <c r="D2686">
        <v>12</v>
      </c>
      <c r="E2686">
        <v>13.99</v>
      </c>
      <c r="F2686" t="s">
        <v>455</v>
      </c>
    </row>
    <row r="2687" spans="1:6" x14ac:dyDescent="0.25">
      <c r="A2687">
        <v>26758</v>
      </c>
      <c r="B2687" t="s">
        <v>2367</v>
      </c>
      <c r="C2687">
        <v>1000</v>
      </c>
      <c r="D2687">
        <v>12</v>
      </c>
      <c r="E2687">
        <v>13.99</v>
      </c>
      <c r="F2687" t="s">
        <v>455</v>
      </c>
    </row>
    <row r="2688" spans="1:6" x14ac:dyDescent="0.25">
      <c r="A2688">
        <v>26761</v>
      </c>
      <c r="B2688" t="s">
        <v>2368</v>
      </c>
      <c r="C2688">
        <v>750</v>
      </c>
      <c r="D2688">
        <v>6</v>
      </c>
      <c r="E2688">
        <v>19.989999999999998</v>
      </c>
      <c r="F2688" t="s">
        <v>455</v>
      </c>
    </row>
    <row r="2689" spans="1:6" x14ac:dyDescent="0.25">
      <c r="A2689">
        <v>26792</v>
      </c>
      <c r="B2689" t="s">
        <v>774</v>
      </c>
      <c r="C2689">
        <v>1750</v>
      </c>
      <c r="D2689">
        <v>6</v>
      </c>
      <c r="E2689">
        <v>104.99</v>
      </c>
      <c r="F2689" t="s">
        <v>454</v>
      </c>
    </row>
    <row r="2690" spans="1:6" x14ac:dyDescent="0.25">
      <c r="A2690">
        <v>26793</v>
      </c>
      <c r="B2690" t="s">
        <v>2369</v>
      </c>
      <c r="C2690">
        <v>750</v>
      </c>
      <c r="D2690">
        <v>12</v>
      </c>
      <c r="E2690">
        <v>11.6</v>
      </c>
      <c r="F2690" t="s">
        <v>455</v>
      </c>
    </row>
    <row r="2691" spans="1:6" x14ac:dyDescent="0.25">
      <c r="A2691">
        <v>26795</v>
      </c>
      <c r="B2691" t="s">
        <v>2370</v>
      </c>
      <c r="C2691">
        <v>2130</v>
      </c>
      <c r="D2691">
        <v>4</v>
      </c>
      <c r="E2691">
        <v>1.27</v>
      </c>
      <c r="F2691" t="s">
        <v>456</v>
      </c>
    </row>
    <row r="2692" spans="1:6" x14ac:dyDescent="0.25">
      <c r="A2692">
        <v>26795</v>
      </c>
      <c r="B2692" t="s">
        <v>2370</v>
      </c>
      <c r="C2692">
        <v>2130</v>
      </c>
      <c r="D2692">
        <v>4</v>
      </c>
      <c r="E2692">
        <v>1.27</v>
      </c>
      <c r="F2692" t="s">
        <v>456</v>
      </c>
    </row>
    <row r="2693" spans="1:6" x14ac:dyDescent="0.25">
      <c r="A2693">
        <v>26796</v>
      </c>
      <c r="B2693" t="s">
        <v>2371</v>
      </c>
      <c r="C2693">
        <v>750</v>
      </c>
      <c r="D2693">
        <v>6</v>
      </c>
      <c r="E2693">
        <v>39.99</v>
      </c>
      <c r="F2693" t="s">
        <v>454</v>
      </c>
    </row>
    <row r="2694" spans="1:6" x14ac:dyDescent="0.25">
      <c r="A2694">
        <v>26797</v>
      </c>
      <c r="B2694" t="s">
        <v>2372</v>
      </c>
      <c r="C2694">
        <v>2130</v>
      </c>
      <c r="D2694">
        <v>4</v>
      </c>
      <c r="E2694">
        <v>1.27</v>
      </c>
      <c r="F2694" t="s">
        <v>456</v>
      </c>
    </row>
    <row r="2695" spans="1:6" x14ac:dyDescent="0.25">
      <c r="A2695">
        <v>26797</v>
      </c>
      <c r="B2695" t="s">
        <v>2372</v>
      </c>
      <c r="C2695">
        <v>2130</v>
      </c>
      <c r="D2695">
        <v>4</v>
      </c>
      <c r="E2695">
        <v>1.27</v>
      </c>
      <c r="F2695" t="s">
        <v>456</v>
      </c>
    </row>
    <row r="2696" spans="1:6" x14ac:dyDescent="0.25">
      <c r="A2696">
        <v>26798</v>
      </c>
      <c r="B2696" t="s">
        <v>2373</v>
      </c>
      <c r="C2696">
        <v>2130</v>
      </c>
      <c r="D2696">
        <v>4</v>
      </c>
      <c r="E2696">
        <v>43.34</v>
      </c>
      <c r="F2696" t="s">
        <v>456</v>
      </c>
    </row>
    <row r="2697" spans="1:6" x14ac:dyDescent="0.25">
      <c r="A2697">
        <v>26798</v>
      </c>
      <c r="B2697" t="s">
        <v>2373</v>
      </c>
      <c r="C2697">
        <v>2130</v>
      </c>
      <c r="D2697">
        <v>4</v>
      </c>
      <c r="E2697">
        <v>43.34</v>
      </c>
      <c r="F2697" t="s">
        <v>456</v>
      </c>
    </row>
    <row r="2698" spans="1:6" x14ac:dyDescent="0.25">
      <c r="A2698">
        <v>26799</v>
      </c>
      <c r="B2698" t="s">
        <v>2374</v>
      </c>
      <c r="C2698">
        <v>355</v>
      </c>
      <c r="D2698">
        <v>24</v>
      </c>
      <c r="E2698">
        <v>3.17</v>
      </c>
      <c r="F2698" t="s">
        <v>456</v>
      </c>
    </row>
    <row r="2699" spans="1:6" x14ac:dyDescent="0.25">
      <c r="A2699">
        <v>26799</v>
      </c>
      <c r="B2699" t="s">
        <v>2374</v>
      </c>
      <c r="C2699">
        <v>355</v>
      </c>
      <c r="D2699">
        <v>24</v>
      </c>
      <c r="E2699">
        <v>3.17</v>
      </c>
      <c r="F2699" t="s">
        <v>456</v>
      </c>
    </row>
    <row r="2700" spans="1:6" x14ac:dyDescent="0.25">
      <c r="A2700">
        <v>26800</v>
      </c>
      <c r="B2700" t="s">
        <v>2375</v>
      </c>
      <c r="C2700">
        <v>355</v>
      </c>
      <c r="D2700">
        <v>24</v>
      </c>
      <c r="E2700">
        <v>3.17</v>
      </c>
      <c r="F2700" t="s">
        <v>456</v>
      </c>
    </row>
    <row r="2701" spans="1:6" x14ac:dyDescent="0.25">
      <c r="A2701">
        <v>26800</v>
      </c>
      <c r="B2701" t="s">
        <v>2375</v>
      </c>
      <c r="C2701">
        <v>355</v>
      </c>
      <c r="D2701">
        <v>24</v>
      </c>
      <c r="E2701">
        <v>3.17</v>
      </c>
      <c r="F2701" t="s">
        <v>456</v>
      </c>
    </row>
    <row r="2702" spans="1:6" x14ac:dyDescent="0.25">
      <c r="A2702">
        <v>26802</v>
      </c>
      <c r="B2702" t="s">
        <v>2376</v>
      </c>
      <c r="C2702">
        <v>355</v>
      </c>
      <c r="D2702">
        <v>24</v>
      </c>
      <c r="E2702">
        <v>3.17</v>
      </c>
      <c r="F2702" t="s">
        <v>456</v>
      </c>
    </row>
    <row r="2703" spans="1:6" x14ac:dyDescent="0.25">
      <c r="A2703">
        <v>26802</v>
      </c>
      <c r="B2703" t="s">
        <v>2376</v>
      </c>
      <c r="C2703">
        <v>355</v>
      </c>
      <c r="D2703">
        <v>24</v>
      </c>
      <c r="E2703">
        <v>3.17</v>
      </c>
      <c r="F2703" t="s">
        <v>456</v>
      </c>
    </row>
    <row r="2704" spans="1:6" x14ac:dyDescent="0.25">
      <c r="A2704">
        <v>26803</v>
      </c>
      <c r="B2704" t="s">
        <v>2377</v>
      </c>
      <c r="C2704">
        <v>750</v>
      </c>
      <c r="D2704">
        <v>12</v>
      </c>
      <c r="E2704">
        <v>18.989999999999998</v>
      </c>
      <c r="F2704" t="s">
        <v>455</v>
      </c>
    </row>
    <row r="2705" spans="1:6" x14ac:dyDescent="0.25">
      <c r="A2705">
        <v>26804</v>
      </c>
      <c r="B2705" t="s">
        <v>2378</v>
      </c>
      <c r="C2705">
        <v>473</v>
      </c>
      <c r="D2705">
        <v>24</v>
      </c>
      <c r="E2705">
        <v>3.31</v>
      </c>
      <c r="F2705" t="s">
        <v>456</v>
      </c>
    </row>
    <row r="2706" spans="1:6" x14ac:dyDescent="0.25">
      <c r="A2706">
        <v>26804</v>
      </c>
      <c r="B2706" t="s">
        <v>2378</v>
      </c>
      <c r="C2706">
        <v>473</v>
      </c>
      <c r="D2706">
        <v>24</v>
      </c>
      <c r="E2706">
        <v>3.31</v>
      </c>
      <c r="F2706" t="s">
        <v>456</v>
      </c>
    </row>
    <row r="2707" spans="1:6" x14ac:dyDescent="0.25">
      <c r="A2707">
        <v>26812</v>
      </c>
      <c r="B2707" t="s">
        <v>2379</v>
      </c>
      <c r="C2707">
        <v>750</v>
      </c>
      <c r="D2707">
        <v>6</v>
      </c>
      <c r="E2707">
        <v>44.99</v>
      </c>
      <c r="F2707" t="s">
        <v>454</v>
      </c>
    </row>
    <row r="2708" spans="1:6" x14ac:dyDescent="0.25">
      <c r="A2708">
        <v>26821</v>
      </c>
      <c r="B2708" t="s">
        <v>2380</v>
      </c>
      <c r="C2708">
        <v>750</v>
      </c>
      <c r="D2708">
        <v>12</v>
      </c>
      <c r="E2708">
        <v>29.99</v>
      </c>
      <c r="F2708" t="s">
        <v>455</v>
      </c>
    </row>
    <row r="2709" spans="1:6" x14ac:dyDescent="0.25">
      <c r="A2709">
        <v>26829</v>
      </c>
      <c r="B2709" t="s">
        <v>2381</v>
      </c>
      <c r="C2709">
        <v>2130</v>
      </c>
      <c r="D2709">
        <v>4</v>
      </c>
      <c r="E2709">
        <v>1.27</v>
      </c>
      <c r="F2709" t="s">
        <v>456</v>
      </c>
    </row>
    <row r="2710" spans="1:6" x14ac:dyDescent="0.25">
      <c r="A2710">
        <v>26829</v>
      </c>
      <c r="B2710" t="s">
        <v>2381</v>
      </c>
      <c r="C2710">
        <v>2130</v>
      </c>
      <c r="D2710">
        <v>4</v>
      </c>
      <c r="E2710">
        <v>1.27</v>
      </c>
      <c r="F2710" t="s">
        <v>456</v>
      </c>
    </row>
    <row r="2711" spans="1:6" x14ac:dyDescent="0.25">
      <c r="A2711">
        <v>26830</v>
      </c>
      <c r="B2711" t="s">
        <v>2382</v>
      </c>
      <c r="C2711">
        <v>750</v>
      </c>
      <c r="D2711">
        <v>6</v>
      </c>
      <c r="E2711">
        <v>66.989999999999995</v>
      </c>
      <c r="F2711" t="s">
        <v>454</v>
      </c>
    </row>
    <row r="2712" spans="1:6" x14ac:dyDescent="0.25">
      <c r="A2712">
        <v>26832</v>
      </c>
      <c r="B2712" t="s">
        <v>2383</v>
      </c>
      <c r="C2712">
        <v>750</v>
      </c>
      <c r="D2712">
        <v>12</v>
      </c>
      <c r="E2712">
        <v>33.99</v>
      </c>
      <c r="F2712" t="s">
        <v>455</v>
      </c>
    </row>
    <row r="2713" spans="1:6" x14ac:dyDescent="0.25">
      <c r="A2713">
        <v>26856</v>
      </c>
      <c r="B2713" t="s">
        <v>2384</v>
      </c>
      <c r="C2713">
        <v>5325</v>
      </c>
      <c r="D2713">
        <v>1</v>
      </c>
      <c r="E2713">
        <v>22.99</v>
      </c>
      <c r="F2713" t="s">
        <v>456</v>
      </c>
    </row>
    <row r="2714" spans="1:6" x14ac:dyDescent="0.25">
      <c r="A2714">
        <v>26856</v>
      </c>
      <c r="B2714" t="s">
        <v>2384</v>
      </c>
      <c r="C2714">
        <v>5325</v>
      </c>
      <c r="D2714">
        <v>1</v>
      </c>
      <c r="E2714">
        <v>22.99</v>
      </c>
      <c r="F2714" t="s">
        <v>456</v>
      </c>
    </row>
    <row r="2715" spans="1:6" x14ac:dyDescent="0.25">
      <c r="A2715">
        <v>26860</v>
      </c>
      <c r="B2715" t="s">
        <v>2385</v>
      </c>
      <c r="C2715">
        <v>4260</v>
      </c>
      <c r="D2715">
        <v>2</v>
      </c>
      <c r="E2715">
        <v>39.96</v>
      </c>
      <c r="F2715" t="s">
        <v>456</v>
      </c>
    </row>
    <row r="2716" spans="1:6" x14ac:dyDescent="0.25">
      <c r="A2716">
        <v>26860</v>
      </c>
      <c r="B2716" t="s">
        <v>2385</v>
      </c>
      <c r="C2716">
        <v>4260</v>
      </c>
      <c r="D2716">
        <v>2</v>
      </c>
      <c r="E2716">
        <v>39.96</v>
      </c>
      <c r="F2716" t="s">
        <v>456</v>
      </c>
    </row>
    <row r="2717" spans="1:6" x14ac:dyDescent="0.25">
      <c r="A2717">
        <v>26863</v>
      </c>
      <c r="B2717" t="s">
        <v>2386</v>
      </c>
      <c r="C2717">
        <v>330</v>
      </c>
      <c r="D2717">
        <v>24</v>
      </c>
      <c r="E2717">
        <v>3.21</v>
      </c>
      <c r="F2717" t="s">
        <v>456</v>
      </c>
    </row>
    <row r="2718" spans="1:6" x14ac:dyDescent="0.25">
      <c r="A2718">
        <v>26864</v>
      </c>
      <c r="B2718" t="s">
        <v>2387</v>
      </c>
      <c r="C2718">
        <v>2130</v>
      </c>
      <c r="D2718">
        <v>4</v>
      </c>
      <c r="E2718">
        <v>15.99</v>
      </c>
      <c r="F2718" t="s">
        <v>457</v>
      </c>
    </row>
    <row r="2719" spans="1:6" x14ac:dyDescent="0.25">
      <c r="A2719">
        <v>26878</v>
      </c>
      <c r="B2719" t="s">
        <v>2388</v>
      </c>
      <c r="C2719">
        <v>500</v>
      </c>
      <c r="D2719">
        <v>24</v>
      </c>
      <c r="E2719">
        <v>3.05</v>
      </c>
      <c r="F2719" t="s">
        <v>456</v>
      </c>
    </row>
    <row r="2720" spans="1:6" x14ac:dyDescent="0.25">
      <c r="A2720">
        <v>26879</v>
      </c>
      <c r="B2720" t="s">
        <v>2389</v>
      </c>
      <c r="C2720">
        <v>750</v>
      </c>
      <c r="D2720">
        <v>8</v>
      </c>
      <c r="E2720">
        <v>12.08</v>
      </c>
      <c r="F2720" t="s">
        <v>456</v>
      </c>
    </row>
    <row r="2721" spans="1:6" x14ac:dyDescent="0.25">
      <c r="A2721">
        <v>26879</v>
      </c>
      <c r="B2721" t="s">
        <v>2389</v>
      </c>
      <c r="C2721">
        <v>750</v>
      </c>
      <c r="D2721">
        <v>8</v>
      </c>
      <c r="E2721">
        <v>12.08</v>
      </c>
      <c r="F2721" t="s">
        <v>456</v>
      </c>
    </row>
    <row r="2722" spans="1:6" x14ac:dyDescent="0.25">
      <c r="A2722">
        <v>26884</v>
      </c>
      <c r="B2722" t="s">
        <v>2390</v>
      </c>
      <c r="C2722">
        <v>650</v>
      </c>
      <c r="D2722">
        <v>12</v>
      </c>
      <c r="E2722">
        <v>12.26</v>
      </c>
      <c r="F2722" t="s">
        <v>456</v>
      </c>
    </row>
    <row r="2723" spans="1:6" x14ac:dyDescent="0.25">
      <c r="A2723">
        <v>26884</v>
      </c>
      <c r="B2723" t="s">
        <v>2390</v>
      </c>
      <c r="C2723">
        <v>650</v>
      </c>
      <c r="D2723">
        <v>12</v>
      </c>
      <c r="E2723">
        <v>12.26</v>
      </c>
      <c r="F2723" t="s">
        <v>456</v>
      </c>
    </row>
    <row r="2724" spans="1:6" x14ac:dyDescent="0.25">
      <c r="A2724">
        <v>26886</v>
      </c>
      <c r="B2724" t="s">
        <v>2391</v>
      </c>
      <c r="C2724">
        <v>750</v>
      </c>
      <c r="D2724">
        <v>12</v>
      </c>
      <c r="E2724">
        <v>16.920000000000002</v>
      </c>
      <c r="F2724" t="s">
        <v>455</v>
      </c>
    </row>
    <row r="2725" spans="1:6" x14ac:dyDescent="0.25">
      <c r="A2725">
        <v>26889</v>
      </c>
      <c r="B2725" t="s">
        <v>2392</v>
      </c>
      <c r="C2725">
        <v>750</v>
      </c>
      <c r="D2725">
        <v>12</v>
      </c>
      <c r="E2725">
        <v>14.99</v>
      </c>
      <c r="F2725" t="s">
        <v>455</v>
      </c>
    </row>
    <row r="2726" spans="1:6" x14ac:dyDescent="0.25">
      <c r="A2726">
        <v>26901</v>
      </c>
      <c r="B2726" t="s">
        <v>5564</v>
      </c>
      <c r="C2726">
        <v>473</v>
      </c>
      <c r="D2726">
        <v>24</v>
      </c>
      <c r="E2726">
        <v>3.4</v>
      </c>
      <c r="F2726" t="s">
        <v>456</v>
      </c>
    </row>
    <row r="2727" spans="1:6" x14ac:dyDescent="0.25">
      <c r="A2727">
        <v>26901</v>
      </c>
      <c r="B2727" t="s">
        <v>5564</v>
      </c>
      <c r="C2727">
        <v>473</v>
      </c>
      <c r="D2727">
        <v>24</v>
      </c>
      <c r="E2727">
        <v>3.4</v>
      </c>
      <c r="F2727" t="s">
        <v>456</v>
      </c>
    </row>
    <row r="2728" spans="1:6" x14ac:dyDescent="0.25">
      <c r="A2728">
        <v>26901</v>
      </c>
      <c r="B2728" t="s">
        <v>5564</v>
      </c>
      <c r="C2728">
        <v>473</v>
      </c>
      <c r="D2728">
        <v>24</v>
      </c>
      <c r="E2728">
        <v>3.4</v>
      </c>
      <c r="F2728" t="s">
        <v>456</v>
      </c>
    </row>
    <row r="2729" spans="1:6" x14ac:dyDescent="0.25">
      <c r="A2729">
        <v>26908</v>
      </c>
      <c r="B2729" t="s">
        <v>2393</v>
      </c>
      <c r="C2729">
        <v>750</v>
      </c>
      <c r="D2729">
        <v>6</v>
      </c>
      <c r="E2729">
        <v>39.99</v>
      </c>
      <c r="F2729" t="s">
        <v>454</v>
      </c>
    </row>
    <row r="2730" spans="1:6" x14ac:dyDescent="0.25">
      <c r="A2730">
        <v>26909</v>
      </c>
      <c r="B2730" t="s">
        <v>2394</v>
      </c>
      <c r="C2730">
        <v>750</v>
      </c>
      <c r="D2730">
        <v>6</v>
      </c>
      <c r="E2730">
        <v>11</v>
      </c>
      <c r="F2730" t="s">
        <v>455</v>
      </c>
    </row>
    <row r="2731" spans="1:6" x14ac:dyDescent="0.25">
      <c r="A2731">
        <v>26911</v>
      </c>
      <c r="B2731" t="s">
        <v>2395</v>
      </c>
      <c r="C2731">
        <v>750</v>
      </c>
      <c r="D2731">
        <v>12</v>
      </c>
      <c r="E2731">
        <v>15.99</v>
      </c>
      <c r="F2731" t="s">
        <v>455</v>
      </c>
    </row>
    <row r="2732" spans="1:6" x14ac:dyDescent="0.25">
      <c r="A2732">
        <v>26917</v>
      </c>
      <c r="B2732" t="s">
        <v>2396</v>
      </c>
      <c r="C2732">
        <v>750</v>
      </c>
      <c r="D2732">
        <v>12</v>
      </c>
      <c r="E2732">
        <v>24.99</v>
      </c>
      <c r="F2732" t="s">
        <v>455</v>
      </c>
    </row>
    <row r="2733" spans="1:6" x14ac:dyDescent="0.25">
      <c r="A2733">
        <v>26922</v>
      </c>
      <c r="B2733" t="s">
        <v>2397</v>
      </c>
      <c r="C2733">
        <v>473</v>
      </c>
      <c r="D2733">
        <v>24</v>
      </c>
      <c r="E2733">
        <v>3.79</v>
      </c>
      <c r="F2733" t="s">
        <v>456</v>
      </c>
    </row>
    <row r="2734" spans="1:6" x14ac:dyDescent="0.25">
      <c r="A2734">
        <v>26922</v>
      </c>
      <c r="B2734" t="s">
        <v>2397</v>
      </c>
      <c r="C2734">
        <v>473</v>
      </c>
      <c r="D2734">
        <v>24</v>
      </c>
      <c r="E2734">
        <v>3.79</v>
      </c>
      <c r="F2734" t="s">
        <v>456</v>
      </c>
    </row>
    <row r="2735" spans="1:6" x14ac:dyDescent="0.25">
      <c r="A2735">
        <v>26927</v>
      </c>
      <c r="B2735" t="s">
        <v>2398</v>
      </c>
      <c r="C2735">
        <v>3000</v>
      </c>
      <c r="D2735">
        <v>4</v>
      </c>
      <c r="E2735">
        <v>36.99</v>
      </c>
      <c r="F2735" t="s">
        <v>455</v>
      </c>
    </row>
    <row r="2736" spans="1:6" x14ac:dyDescent="0.25">
      <c r="A2736">
        <v>26944</v>
      </c>
      <c r="B2736" t="s">
        <v>2399</v>
      </c>
      <c r="C2736">
        <v>750</v>
      </c>
      <c r="D2736">
        <v>6</v>
      </c>
      <c r="E2736">
        <v>17.989999999999998</v>
      </c>
      <c r="F2736" t="s">
        <v>455</v>
      </c>
    </row>
    <row r="2737" spans="1:6" x14ac:dyDescent="0.25">
      <c r="A2737">
        <v>26951</v>
      </c>
      <c r="B2737" t="s">
        <v>2400</v>
      </c>
      <c r="C2737">
        <v>473</v>
      </c>
      <c r="D2737">
        <v>24</v>
      </c>
      <c r="E2737">
        <v>4.3499999999999996</v>
      </c>
      <c r="F2737" t="s">
        <v>456</v>
      </c>
    </row>
    <row r="2738" spans="1:6" x14ac:dyDescent="0.25">
      <c r="A2738">
        <v>26951</v>
      </c>
      <c r="B2738" t="s">
        <v>2400</v>
      </c>
      <c r="C2738">
        <v>473</v>
      </c>
      <c r="D2738">
        <v>24</v>
      </c>
      <c r="E2738">
        <v>4.3499999999999996</v>
      </c>
      <c r="F2738" t="s">
        <v>456</v>
      </c>
    </row>
    <row r="2739" spans="1:6" x14ac:dyDescent="0.25">
      <c r="A2739">
        <v>26953</v>
      </c>
      <c r="B2739" t="s">
        <v>2401</v>
      </c>
      <c r="C2739">
        <v>3000</v>
      </c>
      <c r="D2739">
        <v>4</v>
      </c>
      <c r="E2739">
        <v>36.99</v>
      </c>
      <c r="F2739" t="s">
        <v>455</v>
      </c>
    </row>
    <row r="2740" spans="1:6" x14ac:dyDescent="0.25">
      <c r="A2740">
        <v>27066</v>
      </c>
      <c r="B2740" t="s">
        <v>2402</v>
      </c>
      <c r="C2740">
        <v>473</v>
      </c>
      <c r="D2740">
        <v>24</v>
      </c>
      <c r="E2740">
        <v>3.49</v>
      </c>
      <c r="F2740" t="s">
        <v>456</v>
      </c>
    </row>
    <row r="2741" spans="1:6" x14ac:dyDescent="0.25">
      <c r="A2741">
        <v>27186</v>
      </c>
      <c r="B2741" t="s">
        <v>2403</v>
      </c>
      <c r="C2741">
        <v>750</v>
      </c>
      <c r="D2741">
        <v>12</v>
      </c>
      <c r="E2741">
        <v>16.989999999999998</v>
      </c>
      <c r="F2741" t="s">
        <v>455</v>
      </c>
    </row>
    <row r="2742" spans="1:6" x14ac:dyDescent="0.25">
      <c r="A2742">
        <v>27235</v>
      </c>
      <c r="B2742" t="s">
        <v>976</v>
      </c>
      <c r="C2742">
        <v>750</v>
      </c>
      <c r="D2742">
        <v>12</v>
      </c>
      <c r="E2742">
        <v>30.99</v>
      </c>
      <c r="F2742" t="s">
        <v>454</v>
      </c>
    </row>
    <row r="2743" spans="1:6" x14ac:dyDescent="0.25">
      <c r="A2743">
        <v>27252</v>
      </c>
      <c r="B2743" t="s">
        <v>2404</v>
      </c>
      <c r="C2743">
        <v>473</v>
      </c>
      <c r="D2743">
        <v>24</v>
      </c>
      <c r="E2743">
        <v>3.69</v>
      </c>
      <c r="F2743" t="s">
        <v>457</v>
      </c>
    </row>
    <row r="2744" spans="1:6" x14ac:dyDescent="0.25">
      <c r="A2744">
        <v>27281</v>
      </c>
      <c r="B2744" t="s">
        <v>2405</v>
      </c>
      <c r="C2744">
        <v>750</v>
      </c>
      <c r="D2744">
        <v>12</v>
      </c>
      <c r="E2744">
        <v>14.99</v>
      </c>
      <c r="F2744" t="s">
        <v>455</v>
      </c>
    </row>
    <row r="2745" spans="1:6" x14ac:dyDescent="0.25">
      <c r="A2745">
        <v>27283</v>
      </c>
      <c r="B2745" t="s">
        <v>5565</v>
      </c>
      <c r="C2745">
        <v>750</v>
      </c>
      <c r="D2745">
        <v>12</v>
      </c>
      <c r="E2745">
        <v>15.99</v>
      </c>
      <c r="F2745" t="s">
        <v>455</v>
      </c>
    </row>
    <row r="2746" spans="1:6" x14ac:dyDescent="0.25">
      <c r="A2746">
        <v>27285</v>
      </c>
      <c r="B2746" t="s">
        <v>2406</v>
      </c>
      <c r="C2746">
        <v>3000</v>
      </c>
      <c r="D2746">
        <v>4</v>
      </c>
      <c r="E2746">
        <v>36.99</v>
      </c>
      <c r="F2746" t="s">
        <v>455</v>
      </c>
    </row>
    <row r="2747" spans="1:6" x14ac:dyDescent="0.25">
      <c r="A2747">
        <v>27286</v>
      </c>
      <c r="B2747" t="s">
        <v>2407</v>
      </c>
      <c r="C2747">
        <v>750</v>
      </c>
      <c r="D2747">
        <v>12</v>
      </c>
      <c r="E2747">
        <v>18.989999999999998</v>
      </c>
      <c r="F2747" t="s">
        <v>455</v>
      </c>
    </row>
    <row r="2748" spans="1:6" x14ac:dyDescent="0.25">
      <c r="A2748">
        <v>27287</v>
      </c>
      <c r="B2748" t="s">
        <v>2408</v>
      </c>
      <c r="C2748">
        <v>750</v>
      </c>
      <c r="D2748">
        <v>12</v>
      </c>
      <c r="E2748">
        <v>17.989999999999998</v>
      </c>
      <c r="F2748" t="s">
        <v>455</v>
      </c>
    </row>
    <row r="2749" spans="1:6" x14ac:dyDescent="0.25">
      <c r="A2749">
        <v>27309</v>
      </c>
      <c r="B2749" t="s">
        <v>2409</v>
      </c>
      <c r="C2749">
        <v>750</v>
      </c>
      <c r="D2749">
        <v>6</v>
      </c>
      <c r="E2749">
        <v>79.989999999999995</v>
      </c>
      <c r="F2749" t="s">
        <v>454</v>
      </c>
    </row>
    <row r="2750" spans="1:6" x14ac:dyDescent="0.25">
      <c r="A2750">
        <v>27333</v>
      </c>
      <c r="B2750" t="s">
        <v>2410</v>
      </c>
      <c r="C2750">
        <v>750</v>
      </c>
      <c r="D2750">
        <v>12</v>
      </c>
      <c r="E2750">
        <v>41.99</v>
      </c>
      <c r="F2750" t="s">
        <v>454</v>
      </c>
    </row>
    <row r="2751" spans="1:6" x14ac:dyDescent="0.25">
      <c r="A2751">
        <v>27337</v>
      </c>
      <c r="B2751" t="s">
        <v>2411</v>
      </c>
      <c r="C2751">
        <v>750</v>
      </c>
      <c r="D2751">
        <v>6</v>
      </c>
      <c r="E2751">
        <v>59.99</v>
      </c>
      <c r="F2751" t="s">
        <v>454</v>
      </c>
    </row>
    <row r="2752" spans="1:6" x14ac:dyDescent="0.25">
      <c r="A2752">
        <v>27428</v>
      </c>
      <c r="B2752" t="s">
        <v>2412</v>
      </c>
      <c r="C2752">
        <v>3000</v>
      </c>
      <c r="D2752">
        <v>4</v>
      </c>
      <c r="E2752">
        <v>31.99</v>
      </c>
      <c r="F2752" t="s">
        <v>455</v>
      </c>
    </row>
    <row r="2753" spans="1:6" x14ac:dyDescent="0.25">
      <c r="A2753">
        <v>27455</v>
      </c>
      <c r="B2753" t="s">
        <v>2413</v>
      </c>
      <c r="C2753">
        <v>3000</v>
      </c>
      <c r="D2753">
        <v>4</v>
      </c>
      <c r="E2753">
        <v>31.99</v>
      </c>
      <c r="F2753" t="s">
        <v>455</v>
      </c>
    </row>
    <row r="2754" spans="1:6" x14ac:dyDescent="0.25">
      <c r="A2754">
        <v>27467</v>
      </c>
      <c r="B2754" t="s">
        <v>2414</v>
      </c>
      <c r="C2754">
        <v>473</v>
      </c>
      <c r="D2754">
        <v>24</v>
      </c>
      <c r="E2754">
        <v>3.44</v>
      </c>
      <c r="F2754" t="s">
        <v>456</v>
      </c>
    </row>
    <row r="2755" spans="1:6" x14ac:dyDescent="0.25">
      <c r="A2755">
        <v>27517</v>
      </c>
      <c r="B2755" t="s">
        <v>2415</v>
      </c>
      <c r="C2755">
        <v>750</v>
      </c>
      <c r="D2755">
        <v>12</v>
      </c>
      <c r="E2755">
        <v>39.99</v>
      </c>
      <c r="F2755" t="s">
        <v>454</v>
      </c>
    </row>
    <row r="2756" spans="1:6" x14ac:dyDescent="0.25">
      <c r="A2756">
        <v>27530</v>
      </c>
      <c r="B2756" t="s">
        <v>2416</v>
      </c>
      <c r="C2756">
        <v>4260</v>
      </c>
      <c r="D2756">
        <v>1</v>
      </c>
      <c r="E2756">
        <v>24.75</v>
      </c>
      <c r="F2756" t="s">
        <v>456</v>
      </c>
    </row>
    <row r="2757" spans="1:6" x14ac:dyDescent="0.25">
      <c r="A2757">
        <v>27530</v>
      </c>
      <c r="B2757" t="s">
        <v>2416</v>
      </c>
      <c r="C2757">
        <v>4260</v>
      </c>
      <c r="D2757">
        <v>1</v>
      </c>
      <c r="E2757">
        <v>24.75</v>
      </c>
      <c r="F2757" t="s">
        <v>456</v>
      </c>
    </row>
    <row r="2758" spans="1:6" x14ac:dyDescent="0.25">
      <c r="A2758">
        <v>27531</v>
      </c>
      <c r="B2758" t="s">
        <v>2417</v>
      </c>
      <c r="C2758">
        <v>750</v>
      </c>
      <c r="D2758">
        <v>6</v>
      </c>
      <c r="E2758">
        <v>9.99</v>
      </c>
      <c r="F2758" t="s">
        <v>455</v>
      </c>
    </row>
    <row r="2759" spans="1:6" x14ac:dyDescent="0.25">
      <c r="A2759">
        <v>27532</v>
      </c>
      <c r="B2759" t="s">
        <v>2418</v>
      </c>
      <c r="C2759">
        <v>750</v>
      </c>
      <c r="D2759">
        <v>12</v>
      </c>
      <c r="E2759">
        <v>22.99</v>
      </c>
      <c r="F2759" t="s">
        <v>455</v>
      </c>
    </row>
    <row r="2760" spans="1:6" x14ac:dyDescent="0.25">
      <c r="A2760">
        <v>27537</v>
      </c>
      <c r="B2760" t="s">
        <v>2419</v>
      </c>
      <c r="C2760">
        <v>3000</v>
      </c>
      <c r="D2760">
        <v>6</v>
      </c>
      <c r="E2760">
        <v>40.99</v>
      </c>
      <c r="F2760" t="s">
        <v>455</v>
      </c>
    </row>
    <row r="2761" spans="1:6" x14ac:dyDescent="0.25">
      <c r="A2761">
        <v>27542</v>
      </c>
      <c r="B2761" t="s">
        <v>2421</v>
      </c>
      <c r="C2761">
        <v>750</v>
      </c>
      <c r="D2761">
        <v>6</v>
      </c>
      <c r="E2761">
        <v>117.99</v>
      </c>
      <c r="F2761" t="s">
        <v>455</v>
      </c>
    </row>
    <row r="2762" spans="1:6" x14ac:dyDescent="0.25">
      <c r="A2762">
        <v>27544</v>
      </c>
      <c r="B2762" t="s">
        <v>2422</v>
      </c>
      <c r="C2762">
        <v>4000</v>
      </c>
      <c r="D2762">
        <v>4</v>
      </c>
      <c r="E2762">
        <v>39.99</v>
      </c>
      <c r="F2762" t="s">
        <v>455</v>
      </c>
    </row>
    <row r="2763" spans="1:6" x14ac:dyDescent="0.25">
      <c r="A2763">
        <v>27547</v>
      </c>
      <c r="B2763" t="s">
        <v>2423</v>
      </c>
      <c r="C2763">
        <v>4000</v>
      </c>
      <c r="D2763">
        <v>4</v>
      </c>
      <c r="E2763">
        <v>39.99</v>
      </c>
      <c r="F2763" t="s">
        <v>455</v>
      </c>
    </row>
    <row r="2764" spans="1:6" x14ac:dyDescent="0.25">
      <c r="A2764">
        <v>27593</v>
      </c>
      <c r="B2764" t="s">
        <v>2424</v>
      </c>
      <c r="C2764">
        <v>750</v>
      </c>
      <c r="D2764">
        <v>6</v>
      </c>
      <c r="E2764">
        <v>9.99</v>
      </c>
      <c r="F2764" t="s">
        <v>455</v>
      </c>
    </row>
    <row r="2765" spans="1:6" x14ac:dyDescent="0.25">
      <c r="A2765">
        <v>27594</v>
      </c>
      <c r="B2765" t="s">
        <v>2425</v>
      </c>
      <c r="C2765">
        <v>750</v>
      </c>
      <c r="D2765">
        <v>12</v>
      </c>
      <c r="E2765">
        <v>18.989999999999998</v>
      </c>
      <c r="F2765" t="s">
        <v>455</v>
      </c>
    </row>
    <row r="2766" spans="1:6" x14ac:dyDescent="0.25">
      <c r="A2766">
        <v>27598</v>
      </c>
      <c r="B2766" t="s">
        <v>327</v>
      </c>
      <c r="C2766">
        <v>750</v>
      </c>
      <c r="D2766">
        <v>12</v>
      </c>
      <c r="E2766">
        <v>10.99</v>
      </c>
      <c r="F2766" t="s">
        <v>455</v>
      </c>
    </row>
    <row r="2767" spans="1:6" x14ac:dyDescent="0.25">
      <c r="A2767">
        <v>27603</v>
      </c>
      <c r="B2767" t="s">
        <v>2426</v>
      </c>
      <c r="C2767">
        <v>750</v>
      </c>
      <c r="D2767">
        <v>6</v>
      </c>
      <c r="E2767">
        <v>11.99</v>
      </c>
      <c r="F2767" t="s">
        <v>455</v>
      </c>
    </row>
    <row r="2768" spans="1:6" x14ac:dyDescent="0.25">
      <c r="A2768">
        <v>27608</v>
      </c>
      <c r="B2768" t="s">
        <v>2427</v>
      </c>
      <c r="C2768">
        <v>750</v>
      </c>
      <c r="D2768">
        <v>12</v>
      </c>
      <c r="E2768">
        <v>26.99</v>
      </c>
      <c r="F2768" t="s">
        <v>455</v>
      </c>
    </row>
    <row r="2769" spans="1:6" x14ac:dyDescent="0.25">
      <c r="A2769">
        <v>27610</v>
      </c>
      <c r="B2769" t="s">
        <v>2428</v>
      </c>
      <c r="C2769">
        <v>473</v>
      </c>
      <c r="D2769">
        <v>24</v>
      </c>
      <c r="E2769">
        <v>3.44</v>
      </c>
      <c r="F2769" t="s">
        <v>456</v>
      </c>
    </row>
    <row r="2770" spans="1:6" x14ac:dyDescent="0.25">
      <c r="A2770">
        <v>27632</v>
      </c>
      <c r="B2770" t="s">
        <v>1366</v>
      </c>
      <c r="C2770">
        <v>750</v>
      </c>
      <c r="D2770">
        <v>6</v>
      </c>
      <c r="E2770">
        <v>59.99</v>
      </c>
      <c r="F2770" t="s">
        <v>454</v>
      </c>
    </row>
    <row r="2771" spans="1:6" x14ac:dyDescent="0.25">
      <c r="A2771">
        <v>27633</v>
      </c>
      <c r="B2771" t="s">
        <v>2429</v>
      </c>
      <c r="C2771">
        <v>750</v>
      </c>
      <c r="D2771">
        <v>12</v>
      </c>
      <c r="E2771">
        <v>32.99</v>
      </c>
      <c r="F2771" t="s">
        <v>454</v>
      </c>
    </row>
    <row r="2772" spans="1:6" x14ac:dyDescent="0.25">
      <c r="A2772">
        <v>27641</v>
      </c>
      <c r="B2772" t="s">
        <v>2347</v>
      </c>
      <c r="C2772">
        <v>1140</v>
      </c>
      <c r="D2772">
        <v>9</v>
      </c>
      <c r="E2772">
        <v>40.71</v>
      </c>
      <c r="F2772" t="s">
        <v>454</v>
      </c>
    </row>
    <row r="2773" spans="1:6" x14ac:dyDescent="0.25">
      <c r="A2773">
        <v>27642</v>
      </c>
      <c r="B2773" t="s">
        <v>2347</v>
      </c>
      <c r="C2773">
        <v>1140</v>
      </c>
      <c r="D2773">
        <v>9</v>
      </c>
      <c r="E2773">
        <v>43.85</v>
      </c>
      <c r="F2773" t="s">
        <v>454</v>
      </c>
    </row>
    <row r="2774" spans="1:6" x14ac:dyDescent="0.25">
      <c r="A2774">
        <v>27644</v>
      </c>
      <c r="B2774" t="s">
        <v>2347</v>
      </c>
      <c r="C2774">
        <v>750</v>
      </c>
      <c r="D2774">
        <v>12</v>
      </c>
      <c r="E2774">
        <v>29.17</v>
      </c>
      <c r="F2774" t="s">
        <v>454</v>
      </c>
    </row>
    <row r="2775" spans="1:6" x14ac:dyDescent="0.25">
      <c r="A2775">
        <v>27647</v>
      </c>
      <c r="B2775" t="s">
        <v>2347</v>
      </c>
      <c r="C2775">
        <v>750</v>
      </c>
      <c r="D2775">
        <v>12</v>
      </c>
      <c r="E2775">
        <v>29.12</v>
      </c>
      <c r="F2775" t="s">
        <v>454</v>
      </c>
    </row>
    <row r="2776" spans="1:6" x14ac:dyDescent="0.25">
      <c r="A2776">
        <v>27648</v>
      </c>
      <c r="B2776" t="s">
        <v>2347</v>
      </c>
      <c r="C2776">
        <v>750</v>
      </c>
      <c r="D2776">
        <v>9</v>
      </c>
      <c r="E2776">
        <v>65.5</v>
      </c>
      <c r="F2776" t="s">
        <v>454</v>
      </c>
    </row>
    <row r="2777" spans="1:6" x14ac:dyDescent="0.25">
      <c r="A2777">
        <v>27649</v>
      </c>
      <c r="B2777" t="s">
        <v>2347</v>
      </c>
      <c r="C2777">
        <v>375</v>
      </c>
      <c r="D2777">
        <v>20</v>
      </c>
      <c r="E2777">
        <v>16.21</v>
      </c>
      <c r="F2777" t="s">
        <v>454</v>
      </c>
    </row>
    <row r="2778" spans="1:6" x14ac:dyDescent="0.25">
      <c r="A2778">
        <v>27654</v>
      </c>
      <c r="B2778" t="s">
        <v>2430</v>
      </c>
      <c r="C2778">
        <v>750</v>
      </c>
      <c r="D2778">
        <v>12</v>
      </c>
      <c r="E2778">
        <v>33.99</v>
      </c>
      <c r="F2778" t="s">
        <v>454</v>
      </c>
    </row>
    <row r="2779" spans="1:6" x14ac:dyDescent="0.25">
      <c r="A2779">
        <v>27655</v>
      </c>
      <c r="B2779" t="s">
        <v>2191</v>
      </c>
      <c r="C2779">
        <v>1750</v>
      </c>
      <c r="D2779">
        <v>6</v>
      </c>
      <c r="E2779">
        <v>69.989999999999995</v>
      </c>
      <c r="F2779" t="s">
        <v>454</v>
      </c>
    </row>
    <row r="2780" spans="1:6" x14ac:dyDescent="0.25">
      <c r="A2780">
        <v>27657</v>
      </c>
      <c r="B2780" t="s">
        <v>2347</v>
      </c>
      <c r="C2780">
        <v>750</v>
      </c>
      <c r="D2780">
        <v>12</v>
      </c>
      <c r="E2780">
        <v>36.97</v>
      </c>
      <c r="F2780" t="s">
        <v>454</v>
      </c>
    </row>
    <row r="2781" spans="1:6" x14ac:dyDescent="0.25">
      <c r="A2781">
        <v>27658</v>
      </c>
      <c r="B2781" t="s">
        <v>2347</v>
      </c>
      <c r="C2781">
        <v>3000</v>
      </c>
      <c r="D2781">
        <v>3</v>
      </c>
      <c r="E2781">
        <v>116.87</v>
      </c>
      <c r="F2781" t="s">
        <v>454</v>
      </c>
    </row>
    <row r="2782" spans="1:6" x14ac:dyDescent="0.25">
      <c r="A2782">
        <v>27659</v>
      </c>
      <c r="B2782" t="s">
        <v>2431</v>
      </c>
      <c r="C2782">
        <v>750</v>
      </c>
      <c r="D2782">
        <v>6</v>
      </c>
      <c r="E2782">
        <v>59.99</v>
      </c>
      <c r="F2782" t="s">
        <v>454</v>
      </c>
    </row>
    <row r="2783" spans="1:6" x14ac:dyDescent="0.25">
      <c r="A2783">
        <v>27661</v>
      </c>
      <c r="B2783" t="s">
        <v>2432</v>
      </c>
      <c r="C2783">
        <v>750</v>
      </c>
      <c r="D2783">
        <v>12</v>
      </c>
      <c r="E2783">
        <v>33.99</v>
      </c>
      <c r="F2783" t="s">
        <v>454</v>
      </c>
    </row>
    <row r="2784" spans="1:6" x14ac:dyDescent="0.25">
      <c r="A2784">
        <v>27663</v>
      </c>
      <c r="B2784" t="s">
        <v>2433</v>
      </c>
      <c r="C2784">
        <v>750</v>
      </c>
      <c r="D2784">
        <v>6</v>
      </c>
      <c r="E2784">
        <v>90.03</v>
      </c>
      <c r="F2784" t="s">
        <v>455</v>
      </c>
    </row>
    <row r="2785" spans="1:6" x14ac:dyDescent="0.25">
      <c r="A2785">
        <v>27664</v>
      </c>
      <c r="B2785" t="s">
        <v>4597</v>
      </c>
      <c r="C2785">
        <v>473</v>
      </c>
      <c r="D2785">
        <v>24</v>
      </c>
      <c r="E2785">
        <v>3.96</v>
      </c>
      <c r="F2785" t="s">
        <v>456</v>
      </c>
    </row>
    <row r="2786" spans="1:6" x14ac:dyDescent="0.25">
      <c r="A2786">
        <v>27664</v>
      </c>
      <c r="B2786" t="s">
        <v>4597</v>
      </c>
      <c r="C2786">
        <v>473</v>
      </c>
      <c r="D2786">
        <v>24</v>
      </c>
      <c r="E2786">
        <v>3.96</v>
      </c>
      <c r="F2786" t="s">
        <v>456</v>
      </c>
    </row>
    <row r="2787" spans="1:6" x14ac:dyDescent="0.25">
      <c r="A2787">
        <v>27666</v>
      </c>
      <c r="B2787" t="s">
        <v>2434</v>
      </c>
      <c r="C2787">
        <v>473</v>
      </c>
      <c r="D2787">
        <v>24</v>
      </c>
      <c r="E2787">
        <v>3.84</v>
      </c>
      <c r="F2787" t="s">
        <v>456</v>
      </c>
    </row>
    <row r="2788" spans="1:6" x14ac:dyDescent="0.25">
      <c r="A2788">
        <v>27666</v>
      </c>
      <c r="B2788" t="s">
        <v>2434</v>
      </c>
      <c r="C2788">
        <v>473</v>
      </c>
      <c r="D2788">
        <v>24</v>
      </c>
      <c r="E2788">
        <v>3.84</v>
      </c>
      <c r="F2788" t="s">
        <v>456</v>
      </c>
    </row>
    <row r="2789" spans="1:6" x14ac:dyDescent="0.25">
      <c r="A2789">
        <v>27669</v>
      </c>
      <c r="B2789" t="s">
        <v>2435</v>
      </c>
      <c r="C2789">
        <v>473</v>
      </c>
      <c r="D2789">
        <v>24</v>
      </c>
      <c r="E2789">
        <v>4.25</v>
      </c>
      <c r="F2789" t="s">
        <v>456</v>
      </c>
    </row>
    <row r="2790" spans="1:6" x14ac:dyDescent="0.25">
      <c r="A2790">
        <v>27669</v>
      </c>
      <c r="B2790" t="s">
        <v>2435</v>
      </c>
      <c r="C2790">
        <v>473</v>
      </c>
      <c r="D2790">
        <v>24</v>
      </c>
      <c r="E2790">
        <v>4.25</v>
      </c>
      <c r="F2790" t="s">
        <v>456</v>
      </c>
    </row>
    <row r="2791" spans="1:6" x14ac:dyDescent="0.25">
      <c r="A2791">
        <v>27669</v>
      </c>
      <c r="B2791" t="s">
        <v>2435</v>
      </c>
      <c r="C2791">
        <v>473</v>
      </c>
      <c r="D2791">
        <v>24</v>
      </c>
      <c r="E2791">
        <v>4.25</v>
      </c>
      <c r="F2791" t="s">
        <v>456</v>
      </c>
    </row>
    <row r="2792" spans="1:6" x14ac:dyDescent="0.25">
      <c r="A2792">
        <v>27670</v>
      </c>
      <c r="B2792" t="s">
        <v>2436</v>
      </c>
      <c r="C2792">
        <v>473</v>
      </c>
      <c r="D2792">
        <v>24</v>
      </c>
      <c r="E2792">
        <v>3.79</v>
      </c>
      <c r="F2792" t="s">
        <v>456</v>
      </c>
    </row>
    <row r="2793" spans="1:6" x14ac:dyDescent="0.25">
      <c r="A2793">
        <v>27670</v>
      </c>
      <c r="B2793" t="s">
        <v>2436</v>
      </c>
      <c r="C2793">
        <v>473</v>
      </c>
      <c r="D2793">
        <v>24</v>
      </c>
      <c r="E2793">
        <v>3.79</v>
      </c>
      <c r="F2793" t="s">
        <v>456</v>
      </c>
    </row>
    <row r="2794" spans="1:6" x14ac:dyDescent="0.25">
      <c r="A2794">
        <v>27670</v>
      </c>
      <c r="B2794" t="s">
        <v>2436</v>
      </c>
      <c r="C2794">
        <v>473</v>
      </c>
      <c r="D2794">
        <v>24</v>
      </c>
      <c r="E2794">
        <v>3.79</v>
      </c>
      <c r="F2794" t="s">
        <v>456</v>
      </c>
    </row>
    <row r="2795" spans="1:6" x14ac:dyDescent="0.25">
      <c r="A2795">
        <v>27672</v>
      </c>
      <c r="B2795" t="s">
        <v>2437</v>
      </c>
      <c r="C2795">
        <v>750</v>
      </c>
      <c r="D2795">
        <v>12</v>
      </c>
      <c r="E2795">
        <v>11.99</v>
      </c>
      <c r="F2795" t="s">
        <v>456</v>
      </c>
    </row>
    <row r="2796" spans="1:6" x14ac:dyDescent="0.25">
      <c r="A2796">
        <v>27672</v>
      </c>
      <c r="B2796" t="s">
        <v>2437</v>
      </c>
      <c r="C2796">
        <v>750</v>
      </c>
      <c r="D2796">
        <v>12</v>
      </c>
      <c r="E2796">
        <v>11.99</v>
      </c>
      <c r="F2796" t="s">
        <v>456</v>
      </c>
    </row>
    <row r="2797" spans="1:6" x14ac:dyDescent="0.25">
      <c r="A2797">
        <v>27675</v>
      </c>
      <c r="B2797" t="s">
        <v>2438</v>
      </c>
      <c r="C2797">
        <v>750</v>
      </c>
      <c r="D2797">
        <v>12</v>
      </c>
      <c r="E2797">
        <v>29.99</v>
      </c>
      <c r="F2797" t="s">
        <v>456</v>
      </c>
    </row>
    <row r="2798" spans="1:6" x14ac:dyDescent="0.25">
      <c r="A2798">
        <v>27675</v>
      </c>
      <c r="B2798" t="s">
        <v>2438</v>
      </c>
      <c r="C2798">
        <v>750</v>
      </c>
      <c r="D2798">
        <v>12</v>
      </c>
      <c r="E2798">
        <v>29.99</v>
      </c>
      <c r="F2798" t="s">
        <v>456</v>
      </c>
    </row>
    <row r="2799" spans="1:6" x14ac:dyDescent="0.25">
      <c r="A2799">
        <v>27677</v>
      </c>
      <c r="B2799" t="s">
        <v>2439</v>
      </c>
      <c r="C2799">
        <v>1980</v>
      </c>
      <c r="D2799">
        <v>4</v>
      </c>
      <c r="E2799">
        <v>12.88</v>
      </c>
      <c r="F2799" t="s">
        <v>456</v>
      </c>
    </row>
    <row r="2800" spans="1:6" x14ac:dyDescent="0.25">
      <c r="A2800">
        <v>27677</v>
      </c>
      <c r="B2800" t="s">
        <v>2439</v>
      </c>
      <c r="C2800">
        <v>1980</v>
      </c>
      <c r="D2800">
        <v>4</v>
      </c>
      <c r="E2800">
        <v>12.88</v>
      </c>
      <c r="F2800" t="s">
        <v>456</v>
      </c>
    </row>
    <row r="2801" spans="1:6" x14ac:dyDescent="0.25">
      <c r="A2801">
        <v>27680</v>
      </c>
      <c r="B2801" t="s">
        <v>2440</v>
      </c>
      <c r="C2801">
        <v>750</v>
      </c>
      <c r="D2801">
        <v>12</v>
      </c>
      <c r="E2801">
        <v>12.67</v>
      </c>
      <c r="F2801" t="s">
        <v>455</v>
      </c>
    </row>
    <row r="2802" spans="1:6" x14ac:dyDescent="0.25">
      <c r="A2802">
        <v>27682</v>
      </c>
      <c r="B2802" t="s">
        <v>2441</v>
      </c>
      <c r="C2802">
        <v>750</v>
      </c>
      <c r="D2802">
        <v>6</v>
      </c>
      <c r="E2802">
        <v>18.989999999999998</v>
      </c>
      <c r="F2802" t="s">
        <v>455</v>
      </c>
    </row>
    <row r="2803" spans="1:6" x14ac:dyDescent="0.25">
      <c r="A2803">
        <v>27706</v>
      </c>
      <c r="B2803" t="s">
        <v>2442</v>
      </c>
      <c r="C2803">
        <v>473</v>
      </c>
      <c r="D2803">
        <v>24</v>
      </c>
      <c r="E2803">
        <v>3.94</v>
      </c>
      <c r="F2803" t="s">
        <v>456</v>
      </c>
    </row>
    <row r="2804" spans="1:6" x14ac:dyDescent="0.25">
      <c r="A2804">
        <v>27706</v>
      </c>
      <c r="B2804" t="s">
        <v>2442</v>
      </c>
      <c r="C2804">
        <v>473</v>
      </c>
      <c r="D2804">
        <v>24</v>
      </c>
      <c r="E2804">
        <v>3.94</v>
      </c>
      <c r="F2804" t="s">
        <v>456</v>
      </c>
    </row>
    <row r="2805" spans="1:6" x14ac:dyDescent="0.25">
      <c r="A2805">
        <v>27710</v>
      </c>
      <c r="B2805" t="s">
        <v>2443</v>
      </c>
      <c r="C2805">
        <v>750</v>
      </c>
      <c r="D2805">
        <v>12</v>
      </c>
      <c r="E2805">
        <v>12.99</v>
      </c>
      <c r="F2805" t="s">
        <v>455</v>
      </c>
    </row>
    <row r="2806" spans="1:6" x14ac:dyDescent="0.25">
      <c r="A2806">
        <v>27716</v>
      </c>
      <c r="B2806" t="s">
        <v>2444</v>
      </c>
      <c r="C2806">
        <v>750</v>
      </c>
      <c r="D2806">
        <v>12</v>
      </c>
      <c r="E2806">
        <v>39.99</v>
      </c>
      <c r="F2806" t="s">
        <v>455</v>
      </c>
    </row>
    <row r="2807" spans="1:6" x14ac:dyDescent="0.25">
      <c r="A2807">
        <v>27736</v>
      </c>
      <c r="B2807" t="s">
        <v>2445</v>
      </c>
      <c r="C2807">
        <v>330</v>
      </c>
      <c r="D2807">
        <v>24</v>
      </c>
      <c r="E2807">
        <v>5.09</v>
      </c>
      <c r="F2807" t="s">
        <v>456</v>
      </c>
    </row>
    <row r="2808" spans="1:6" x14ac:dyDescent="0.25">
      <c r="A2808">
        <v>27736</v>
      </c>
      <c r="B2808" t="s">
        <v>2445</v>
      </c>
      <c r="C2808">
        <v>330</v>
      </c>
      <c r="D2808">
        <v>24</v>
      </c>
      <c r="E2808">
        <v>5.09</v>
      </c>
      <c r="F2808" t="s">
        <v>456</v>
      </c>
    </row>
    <row r="2809" spans="1:6" x14ac:dyDescent="0.25">
      <c r="A2809">
        <v>27741</v>
      </c>
      <c r="B2809" t="s">
        <v>2446</v>
      </c>
      <c r="C2809">
        <v>330</v>
      </c>
      <c r="D2809">
        <v>24</v>
      </c>
      <c r="E2809">
        <v>11.92</v>
      </c>
      <c r="F2809" t="s">
        <v>456</v>
      </c>
    </row>
    <row r="2810" spans="1:6" x14ac:dyDescent="0.25">
      <c r="A2810">
        <v>27741</v>
      </c>
      <c r="B2810" t="s">
        <v>2446</v>
      </c>
      <c r="C2810">
        <v>330</v>
      </c>
      <c r="D2810">
        <v>24</v>
      </c>
      <c r="E2810">
        <v>11.92</v>
      </c>
      <c r="F2810" t="s">
        <v>456</v>
      </c>
    </row>
    <row r="2811" spans="1:6" x14ac:dyDescent="0.25">
      <c r="A2811">
        <v>27742</v>
      </c>
      <c r="B2811" t="s">
        <v>2447</v>
      </c>
      <c r="C2811">
        <v>650</v>
      </c>
      <c r="D2811">
        <v>12</v>
      </c>
      <c r="E2811">
        <v>16.53</v>
      </c>
      <c r="F2811" t="s">
        <v>456</v>
      </c>
    </row>
    <row r="2812" spans="1:6" x14ac:dyDescent="0.25">
      <c r="A2812">
        <v>27742</v>
      </c>
      <c r="B2812" t="s">
        <v>2447</v>
      </c>
      <c r="C2812">
        <v>650</v>
      </c>
      <c r="D2812">
        <v>12</v>
      </c>
      <c r="E2812">
        <v>16.53</v>
      </c>
      <c r="F2812" t="s">
        <v>456</v>
      </c>
    </row>
    <row r="2813" spans="1:6" x14ac:dyDescent="0.25">
      <c r="A2813">
        <v>27743</v>
      </c>
      <c r="B2813" t="s">
        <v>2448</v>
      </c>
      <c r="C2813">
        <v>330</v>
      </c>
      <c r="D2813">
        <v>24</v>
      </c>
      <c r="E2813">
        <v>11.57</v>
      </c>
      <c r="F2813" t="s">
        <v>456</v>
      </c>
    </row>
    <row r="2814" spans="1:6" x14ac:dyDescent="0.25">
      <c r="A2814">
        <v>27743</v>
      </c>
      <c r="B2814" t="s">
        <v>2448</v>
      </c>
      <c r="C2814">
        <v>330</v>
      </c>
      <c r="D2814">
        <v>24</v>
      </c>
      <c r="E2814">
        <v>11.57</v>
      </c>
      <c r="F2814" t="s">
        <v>456</v>
      </c>
    </row>
    <row r="2815" spans="1:6" x14ac:dyDescent="0.25">
      <c r="A2815">
        <v>27744</v>
      </c>
      <c r="B2815" t="s">
        <v>2449</v>
      </c>
      <c r="C2815">
        <v>330</v>
      </c>
      <c r="D2815">
        <v>24</v>
      </c>
      <c r="E2815">
        <v>16.16</v>
      </c>
      <c r="F2815" t="s">
        <v>456</v>
      </c>
    </row>
    <row r="2816" spans="1:6" x14ac:dyDescent="0.25">
      <c r="A2816">
        <v>27744</v>
      </c>
      <c r="B2816" t="s">
        <v>2449</v>
      </c>
      <c r="C2816">
        <v>330</v>
      </c>
      <c r="D2816">
        <v>24</v>
      </c>
      <c r="E2816">
        <v>16.16</v>
      </c>
      <c r="F2816" t="s">
        <v>456</v>
      </c>
    </row>
    <row r="2817" spans="1:6" x14ac:dyDescent="0.25">
      <c r="A2817">
        <v>27745</v>
      </c>
      <c r="B2817" t="s">
        <v>2450</v>
      </c>
      <c r="C2817">
        <v>375</v>
      </c>
      <c r="D2817">
        <v>12</v>
      </c>
      <c r="E2817">
        <v>23.95</v>
      </c>
      <c r="F2817" t="s">
        <v>456</v>
      </c>
    </row>
    <row r="2818" spans="1:6" x14ac:dyDescent="0.25">
      <c r="A2818">
        <v>27745</v>
      </c>
      <c r="B2818" t="s">
        <v>2450</v>
      </c>
      <c r="C2818">
        <v>375</v>
      </c>
      <c r="D2818">
        <v>12</v>
      </c>
      <c r="E2818">
        <v>23.95</v>
      </c>
      <c r="F2818" t="s">
        <v>456</v>
      </c>
    </row>
    <row r="2819" spans="1:6" x14ac:dyDescent="0.25">
      <c r="A2819">
        <v>27747</v>
      </c>
      <c r="B2819" t="s">
        <v>2451</v>
      </c>
      <c r="C2819">
        <v>750</v>
      </c>
      <c r="D2819">
        <v>12</v>
      </c>
      <c r="E2819">
        <v>23.53</v>
      </c>
      <c r="F2819" t="s">
        <v>456</v>
      </c>
    </row>
    <row r="2820" spans="1:6" x14ac:dyDescent="0.25">
      <c r="A2820">
        <v>27747</v>
      </c>
      <c r="B2820" t="s">
        <v>2451</v>
      </c>
      <c r="C2820">
        <v>750</v>
      </c>
      <c r="D2820">
        <v>12</v>
      </c>
      <c r="E2820">
        <v>23.53</v>
      </c>
      <c r="F2820" t="s">
        <v>456</v>
      </c>
    </row>
    <row r="2821" spans="1:6" x14ac:dyDescent="0.25">
      <c r="A2821">
        <v>27749</v>
      </c>
      <c r="B2821" t="s">
        <v>2452</v>
      </c>
      <c r="C2821">
        <v>500</v>
      </c>
      <c r="D2821">
        <v>12</v>
      </c>
      <c r="E2821">
        <v>14.11</v>
      </c>
      <c r="F2821" t="s">
        <v>456</v>
      </c>
    </row>
    <row r="2822" spans="1:6" x14ac:dyDescent="0.25">
      <c r="A2822">
        <v>27749</v>
      </c>
      <c r="B2822" t="s">
        <v>2452</v>
      </c>
      <c r="C2822">
        <v>500</v>
      </c>
      <c r="D2822">
        <v>12</v>
      </c>
      <c r="E2822">
        <v>14.11</v>
      </c>
      <c r="F2822" t="s">
        <v>456</v>
      </c>
    </row>
    <row r="2823" spans="1:6" x14ac:dyDescent="0.25">
      <c r="A2823">
        <v>27750</v>
      </c>
      <c r="B2823" t="s">
        <v>2453</v>
      </c>
      <c r="C2823">
        <v>750</v>
      </c>
      <c r="D2823">
        <v>12</v>
      </c>
      <c r="E2823">
        <v>23.53</v>
      </c>
      <c r="F2823" t="s">
        <v>456</v>
      </c>
    </row>
    <row r="2824" spans="1:6" x14ac:dyDescent="0.25">
      <c r="A2824">
        <v>27750</v>
      </c>
      <c r="B2824" t="s">
        <v>2453</v>
      </c>
      <c r="C2824">
        <v>750</v>
      </c>
      <c r="D2824">
        <v>12</v>
      </c>
      <c r="E2824">
        <v>23.53</v>
      </c>
      <c r="F2824" t="s">
        <v>456</v>
      </c>
    </row>
    <row r="2825" spans="1:6" x14ac:dyDescent="0.25">
      <c r="A2825">
        <v>27751</v>
      </c>
      <c r="B2825" t="s">
        <v>2454</v>
      </c>
      <c r="C2825">
        <v>500</v>
      </c>
      <c r="D2825">
        <v>12</v>
      </c>
      <c r="E2825">
        <v>14.63</v>
      </c>
      <c r="F2825" t="s">
        <v>456</v>
      </c>
    </row>
    <row r="2826" spans="1:6" x14ac:dyDescent="0.25">
      <c r="A2826">
        <v>27751</v>
      </c>
      <c r="B2826" t="s">
        <v>2454</v>
      </c>
      <c r="C2826">
        <v>500</v>
      </c>
      <c r="D2826">
        <v>12</v>
      </c>
      <c r="E2826">
        <v>14.63</v>
      </c>
      <c r="F2826" t="s">
        <v>456</v>
      </c>
    </row>
    <row r="2827" spans="1:6" x14ac:dyDescent="0.25">
      <c r="A2827">
        <v>27752</v>
      </c>
      <c r="B2827" t="s">
        <v>2455</v>
      </c>
      <c r="C2827">
        <v>500</v>
      </c>
      <c r="D2827">
        <v>12</v>
      </c>
      <c r="E2827">
        <v>15.28</v>
      </c>
      <c r="F2827" t="s">
        <v>456</v>
      </c>
    </row>
    <row r="2828" spans="1:6" x14ac:dyDescent="0.25">
      <c r="A2828">
        <v>27752</v>
      </c>
      <c r="B2828" t="s">
        <v>2455</v>
      </c>
      <c r="C2828">
        <v>500</v>
      </c>
      <c r="D2828">
        <v>12</v>
      </c>
      <c r="E2828">
        <v>15.28</v>
      </c>
      <c r="F2828" t="s">
        <v>456</v>
      </c>
    </row>
    <row r="2829" spans="1:6" x14ac:dyDescent="0.25">
      <c r="A2829">
        <v>27756</v>
      </c>
      <c r="B2829" t="s">
        <v>2456</v>
      </c>
      <c r="C2829">
        <v>750</v>
      </c>
      <c r="D2829">
        <v>12</v>
      </c>
      <c r="E2829">
        <v>22.82</v>
      </c>
      <c r="F2829" t="s">
        <v>456</v>
      </c>
    </row>
    <row r="2830" spans="1:6" x14ac:dyDescent="0.25">
      <c r="A2830">
        <v>27756</v>
      </c>
      <c r="B2830" t="s">
        <v>2456</v>
      </c>
      <c r="C2830">
        <v>750</v>
      </c>
      <c r="D2830">
        <v>12</v>
      </c>
      <c r="E2830">
        <v>22.82</v>
      </c>
      <c r="F2830" t="s">
        <v>456</v>
      </c>
    </row>
    <row r="2831" spans="1:6" x14ac:dyDescent="0.25">
      <c r="A2831">
        <v>27758</v>
      </c>
      <c r="B2831" t="s">
        <v>2457</v>
      </c>
      <c r="C2831">
        <v>750</v>
      </c>
      <c r="D2831">
        <v>12</v>
      </c>
      <c r="E2831">
        <v>19.96</v>
      </c>
      <c r="F2831" t="s">
        <v>456</v>
      </c>
    </row>
    <row r="2832" spans="1:6" x14ac:dyDescent="0.25">
      <c r="A2832">
        <v>27758</v>
      </c>
      <c r="B2832" t="s">
        <v>2457</v>
      </c>
      <c r="C2832">
        <v>750</v>
      </c>
      <c r="D2832">
        <v>12</v>
      </c>
      <c r="E2832">
        <v>19.96</v>
      </c>
      <c r="F2832" t="s">
        <v>456</v>
      </c>
    </row>
    <row r="2833" spans="1:6" x14ac:dyDescent="0.25">
      <c r="A2833">
        <v>27759</v>
      </c>
      <c r="B2833" t="s">
        <v>2458</v>
      </c>
      <c r="C2833">
        <v>750</v>
      </c>
      <c r="D2833">
        <v>12</v>
      </c>
      <c r="E2833">
        <v>18.32</v>
      </c>
      <c r="F2833" t="s">
        <v>456</v>
      </c>
    </row>
    <row r="2834" spans="1:6" x14ac:dyDescent="0.25">
      <c r="A2834">
        <v>27759</v>
      </c>
      <c r="B2834" t="s">
        <v>2458</v>
      </c>
      <c r="C2834">
        <v>750</v>
      </c>
      <c r="D2834">
        <v>12</v>
      </c>
      <c r="E2834">
        <v>18.32</v>
      </c>
      <c r="F2834" t="s">
        <v>456</v>
      </c>
    </row>
    <row r="2835" spans="1:6" x14ac:dyDescent="0.25">
      <c r="A2835">
        <v>27760</v>
      </c>
      <c r="B2835" t="s">
        <v>2459</v>
      </c>
      <c r="C2835">
        <v>750</v>
      </c>
      <c r="D2835">
        <v>12</v>
      </c>
      <c r="E2835">
        <v>19.91</v>
      </c>
      <c r="F2835" t="s">
        <v>456</v>
      </c>
    </row>
    <row r="2836" spans="1:6" x14ac:dyDescent="0.25">
      <c r="A2836">
        <v>27760</v>
      </c>
      <c r="B2836" t="s">
        <v>2459</v>
      </c>
      <c r="C2836">
        <v>750</v>
      </c>
      <c r="D2836">
        <v>12</v>
      </c>
      <c r="E2836">
        <v>19.91</v>
      </c>
      <c r="F2836" t="s">
        <v>456</v>
      </c>
    </row>
    <row r="2837" spans="1:6" x14ac:dyDescent="0.25">
      <c r="A2837">
        <v>27761</v>
      </c>
      <c r="B2837" t="s">
        <v>2460</v>
      </c>
      <c r="C2837">
        <v>750</v>
      </c>
      <c r="D2837">
        <v>12</v>
      </c>
      <c r="E2837">
        <v>19.98</v>
      </c>
      <c r="F2837" t="s">
        <v>456</v>
      </c>
    </row>
    <row r="2838" spans="1:6" x14ac:dyDescent="0.25">
      <c r="A2838">
        <v>27761</v>
      </c>
      <c r="B2838" t="s">
        <v>2460</v>
      </c>
      <c r="C2838">
        <v>750</v>
      </c>
      <c r="D2838">
        <v>12</v>
      </c>
      <c r="E2838">
        <v>19.98</v>
      </c>
      <c r="F2838" t="s">
        <v>456</v>
      </c>
    </row>
    <row r="2839" spans="1:6" x14ac:dyDescent="0.25">
      <c r="A2839">
        <v>27762</v>
      </c>
      <c r="B2839" t="s">
        <v>2461</v>
      </c>
      <c r="C2839">
        <v>750</v>
      </c>
      <c r="D2839">
        <v>12</v>
      </c>
      <c r="E2839">
        <v>29.95</v>
      </c>
      <c r="F2839" t="s">
        <v>456</v>
      </c>
    </row>
    <row r="2840" spans="1:6" x14ac:dyDescent="0.25">
      <c r="A2840">
        <v>27762</v>
      </c>
      <c r="B2840" t="s">
        <v>2461</v>
      </c>
      <c r="C2840">
        <v>750</v>
      </c>
      <c r="D2840">
        <v>12</v>
      </c>
      <c r="E2840">
        <v>29.95</v>
      </c>
      <c r="F2840" t="s">
        <v>456</v>
      </c>
    </row>
    <row r="2841" spans="1:6" x14ac:dyDescent="0.25">
      <c r="A2841">
        <v>27764</v>
      </c>
      <c r="B2841" t="s">
        <v>2462</v>
      </c>
      <c r="C2841">
        <v>750</v>
      </c>
      <c r="D2841">
        <v>12</v>
      </c>
      <c r="E2841">
        <v>38.07</v>
      </c>
      <c r="F2841" t="s">
        <v>456</v>
      </c>
    </row>
    <row r="2842" spans="1:6" x14ac:dyDescent="0.25">
      <c r="A2842">
        <v>27764</v>
      </c>
      <c r="B2842" t="s">
        <v>2462</v>
      </c>
      <c r="C2842">
        <v>750</v>
      </c>
      <c r="D2842">
        <v>12</v>
      </c>
      <c r="E2842">
        <v>38.07</v>
      </c>
      <c r="F2842" t="s">
        <v>456</v>
      </c>
    </row>
    <row r="2843" spans="1:6" x14ac:dyDescent="0.25">
      <c r="A2843">
        <v>27765</v>
      </c>
      <c r="B2843" t="s">
        <v>2463</v>
      </c>
      <c r="C2843">
        <v>3000</v>
      </c>
      <c r="D2843">
        <v>6</v>
      </c>
      <c r="E2843">
        <v>39.11</v>
      </c>
      <c r="F2843" t="s">
        <v>455</v>
      </c>
    </row>
    <row r="2844" spans="1:6" x14ac:dyDescent="0.25">
      <c r="A2844">
        <v>27766</v>
      </c>
      <c r="B2844" t="s">
        <v>2464</v>
      </c>
      <c r="C2844">
        <v>330</v>
      </c>
      <c r="D2844">
        <v>12</v>
      </c>
      <c r="E2844">
        <v>5.91</v>
      </c>
      <c r="F2844" t="s">
        <v>456</v>
      </c>
    </row>
    <row r="2845" spans="1:6" x14ac:dyDescent="0.25">
      <c r="A2845">
        <v>27766</v>
      </c>
      <c r="B2845" t="s">
        <v>2464</v>
      </c>
      <c r="C2845">
        <v>330</v>
      </c>
      <c r="D2845">
        <v>12</v>
      </c>
      <c r="E2845">
        <v>5.91</v>
      </c>
      <c r="F2845" t="s">
        <v>456</v>
      </c>
    </row>
    <row r="2846" spans="1:6" x14ac:dyDescent="0.25">
      <c r="A2846">
        <v>27779</v>
      </c>
      <c r="B2846" t="s">
        <v>2465</v>
      </c>
      <c r="C2846">
        <v>330</v>
      </c>
      <c r="D2846">
        <v>20</v>
      </c>
      <c r="E2846">
        <v>6.05</v>
      </c>
      <c r="F2846" t="s">
        <v>456</v>
      </c>
    </row>
    <row r="2847" spans="1:6" x14ac:dyDescent="0.25">
      <c r="A2847">
        <v>27779</v>
      </c>
      <c r="B2847" t="s">
        <v>2465</v>
      </c>
      <c r="C2847">
        <v>330</v>
      </c>
      <c r="D2847">
        <v>20</v>
      </c>
      <c r="E2847">
        <v>6.05</v>
      </c>
      <c r="F2847" t="s">
        <v>456</v>
      </c>
    </row>
    <row r="2848" spans="1:6" x14ac:dyDescent="0.25">
      <c r="A2848">
        <v>27781</v>
      </c>
      <c r="B2848" t="s">
        <v>188</v>
      </c>
      <c r="C2848">
        <v>1140</v>
      </c>
      <c r="D2848">
        <v>12</v>
      </c>
      <c r="E2848">
        <v>38.99</v>
      </c>
      <c r="F2848" t="s">
        <v>454</v>
      </c>
    </row>
    <row r="2849" spans="1:6" x14ac:dyDescent="0.25">
      <c r="A2849">
        <v>27782</v>
      </c>
      <c r="B2849" t="s">
        <v>2466</v>
      </c>
      <c r="C2849">
        <v>330</v>
      </c>
      <c r="D2849">
        <v>20</v>
      </c>
      <c r="E2849">
        <v>6.69</v>
      </c>
      <c r="F2849" t="s">
        <v>456</v>
      </c>
    </row>
    <row r="2850" spans="1:6" x14ac:dyDescent="0.25">
      <c r="A2850">
        <v>27782</v>
      </c>
      <c r="B2850" t="s">
        <v>2466</v>
      </c>
      <c r="C2850">
        <v>330</v>
      </c>
      <c r="D2850">
        <v>20</v>
      </c>
      <c r="E2850">
        <v>6.69</v>
      </c>
      <c r="F2850" t="s">
        <v>456</v>
      </c>
    </row>
    <row r="2851" spans="1:6" x14ac:dyDescent="0.25">
      <c r="A2851">
        <v>27785</v>
      </c>
      <c r="B2851" t="s">
        <v>1228</v>
      </c>
      <c r="C2851">
        <v>700</v>
      </c>
      <c r="D2851">
        <v>3</v>
      </c>
      <c r="E2851">
        <v>180</v>
      </c>
      <c r="F2851" t="s">
        <v>454</v>
      </c>
    </row>
    <row r="2852" spans="1:6" x14ac:dyDescent="0.25">
      <c r="A2852">
        <v>27790</v>
      </c>
      <c r="B2852" t="s">
        <v>2468</v>
      </c>
      <c r="C2852">
        <v>355</v>
      </c>
      <c r="D2852">
        <v>6</v>
      </c>
      <c r="E2852">
        <v>4.45</v>
      </c>
      <c r="F2852" t="s">
        <v>456</v>
      </c>
    </row>
    <row r="2853" spans="1:6" x14ac:dyDescent="0.25">
      <c r="A2853">
        <v>27790</v>
      </c>
      <c r="B2853" t="s">
        <v>2468</v>
      </c>
      <c r="C2853">
        <v>355</v>
      </c>
      <c r="D2853">
        <v>6</v>
      </c>
      <c r="E2853">
        <v>4.45</v>
      </c>
      <c r="F2853" t="s">
        <v>456</v>
      </c>
    </row>
    <row r="2854" spans="1:6" x14ac:dyDescent="0.25">
      <c r="A2854">
        <v>27791</v>
      </c>
      <c r="B2854" t="s">
        <v>2469</v>
      </c>
      <c r="C2854">
        <v>650</v>
      </c>
      <c r="D2854">
        <v>12</v>
      </c>
      <c r="E2854">
        <v>13.48</v>
      </c>
      <c r="F2854" t="s">
        <v>456</v>
      </c>
    </row>
    <row r="2855" spans="1:6" x14ac:dyDescent="0.25">
      <c r="A2855">
        <v>27791</v>
      </c>
      <c r="B2855" t="s">
        <v>2469</v>
      </c>
      <c r="C2855">
        <v>650</v>
      </c>
      <c r="D2855">
        <v>12</v>
      </c>
      <c r="E2855">
        <v>13.48</v>
      </c>
      <c r="F2855" t="s">
        <v>456</v>
      </c>
    </row>
    <row r="2856" spans="1:6" x14ac:dyDescent="0.25">
      <c r="A2856">
        <v>27803</v>
      </c>
      <c r="B2856" t="s">
        <v>2470</v>
      </c>
      <c r="C2856">
        <v>375</v>
      </c>
      <c r="D2856">
        <v>12</v>
      </c>
      <c r="E2856">
        <v>26.88</v>
      </c>
      <c r="F2856" t="s">
        <v>456</v>
      </c>
    </row>
    <row r="2857" spans="1:6" x14ac:dyDescent="0.25">
      <c r="A2857">
        <v>27803</v>
      </c>
      <c r="B2857" t="s">
        <v>2470</v>
      </c>
      <c r="C2857">
        <v>375</v>
      </c>
      <c r="D2857">
        <v>12</v>
      </c>
      <c r="E2857">
        <v>26.88</v>
      </c>
      <c r="F2857" t="s">
        <v>456</v>
      </c>
    </row>
    <row r="2858" spans="1:6" x14ac:dyDescent="0.25">
      <c r="A2858">
        <v>27808</v>
      </c>
      <c r="B2858" t="s">
        <v>2471</v>
      </c>
      <c r="C2858">
        <v>355</v>
      </c>
      <c r="D2858">
        <v>4</v>
      </c>
      <c r="E2858">
        <v>5.44</v>
      </c>
      <c r="F2858" t="s">
        <v>456</v>
      </c>
    </row>
    <row r="2859" spans="1:6" x14ac:dyDescent="0.25">
      <c r="A2859">
        <v>27808</v>
      </c>
      <c r="B2859" t="s">
        <v>2471</v>
      </c>
      <c r="C2859">
        <v>355</v>
      </c>
      <c r="D2859">
        <v>4</v>
      </c>
      <c r="E2859">
        <v>5.44</v>
      </c>
      <c r="F2859" t="s">
        <v>456</v>
      </c>
    </row>
    <row r="2860" spans="1:6" x14ac:dyDescent="0.25">
      <c r="A2860">
        <v>27810</v>
      </c>
      <c r="B2860" t="s">
        <v>2472</v>
      </c>
      <c r="C2860">
        <v>330</v>
      </c>
      <c r="D2860">
        <v>24</v>
      </c>
      <c r="E2860">
        <v>8.64</v>
      </c>
      <c r="F2860" t="s">
        <v>456</v>
      </c>
    </row>
    <row r="2861" spans="1:6" x14ac:dyDescent="0.25">
      <c r="A2861">
        <v>27810</v>
      </c>
      <c r="B2861" t="s">
        <v>2472</v>
      </c>
      <c r="C2861">
        <v>330</v>
      </c>
      <c r="D2861">
        <v>24</v>
      </c>
      <c r="E2861">
        <v>8.64</v>
      </c>
      <c r="F2861" t="s">
        <v>456</v>
      </c>
    </row>
    <row r="2862" spans="1:6" x14ac:dyDescent="0.25">
      <c r="A2862">
        <v>27815</v>
      </c>
      <c r="B2862" t="s">
        <v>2473</v>
      </c>
      <c r="C2862">
        <v>473</v>
      </c>
      <c r="D2862">
        <v>24</v>
      </c>
      <c r="E2862">
        <v>3.79</v>
      </c>
      <c r="F2862" t="s">
        <v>456</v>
      </c>
    </row>
    <row r="2863" spans="1:6" x14ac:dyDescent="0.25">
      <c r="A2863">
        <v>27815</v>
      </c>
      <c r="B2863" t="s">
        <v>2473</v>
      </c>
      <c r="C2863">
        <v>473</v>
      </c>
      <c r="D2863">
        <v>24</v>
      </c>
      <c r="E2863">
        <v>3.79</v>
      </c>
      <c r="F2863" t="s">
        <v>456</v>
      </c>
    </row>
    <row r="2864" spans="1:6" x14ac:dyDescent="0.25">
      <c r="A2864">
        <v>27817</v>
      </c>
      <c r="B2864" t="s">
        <v>2474</v>
      </c>
      <c r="C2864">
        <v>473</v>
      </c>
      <c r="D2864">
        <v>24</v>
      </c>
      <c r="E2864">
        <v>3.99</v>
      </c>
      <c r="F2864" t="s">
        <v>456</v>
      </c>
    </row>
    <row r="2865" spans="1:6" x14ac:dyDescent="0.25">
      <c r="A2865">
        <v>27817</v>
      </c>
      <c r="B2865" t="s">
        <v>2474</v>
      </c>
      <c r="C2865">
        <v>473</v>
      </c>
      <c r="D2865">
        <v>24</v>
      </c>
      <c r="E2865">
        <v>3.99</v>
      </c>
      <c r="F2865" t="s">
        <v>456</v>
      </c>
    </row>
    <row r="2866" spans="1:6" x14ac:dyDescent="0.25">
      <c r="A2866">
        <v>27822</v>
      </c>
      <c r="B2866" t="s">
        <v>2475</v>
      </c>
      <c r="C2866">
        <v>355</v>
      </c>
      <c r="D2866">
        <v>24</v>
      </c>
      <c r="E2866">
        <v>5.67</v>
      </c>
      <c r="F2866" t="s">
        <v>456</v>
      </c>
    </row>
    <row r="2867" spans="1:6" x14ac:dyDescent="0.25">
      <c r="A2867">
        <v>27822</v>
      </c>
      <c r="B2867" t="s">
        <v>2475</v>
      </c>
      <c r="C2867">
        <v>355</v>
      </c>
      <c r="D2867">
        <v>24</v>
      </c>
      <c r="E2867">
        <v>5.67</v>
      </c>
      <c r="F2867" t="s">
        <v>456</v>
      </c>
    </row>
    <row r="2868" spans="1:6" x14ac:dyDescent="0.25">
      <c r="A2868">
        <v>27823</v>
      </c>
      <c r="B2868" t="s">
        <v>2476</v>
      </c>
      <c r="C2868">
        <v>355</v>
      </c>
      <c r="D2868">
        <v>24</v>
      </c>
      <c r="E2868">
        <v>5.28</v>
      </c>
      <c r="F2868" t="s">
        <v>456</v>
      </c>
    </row>
    <row r="2869" spans="1:6" x14ac:dyDescent="0.25">
      <c r="A2869">
        <v>27823</v>
      </c>
      <c r="B2869" t="s">
        <v>2476</v>
      </c>
      <c r="C2869">
        <v>355</v>
      </c>
      <c r="D2869">
        <v>24</v>
      </c>
      <c r="E2869">
        <v>5.28</v>
      </c>
      <c r="F2869" t="s">
        <v>456</v>
      </c>
    </row>
    <row r="2870" spans="1:6" x14ac:dyDescent="0.25">
      <c r="A2870">
        <v>27826</v>
      </c>
      <c r="B2870" t="s">
        <v>2477</v>
      </c>
      <c r="C2870">
        <v>750</v>
      </c>
      <c r="D2870">
        <v>6</v>
      </c>
      <c r="E2870">
        <v>45.6</v>
      </c>
      <c r="F2870" t="s">
        <v>455</v>
      </c>
    </row>
    <row r="2871" spans="1:6" x14ac:dyDescent="0.25">
      <c r="A2871">
        <v>27828</v>
      </c>
      <c r="B2871" t="s">
        <v>2478</v>
      </c>
      <c r="C2871">
        <v>750</v>
      </c>
      <c r="D2871">
        <v>12</v>
      </c>
      <c r="E2871">
        <v>18.989999999999998</v>
      </c>
      <c r="F2871" t="s">
        <v>455</v>
      </c>
    </row>
    <row r="2872" spans="1:6" x14ac:dyDescent="0.25">
      <c r="A2872">
        <v>27836</v>
      </c>
      <c r="B2872" t="s">
        <v>2479</v>
      </c>
      <c r="C2872">
        <v>750</v>
      </c>
      <c r="D2872">
        <v>6</v>
      </c>
      <c r="E2872">
        <v>24.99</v>
      </c>
      <c r="F2872" t="s">
        <v>455</v>
      </c>
    </row>
    <row r="2873" spans="1:6" x14ac:dyDescent="0.25">
      <c r="A2873">
        <v>27888</v>
      </c>
      <c r="B2873" t="s">
        <v>2480</v>
      </c>
      <c r="C2873">
        <v>473</v>
      </c>
      <c r="D2873">
        <v>24</v>
      </c>
      <c r="E2873">
        <v>3.49</v>
      </c>
      <c r="F2873" t="s">
        <v>456</v>
      </c>
    </row>
    <row r="2874" spans="1:6" x14ac:dyDescent="0.25">
      <c r="A2874">
        <v>27926</v>
      </c>
      <c r="B2874" t="s">
        <v>2481</v>
      </c>
      <c r="C2874">
        <v>750</v>
      </c>
      <c r="D2874">
        <v>6</v>
      </c>
      <c r="E2874">
        <v>34.99</v>
      </c>
      <c r="F2874" t="s">
        <v>455</v>
      </c>
    </row>
    <row r="2875" spans="1:6" x14ac:dyDescent="0.25">
      <c r="A2875">
        <v>27962</v>
      </c>
      <c r="B2875" t="s">
        <v>2482</v>
      </c>
      <c r="C2875">
        <v>473</v>
      </c>
      <c r="D2875">
        <v>24</v>
      </c>
      <c r="E2875">
        <v>3.38</v>
      </c>
      <c r="F2875" t="s">
        <v>456</v>
      </c>
    </row>
    <row r="2876" spans="1:6" x14ac:dyDescent="0.25">
      <c r="A2876">
        <v>27962</v>
      </c>
      <c r="B2876" t="s">
        <v>2482</v>
      </c>
      <c r="C2876">
        <v>473</v>
      </c>
      <c r="D2876">
        <v>24</v>
      </c>
      <c r="E2876">
        <v>3.38</v>
      </c>
      <c r="F2876" t="s">
        <v>456</v>
      </c>
    </row>
    <row r="2877" spans="1:6" x14ac:dyDescent="0.25">
      <c r="A2877">
        <v>27965</v>
      </c>
      <c r="B2877" t="s">
        <v>2483</v>
      </c>
      <c r="C2877">
        <v>473</v>
      </c>
      <c r="D2877">
        <v>24</v>
      </c>
      <c r="E2877">
        <v>3.69</v>
      </c>
      <c r="F2877" t="s">
        <v>456</v>
      </c>
    </row>
    <row r="2878" spans="1:6" x14ac:dyDescent="0.25">
      <c r="A2878">
        <v>27965</v>
      </c>
      <c r="B2878" t="s">
        <v>2483</v>
      </c>
      <c r="C2878">
        <v>473</v>
      </c>
      <c r="D2878">
        <v>24</v>
      </c>
      <c r="E2878">
        <v>3.69</v>
      </c>
      <c r="F2878" t="s">
        <v>456</v>
      </c>
    </row>
    <row r="2879" spans="1:6" x14ac:dyDescent="0.25">
      <c r="A2879">
        <v>27970</v>
      </c>
      <c r="B2879" t="s">
        <v>4905</v>
      </c>
      <c r="C2879">
        <v>473</v>
      </c>
      <c r="D2879">
        <v>24</v>
      </c>
      <c r="E2879">
        <v>4.25</v>
      </c>
      <c r="F2879" t="s">
        <v>456</v>
      </c>
    </row>
    <row r="2880" spans="1:6" x14ac:dyDescent="0.25">
      <c r="A2880">
        <v>27970</v>
      </c>
      <c r="B2880" t="s">
        <v>4905</v>
      </c>
      <c r="C2880">
        <v>473</v>
      </c>
      <c r="D2880">
        <v>24</v>
      </c>
      <c r="E2880">
        <v>4.25</v>
      </c>
      <c r="F2880" t="s">
        <v>456</v>
      </c>
    </row>
    <row r="2881" spans="1:6" x14ac:dyDescent="0.25">
      <c r="A2881">
        <v>27975</v>
      </c>
      <c r="B2881" t="s">
        <v>2484</v>
      </c>
      <c r="C2881">
        <v>750</v>
      </c>
      <c r="D2881">
        <v>12</v>
      </c>
      <c r="E2881">
        <v>13.99</v>
      </c>
      <c r="F2881" t="s">
        <v>455</v>
      </c>
    </row>
    <row r="2882" spans="1:6" x14ac:dyDescent="0.25">
      <c r="A2882">
        <v>27982</v>
      </c>
      <c r="B2882" t="s">
        <v>2485</v>
      </c>
      <c r="C2882">
        <v>750</v>
      </c>
      <c r="D2882">
        <v>12</v>
      </c>
      <c r="E2882">
        <v>17.989999999999998</v>
      </c>
      <c r="F2882" t="s">
        <v>455</v>
      </c>
    </row>
    <row r="2883" spans="1:6" x14ac:dyDescent="0.25">
      <c r="A2883">
        <v>27999</v>
      </c>
      <c r="B2883" t="s">
        <v>2486</v>
      </c>
      <c r="C2883">
        <v>2000</v>
      </c>
      <c r="D2883">
        <v>6</v>
      </c>
      <c r="E2883">
        <v>7.48</v>
      </c>
      <c r="F2883" t="s">
        <v>456</v>
      </c>
    </row>
    <row r="2884" spans="1:6" x14ac:dyDescent="0.25">
      <c r="A2884">
        <v>28003</v>
      </c>
      <c r="B2884" t="s">
        <v>2487</v>
      </c>
      <c r="C2884">
        <v>650</v>
      </c>
      <c r="D2884">
        <v>12</v>
      </c>
      <c r="E2884">
        <v>7</v>
      </c>
      <c r="F2884" t="s">
        <v>456</v>
      </c>
    </row>
    <row r="2885" spans="1:6" x14ac:dyDescent="0.25">
      <c r="A2885">
        <v>28003</v>
      </c>
      <c r="B2885" t="s">
        <v>2487</v>
      </c>
      <c r="C2885">
        <v>650</v>
      </c>
      <c r="D2885">
        <v>12</v>
      </c>
      <c r="E2885">
        <v>7</v>
      </c>
      <c r="F2885" t="s">
        <v>456</v>
      </c>
    </row>
    <row r="2886" spans="1:6" x14ac:dyDescent="0.25">
      <c r="A2886">
        <v>28004</v>
      </c>
      <c r="B2886" t="s">
        <v>2488</v>
      </c>
      <c r="C2886">
        <v>2000</v>
      </c>
      <c r="D2886">
        <v>6</v>
      </c>
      <c r="E2886">
        <v>6.99</v>
      </c>
      <c r="F2886" t="s">
        <v>456</v>
      </c>
    </row>
    <row r="2887" spans="1:6" x14ac:dyDescent="0.25">
      <c r="A2887">
        <v>28006</v>
      </c>
      <c r="B2887" t="s">
        <v>2489</v>
      </c>
      <c r="C2887">
        <v>650</v>
      </c>
      <c r="D2887">
        <v>12</v>
      </c>
      <c r="E2887">
        <v>14.63</v>
      </c>
      <c r="F2887" t="s">
        <v>456</v>
      </c>
    </row>
    <row r="2888" spans="1:6" x14ac:dyDescent="0.25">
      <c r="A2888">
        <v>28006</v>
      </c>
      <c r="B2888" t="s">
        <v>2489</v>
      </c>
      <c r="C2888">
        <v>650</v>
      </c>
      <c r="D2888">
        <v>12</v>
      </c>
      <c r="E2888">
        <v>14.63</v>
      </c>
      <c r="F2888" t="s">
        <v>456</v>
      </c>
    </row>
    <row r="2889" spans="1:6" x14ac:dyDescent="0.25">
      <c r="A2889">
        <v>28012</v>
      </c>
      <c r="B2889" t="s">
        <v>2490</v>
      </c>
      <c r="C2889">
        <v>750</v>
      </c>
      <c r="D2889">
        <v>12</v>
      </c>
      <c r="E2889">
        <v>45.99</v>
      </c>
      <c r="F2889" t="s">
        <v>455</v>
      </c>
    </row>
    <row r="2890" spans="1:6" x14ac:dyDescent="0.25">
      <c r="A2890">
        <v>28013</v>
      </c>
      <c r="B2890" t="s">
        <v>5566</v>
      </c>
      <c r="C2890">
        <v>750</v>
      </c>
      <c r="D2890">
        <v>6</v>
      </c>
      <c r="E2890">
        <v>40.19</v>
      </c>
      <c r="F2890" t="s">
        <v>454</v>
      </c>
    </row>
    <row r="2891" spans="1:6" x14ac:dyDescent="0.25">
      <c r="A2891">
        <v>28091</v>
      </c>
      <c r="B2891" t="s">
        <v>2491</v>
      </c>
      <c r="C2891">
        <v>750</v>
      </c>
      <c r="D2891">
        <v>6</v>
      </c>
      <c r="E2891">
        <v>54.99</v>
      </c>
      <c r="F2891" t="s">
        <v>454</v>
      </c>
    </row>
    <row r="2892" spans="1:6" x14ac:dyDescent="0.25">
      <c r="A2892">
        <v>28096</v>
      </c>
      <c r="B2892" t="s">
        <v>2492</v>
      </c>
      <c r="C2892">
        <v>3000</v>
      </c>
      <c r="D2892">
        <v>4</v>
      </c>
      <c r="E2892">
        <v>44.99</v>
      </c>
      <c r="F2892" t="s">
        <v>455</v>
      </c>
    </row>
    <row r="2893" spans="1:6" x14ac:dyDescent="0.25">
      <c r="A2893">
        <v>28101</v>
      </c>
      <c r="B2893" t="s">
        <v>2493</v>
      </c>
      <c r="C2893">
        <v>750</v>
      </c>
      <c r="D2893">
        <v>12</v>
      </c>
      <c r="E2893">
        <v>16.989999999999998</v>
      </c>
      <c r="F2893" t="s">
        <v>455</v>
      </c>
    </row>
    <row r="2894" spans="1:6" x14ac:dyDescent="0.25">
      <c r="A2894">
        <v>28102</v>
      </c>
      <c r="B2894" t="s">
        <v>5365</v>
      </c>
      <c r="C2894">
        <v>473</v>
      </c>
      <c r="D2894">
        <v>24</v>
      </c>
      <c r="E2894">
        <v>3.53</v>
      </c>
      <c r="F2894" t="s">
        <v>456</v>
      </c>
    </row>
    <row r="2895" spans="1:6" x14ac:dyDescent="0.25">
      <c r="A2895">
        <v>28106</v>
      </c>
      <c r="B2895" t="s">
        <v>2496</v>
      </c>
      <c r="C2895">
        <v>473</v>
      </c>
      <c r="D2895">
        <v>24</v>
      </c>
      <c r="E2895">
        <v>2.99</v>
      </c>
      <c r="F2895" t="s">
        <v>456</v>
      </c>
    </row>
    <row r="2896" spans="1:6" x14ac:dyDescent="0.25">
      <c r="A2896">
        <v>28106</v>
      </c>
      <c r="B2896" t="s">
        <v>2496</v>
      </c>
      <c r="C2896">
        <v>473</v>
      </c>
      <c r="D2896">
        <v>24</v>
      </c>
      <c r="E2896">
        <v>2.99</v>
      </c>
      <c r="F2896" t="s">
        <v>456</v>
      </c>
    </row>
    <row r="2897" spans="1:6" x14ac:dyDescent="0.25">
      <c r="A2897">
        <v>28107</v>
      </c>
      <c r="B2897" t="s">
        <v>2497</v>
      </c>
      <c r="C2897">
        <v>750</v>
      </c>
      <c r="D2897">
        <v>6</v>
      </c>
      <c r="E2897">
        <v>80.989999999999995</v>
      </c>
      <c r="F2897" t="s">
        <v>454</v>
      </c>
    </row>
    <row r="2898" spans="1:6" x14ac:dyDescent="0.25">
      <c r="A2898">
        <v>28108</v>
      </c>
      <c r="B2898" t="s">
        <v>329</v>
      </c>
      <c r="C2898">
        <v>3000</v>
      </c>
      <c r="D2898">
        <v>4</v>
      </c>
      <c r="E2898">
        <v>34.99</v>
      </c>
      <c r="F2898" t="s">
        <v>455</v>
      </c>
    </row>
    <row r="2899" spans="1:6" x14ac:dyDescent="0.25">
      <c r="A2899">
        <v>28111</v>
      </c>
      <c r="B2899" t="s">
        <v>437</v>
      </c>
      <c r="C2899">
        <v>750</v>
      </c>
      <c r="D2899">
        <v>12</v>
      </c>
      <c r="E2899">
        <v>12.99</v>
      </c>
      <c r="F2899" t="s">
        <v>455</v>
      </c>
    </row>
    <row r="2900" spans="1:6" x14ac:dyDescent="0.25">
      <c r="A2900">
        <v>28112</v>
      </c>
      <c r="B2900" t="s">
        <v>330</v>
      </c>
      <c r="C2900">
        <v>750</v>
      </c>
      <c r="D2900">
        <v>12</v>
      </c>
      <c r="E2900">
        <v>10.49</v>
      </c>
      <c r="F2900" t="s">
        <v>455</v>
      </c>
    </row>
    <row r="2901" spans="1:6" x14ac:dyDescent="0.25">
      <c r="A2901">
        <v>28113</v>
      </c>
      <c r="B2901" t="s">
        <v>331</v>
      </c>
      <c r="C2901">
        <v>750</v>
      </c>
      <c r="D2901">
        <v>12</v>
      </c>
      <c r="E2901">
        <v>10.99</v>
      </c>
      <c r="F2901" t="s">
        <v>455</v>
      </c>
    </row>
    <row r="2902" spans="1:6" x14ac:dyDescent="0.25">
      <c r="A2902">
        <v>28115</v>
      </c>
      <c r="B2902" t="s">
        <v>2498</v>
      </c>
      <c r="C2902">
        <v>3000</v>
      </c>
      <c r="D2902">
        <v>4</v>
      </c>
      <c r="E2902">
        <v>44.99</v>
      </c>
      <c r="F2902" t="s">
        <v>455</v>
      </c>
    </row>
    <row r="2903" spans="1:6" x14ac:dyDescent="0.25">
      <c r="A2903">
        <v>28120</v>
      </c>
      <c r="B2903" t="s">
        <v>2499</v>
      </c>
      <c r="C2903">
        <v>4260</v>
      </c>
      <c r="D2903">
        <v>2</v>
      </c>
      <c r="E2903">
        <v>27.99</v>
      </c>
      <c r="F2903" t="s">
        <v>456</v>
      </c>
    </row>
    <row r="2904" spans="1:6" x14ac:dyDescent="0.25">
      <c r="A2904">
        <v>28129</v>
      </c>
      <c r="B2904" t="s">
        <v>2289</v>
      </c>
      <c r="C2904">
        <v>5325</v>
      </c>
      <c r="D2904">
        <v>1</v>
      </c>
      <c r="E2904">
        <v>27.69</v>
      </c>
      <c r="F2904" t="s">
        <v>456</v>
      </c>
    </row>
    <row r="2905" spans="1:6" x14ac:dyDescent="0.25">
      <c r="A2905">
        <v>28129</v>
      </c>
      <c r="B2905" t="s">
        <v>2289</v>
      </c>
      <c r="C2905">
        <v>5325</v>
      </c>
      <c r="D2905">
        <v>1</v>
      </c>
      <c r="E2905">
        <v>27.69</v>
      </c>
      <c r="F2905" t="s">
        <v>456</v>
      </c>
    </row>
    <row r="2906" spans="1:6" x14ac:dyDescent="0.25">
      <c r="A2906">
        <v>28130</v>
      </c>
      <c r="B2906" t="s">
        <v>2500</v>
      </c>
      <c r="C2906">
        <v>650</v>
      </c>
      <c r="D2906">
        <v>12</v>
      </c>
      <c r="E2906">
        <v>7.49</v>
      </c>
      <c r="F2906" t="s">
        <v>456</v>
      </c>
    </row>
    <row r="2907" spans="1:6" x14ac:dyDescent="0.25">
      <c r="A2907">
        <v>28130</v>
      </c>
      <c r="B2907" t="s">
        <v>2500</v>
      </c>
      <c r="C2907">
        <v>650</v>
      </c>
      <c r="D2907">
        <v>12</v>
      </c>
      <c r="E2907">
        <v>7.49</v>
      </c>
      <c r="F2907" t="s">
        <v>456</v>
      </c>
    </row>
    <row r="2908" spans="1:6" x14ac:dyDescent="0.25">
      <c r="A2908">
        <v>28131</v>
      </c>
      <c r="B2908" t="s">
        <v>803</v>
      </c>
      <c r="C2908">
        <v>1140</v>
      </c>
      <c r="D2908">
        <v>6</v>
      </c>
      <c r="E2908">
        <v>57.99</v>
      </c>
      <c r="F2908" t="s">
        <v>454</v>
      </c>
    </row>
    <row r="2909" spans="1:6" x14ac:dyDescent="0.25">
      <c r="A2909">
        <v>28137</v>
      </c>
      <c r="B2909" t="s">
        <v>328</v>
      </c>
      <c r="C2909">
        <v>750</v>
      </c>
      <c r="D2909">
        <v>12</v>
      </c>
      <c r="E2909">
        <v>9.99</v>
      </c>
      <c r="F2909" t="s">
        <v>455</v>
      </c>
    </row>
    <row r="2910" spans="1:6" x14ac:dyDescent="0.25">
      <c r="A2910">
        <v>28159</v>
      </c>
      <c r="B2910" t="s">
        <v>2501</v>
      </c>
      <c r="C2910">
        <v>500</v>
      </c>
      <c r="D2910">
        <v>24</v>
      </c>
      <c r="E2910">
        <v>3.41</v>
      </c>
      <c r="F2910" t="s">
        <v>456</v>
      </c>
    </row>
    <row r="2911" spans="1:6" x14ac:dyDescent="0.25">
      <c r="A2911">
        <v>28159</v>
      </c>
      <c r="B2911" t="s">
        <v>2501</v>
      </c>
      <c r="C2911">
        <v>500</v>
      </c>
      <c r="D2911">
        <v>24</v>
      </c>
      <c r="E2911">
        <v>3.41</v>
      </c>
      <c r="F2911" t="s">
        <v>456</v>
      </c>
    </row>
    <row r="2912" spans="1:6" x14ac:dyDescent="0.25">
      <c r="A2912">
        <v>28161</v>
      </c>
      <c r="B2912" t="s">
        <v>2502</v>
      </c>
      <c r="C2912">
        <v>330</v>
      </c>
      <c r="D2912">
        <v>24</v>
      </c>
      <c r="E2912">
        <v>2.77</v>
      </c>
      <c r="F2912" t="s">
        <v>456</v>
      </c>
    </row>
    <row r="2913" spans="1:6" x14ac:dyDescent="0.25">
      <c r="A2913">
        <v>28161</v>
      </c>
      <c r="B2913" t="s">
        <v>2502</v>
      </c>
      <c r="C2913">
        <v>330</v>
      </c>
      <c r="D2913">
        <v>24</v>
      </c>
      <c r="E2913">
        <v>2.77</v>
      </c>
      <c r="F2913" t="s">
        <v>456</v>
      </c>
    </row>
    <row r="2914" spans="1:6" x14ac:dyDescent="0.25">
      <c r="A2914">
        <v>28162</v>
      </c>
      <c r="B2914" t="s">
        <v>5567</v>
      </c>
      <c r="C2914">
        <v>750</v>
      </c>
      <c r="D2914">
        <v>12</v>
      </c>
      <c r="E2914">
        <v>7.16</v>
      </c>
      <c r="F2914" t="s">
        <v>456</v>
      </c>
    </row>
    <row r="2915" spans="1:6" x14ac:dyDescent="0.25">
      <c r="A2915">
        <v>28162</v>
      </c>
      <c r="B2915" t="s">
        <v>5567</v>
      </c>
      <c r="C2915">
        <v>750</v>
      </c>
      <c r="D2915">
        <v>12</v>
      </c>
      <c r="E2915">
        <v>7.16</v>
      </c>
      <c r="F2915" t="s">
        <v>456</v>
      </c>
    </row>
    <row r="2916" spans="1:6" x14ac:dyDescent="0.25">
      <c r="A2916">
        <v>28190</v>
      </c>
      <c r="B2916" t="s">
        <v>2503</v>
      </c>
      <c r="C2916">
        <v>750</v>
      </c>
      <c r="D2916">
        <v>6</v>
      </c>
      <c r="E2916">
        <v>85.48</v>
      </c>
      <c r="F2916" t="s">
        <v>454</v>
      </c>
    </row>
    <row r="2917" spans="1:6" x14ac:dyDescent="0.25">
      <c r="A2917">
        <v>28221</v>
      </c>
      <c r="B2917" t="s">
        <v>2504</v>
      </c>
      <c r="C2917">
        <v>473</v>
      </c>
      <c r="D2917">
        <v>24</v>
      </c>
      <c r="E2917">
        <v>3.99</v>
      </c>
      <c r="F2917" t="s">
        <v>456</v>
      </c>
    </row>
    <row r="2918" spans="1:6" x14ac:dyDescent="0.25">
      <c r="A2918">
        <v>28221</v>
      </c>
      <c r="B2918" t="s">
        <v>2504</v>
      </c>
      <c r="C2918">
        <v>473</v>
      </c>
      <c r="D2918">
        <v>24</v>
      </c>
      <c r="E2918">
        <v>3.99</v>
      </c>
      <c r="F2918" t="s">
        <v>456</v>
      </c>
    </row>
    <row r="2919" spans="1:6" x14ac:dyDescent="0.25">
      <c r="A2919">
        <v>28221</v>
      </c>
      <c r="B2919" t="s">
        <v>2504</v>
      </c>
      <c r="C2919">
        <v>473</v>
      </c>
      <c r="D2919">
        <v>24</v>
      </c>
      <c r="E2919">
        <v>3.99</v>
      </c>
      <c r="F2919" t="s">
        <v>456</v>
      </c>
    </row>
    <row r="2920" spans="1:6" x14ac:dyDescent="0.25">
      <c r="A2920">
        <v>28224</v>
      </c>
      <c r="B2920" t="s">
        <v>2505</v>
      </c>
      <c r="C2920">
        <v>473</v>
      </c>
      <c r="D2920">
        <v>24</v>
      </c>
      <c r="E2920">
        <v>3.49</v>
      </c>
      <c r="F2920" t="s">
        <v>456</v>
      </c>
    </row>
    <row r="2921" spans="1:6" x14ac:dyDescent="0.25">
      <c r="A2921">
        <v>28224</v>
      </c>
      <c r="B2921" t="s">
        <v>2505</v>
      </c>
      <c r="C2921">
        <v>473</v>
      </c>
      <c r="D2921">
        <v>24</v>
      </c>
      <c r="E2921">
        <v>3.49</v>
      </c>
      <c r="F2921" t="s">
        <v>456</v>
      </c>
    </row>
    <row r="2922" spans="1:6" x14ac:dyDescent="0.25">
      <c r="A2922">
        <v>28224</v>
      </c>
      <c r="B2922" t="s">
        <v>2505</v>
      </c>
      <c r="C2922">
        <v>473</v>
      </c>
      <c r="D2922">
        <v>24</v>
      </c>
      <c r="E2922">
        <v>3.49</v>
      </c>
      <c r="F2922" t="s">
        <v>456</v>
      </c>
    </row>
    <row r="2923" spans="1:6" x14ac:dyDescent="0.25">
      <c r="A2923">
        <v>28236</v>
      </c>
      <c r="B2923" t="s">
        <v>2506</v>
      </c>
      <c r="C2923">
        <v>473</v>
      </c>
      <c r="D2923">
        <v>24</v>
      </c>
      <c r="E2923">
        <v>3.71</v>
      </c>
      <c r="F2923" t="s">
        <v>456</v>
      </c>
    </row>
    <row r="2924" spans="1:6" x14ac:dyDescent="0.25">
      <c r="A2924">
        <v>28236</v>
      </c>
      <c r="B2924" t="s">
        <v>2506</v>
      </c>
      <c r="C2924">
        <v>473</v>
      </c>
      <c r="D2924">
        <v>24</v>
      </c>
      <c r="E2924">
        <v>3.71</v>
      </c>
      <c r="F2924" t="s">
        <v>456</v>
      </c>
    </row>
    <row r="2925" spans="1:6" x14ac:dyDescent="0.25">
      <c r="A2925">
        <v>28246</v>
      </c>
      <c r="B2925" t="s">
        <v>2507</v>
      </c>
      <c r="C2925">
        <v>750</v>
      </c>
      <c r="D2925">
        <v>12</v>
      </c>
      <c r="E2925">
        <v>22.99</v>
      </c>
      <c r="F2925" t="s">
        <v>455</v>
      </c>
    </row>
    <row r="2926" spans="1:6" x14ac:dyDescent="0.25">
      <c r="A2926">
        <v>28247</v>
      </c>
      <c r="B2926" t="s">
        <v>2508</v>
      </c>
      <c r="C2926">
        <v>750</v>
      </c>
      <c r="D2926">
        <v>12</v>
      </c>
      <c r="E2926">
        <v>54.99</v>
      </c>
      <c r="F2926" t="s">
        <v>454</v>
      </c>
    </row>
    <row r="2927" spans="1:6" x14ac:dyDescent="0.25">
      <c r="A2927">
        <v>28254</v>
      </c>
      <c r="B2927" t="s">
        <v>2510</v>
      </c>
      <c r="C2927">
        <v>2838</v>
      </c>
      <c r="D2927">
        <v>4</v>
      </c>
      <c r="E2927">
        <v>22.75</v>
      </c>
      <c r="F2927" t="s">
        <v>456</v>
      </c>
    </row>
    <row r="2928" spans="1:6" x14ac:dyDescent="0.25">
      <c r="A2928">
        <v>28254</v>
      </c>
      <c r="B2928" t="s">
        <v>2510</v>
      </c>
      <c r="C2928">
        <v>2838</v>
      </c>
      <c r="D2928">
        <v>4</v>
      </c>
      <c r="E2928">
        <v>22.75</v>
      </c>
      <c r="F2928" t="s">
        <v>456</v>
      </c>
    </row>
    <row r="2929" spans="1:6" x14ac:dyDescent="0.25">
      <c r="A2929">
        <v>28258</v>
      </c>
      <c r="B2929" t="s">
        <v>2511</v>
      </c>
      <c r="C2929">
        <v>750</v>
      </c>
      <c r="D2929">
        <v>12</v>
      </c>
      <c r="E2929">
        <v>22.99</v>
      </c>
      <c r="F2929" t="s">
        <v>454</v>
      </c>
    </row>
    <row r="2930" spans="1:6" x14ac:dyDescent="0.25">
      <c r="A2930">
        <v>28266</v>
      </c>
      <c r="B2930" t="s">
        <v>2512</v>
      </c>
      <c r="C2930">
        <v>473</v>
      </c>
      <c r="D2930">
        <v>24</v>
      </c>
      <c r="E2930">
        <v>3.25</v>
      </c>
      <c r="F2930" t="s">
        <v>456</v>
      </c>
    </row>
    <row r="2931" spans="1:6" x14ac:dyDescent="0.25">
      <c r="A2931">
        <v>28266</v>
      </c>
      <c r="B2931" t="s">
        <v>2512</v>
      </c>
      <c r="C2931">
        <v>473</v>
      </c>
      <c r="D2931">
        <v>24</v>
      </c>
      <c r="E2931">
        <v>3.25</v>
      </c>
      <c r="F2931" t="s">
        <v>456</v>
      </c>
    </row>
    <row r="2932" spans="1:6" x14ac:dyDescent="0.25">
      <c r="A2932">
        <v>28267</v>
      </c>
      <c r="B2932" t="s">
        <v>2513</v>
      </c>
      <c r="C2932">
        <v>473</v>
      </c>
      <c r="D2932">
        <v>24</v>
      </c>
      <c r="E2932">
        <v>3.25</v>
      </c>
      <c r="F2932" t="s">
        <v>456</v>
      </c>
    </row>
    <row r="2933" spans="1:6" x14ac:dyDescent="0.25">
      <c r="A2933">
        <v>28267</v>
      </c>
      <c r="B2933" t="s">
        <v>2513</v>
      </c>
      <c r="C2933">
        <v>473</v>
      </c>
      <c r="D2933">
        <v>24</v>
      </c>
      <c r="E2933">
        <v>3.25</v>
      </c>
      <c r="F2933" t="s">
        <v>456</v>
      </c>
    </row>
    <row r="2934" spans="1:6" x14ac:dyDescent="0.25">
      <c r="A2934">
        <v>28269</v>
      </c>
      <c r="B2934" t="s">
        <v>2514</v>
      </c>
      <c r="C2934">
        <v>473</v>
      </c>
      <c r="D2934">
        <v>24</v>
      </c>
      <c r="E2934">
        <v>3.25</v>
      </c>
      <c r="F2934" t="s">
        <v>456</v>
      </c>
    </row>
    <row r="2935" spans="1:6" x14ac:dyDescent="0.25">
      <c r="A2935">
        <v>28269</v>
      </c>
      <c r="B2935" t="s">
        <v>2514</v>
      </c>
      <c r="C2935">
        <v>473</v>
      </c>
      <c r="D2935">
        <v>24</v>
      </c>
      <c r="E2935">
        <v>3.25</v>
      </c>
      <c r="F2935" t="s">
        <v>456</v>
      </c>
    </row>
    <row r="2936" spans="1:6" x14ac:dyDescent="0.25">
      <c r="A2936">
        <v>28274</v>
      </c>
      <c r="B2936" t="s">
        <v>2515</v>
      </c>
      <c r="C2936">
        <v>473</v>
      </c>
      <c r="D2936">
        <v>24</v>
      </c>
      <c r="E2936">
        <v>4</v>
      </c>
      <c r="F2936" t="s">
        <v>456</v>
      </c>
    </row>
    <row r="2937" spans="1:6" x14ac:dyDescent="0.25">
      <c r="A2937">
        <v>28286</v>
      </c>
      <c r="B2937" t="s">
        <v>436</v>
      </c>
      <c r="C2937">
        <v>750</v>
      </c>
      <c r="D2937">
        <v>6</v>
      </c>
      <c r="E2937">
        <v>361.99</v>
      </c>
      <c r="F2937" t="s">
        <v>455</v>
      </c>
    </row>
    <row r="2938" spans="1:6" x14ac:dyDescent="0.25">
      <c r="A2938">
        <v>28289</v>
      </c>
      <c r="B2938" t="s">
        <v>854</v>
      </c>
      <c r="C2938">
        <v>750</v>
      </c>
      <c r="D2938">
        <v>6</v>
      </c>
      <c r="E2938">
        <v>24.99</v>
      </c>
      <c r="F2938" t="s">
        <v>455</v>
      </c>
    </row>
    <row r="2939" spans="1:6" x14ac:dyDescent="0.25">
      <c r="A2939">
        <v>28312</v>
      </c>
      <c r="B2939" t="s">
        <v>2516</v>
      </c>
      <c r="C2939">
        <v>750</v>
      </c>
      <c r="D2939">
        <v>6</v>
      </c>
      <c r="E2939">
        <v>23.99</v>
      </c>
      <c r="F2939" t="s">
        <v>455</v>
      </c>
    </row>
    <row r="2940" spans="1:6" x14ac:dyDescent="0.25">
      <c r="A2940">
        <v>28318</v>
      </c>
      <c r="B2940" t="s">
        <v>2517</v>
      </c>
      <c r="C2940">
        <v>1892</v>
      </c>
      <c r="D2940">
        <v>6</v>
      </c>
      <c r="E2940">
        <v>12.98</v>
      </c>
      <c r="F2940" t="s">
        <v>456</v>
      </c>
    </row>
    <row r="2941" spans="1:6" x14ac:dyDescent="0.25">
      <c r="A2941">
        <v>28318</v>
      </c>
      <c r="B2941" t="s">
        <v>2517</v>
      </c>
      <c r="C2941">
        <v>1892</v>
      </c>
      <c r="D2941">
        <v>6</v>
      </c>
      <c r="E2941">
        <v>12.98</v>
      </c>
      <c r="F2941" t="s">
        <v>456</v>
      </c>
    </row>
    <row r="2942" spans="1:6" x14ac:dyDescent="0.25">
      <c r="A2942">
        <v>28321</v>
      </c>
      <c r="B2942" t="s">
        <v>2518</v>
      </c>
      <c r="C2942">
        <v>750</v>
      </c>
      <c r="D2942">
        <v>12</v>
      </c>
      <c r="E2942">
        <v>13.99</v>
      </c>
      <c r="F2942" t="s">
        <v>455</v>
      </c>
    </row>
    <row r="2943" spans="1:6" x14ac:dyDescent="0.25">
      <c r="A2943">
        <v>28323</v>
      </c>
      <c r="B2943" t="s">
        <v>2519</v>
      </c>
      <c r="C2943">
        <v>750</v>
      </c>
      <c r="D2943">
        <v>12</v>
      </c>
      <c r="E2943">
        <v>12.99</v>
      </c>
      <c r="F2943" t="s">
        <v>455</v>
      </c>
    </row>
    <row r="2944" spans="1:6" x14ac:dyDescent="0.25">
      <c r="A2944">
        <v>28326</v>
      </c>
      <c r="B2944" t="s">
        <v>2520</v>
      </c>
      <c r="C2944">
        <v>750</v>
      </c>
      <c r="D2944">
        <v>12</v>
      </c>
      <c r="E2944">
        <v>13.99</v>
      </c>
      <c r="F2944" t="s">
        <v>455</v>
      </c>
    </row>
    <row r="2945" spans="1:6" x14ac:dyDescent="0.25">
      <c r="A2945">
        <v>28339</v>
      </c>
      <c r="B2945" t="s">
        <v>2521</v>
      </c>
      <c r="C2945">
        <v>750</v>
      </c>
      <c r="D2945">
        <v>12</v>
      </c>
      <c r="E2945">
        <v>156.97999999999999</v>
      </c>
      <c r="F2945" t="s">
        <v>455</v>
      </c>
    </row>
    <row r="2946" spans="1:6" x14ac:dyDescent="0.25">
      <c r="A2946">
        <v>28343</v>
      </c>
      <c r="B2946" t="s">
        <v>2522</v>
      </c>
      <c r="C2946">
        <v>750</v>
      </c>
      <c r="D2946">
        <v>6</v>
      </c>
      <c r="E2946">
        <v>16.989999999999998</v>
      </c>
      <c r="F2946" t="s">
        <v>455</v>
      </c>
    </row>
    <row r="2947" spans="1:6" x14ac:dyDescent="0.25">
      <c r="A2947">
        <v>28361</v>
      </c>
      <c r="B2947" t="s">
        <v>2523</v>
      </c>
      <c r="C2947">
        <v>750</v>
      </c>
      <c r="D2947">
        <v>6</v>
      </c>
      <c r="E2947">
        <v>1056.47</v>
      </c>
      <c r="F2947" t="s">
        <v>455</v>
      </c>
    </row>
    <row r="2948" spans="1:6" x14ac:dyDescent="0.25">
      <c r="A2948">
        <v>28371</v>
      </c>
      <c r="B2948" t="s">
        <v>2524</v>
      </c>
      <c r="C2948">
        <v>750</v>
      </c>
      <c r="D2948">
        <v>6</v>
      </c>
      <c r="E2948">
        <v>173.9</v>
      </c>
      <c r="F2948" t="s">
        <v>455</v>
      </c>
    </row>
    <row r="2949" spans="1:6" x14ac:dyDescent="0.25">
      <c r="A2949">
        <v>28372</v>
      </c>
      <c r="B2949" t="s">
        <v>2525</v>
      </c>
      <c r="C2949">
        <v>750</v>
      </c>
      <c r="D2949">
        <v>12</v>
      </c>
      <c r="E2949">
        <v>164.23</v>
      </c>
      <c r="F2949" t="s">
        <v>455</v>
      </c>
    </row>
    <row r="2950" spans="1:6" x14ac:dyDescent="0.25">
      <c r="A2950">
        <v>28373</v>
      </c>
      <c r="B2950" t="s">
        <v>2526</v>
      </c>
      <c r="C2950">
        <v>750</v>
      </c>
      <c r="D2950">
        <v>6</v>
      </c>
      <c r="E2950">
        <v>72.989999999999995</v>
      </c>
      <c r="F2950" t="s">
        <v>454</v>
      </c>
    </row>
    <row r="2951" spans="1:6" x14ac:dyDescent="0.25">
      <c r="A2951">
        <v>28374</v>
      </c>
      <c r="B2951" t="s">
        <v>2527</v>
      </c>
      <c r="C2951">
        <v>750</v>
      </c>
      <c r="D2951">
        <v>12</v>
      </c>
      <c r="E2951">
        <v>55.38</v>
      </c>
      <c r="F2951" t="s">
        <v>455</v>
      </c>
    </row>
    <row r="2952" spans="1:6" x14ac:dyDescent="0.25">
      <c r="A2952">
        <v>28375</v>
      </c>
      <c r="B2952" t="s">
        <v>2528</v>
      </c>
      <c r="C2952">
        <v>750</v>
      </c>
      <c r="D2952">
        <v>12</v>
      </c>
      <c r="E2952">
        <v>117.04</v>
      </c>
      <c r="F2952" t="s">
        <v>455</v>
      </c>
    </row>
    <row r="2953" spans="1:6" x14ac:dyDescent="0.25">
      <c r="A2953">
        <v>28395</v>
      </c>
      <c r="B2953" t="s">
        <v>2529</v>
      </c>
      <c r="C2953">
        <v>750</v>
      </c>
      <c r="D2953">
        <v>6</v>
      </c>
      <c r="E2953">
        <v>84.74</v>
      </c>
      <c r="F2953" t="s">
        <v>455</v>
      </c>
    </row>
    <row r="2954" spans="1:6" x14ac:dyDescent="0.25">
      <c r="A2954">
        <v>28396</v>
      </c>
      <c r="B2954" t="s">
        <v>2530</v>
      </c>
      <c r="C2954">
        <v>750</v>
      </c>
      <c r="D2954">
        <v>12</v>
      </c>
      <c r="E2954">
        <v>98.9</v>
      </c>
      <c r="F2954" t="s">
        <v>455</v>
      </c>
    </row>
    <row r="2955" spans="1:6" x14ac:dyDescent="0.25">
      <c r="A2955">
        <v>28397</v>
      </c>
      <c r="B2955" t="s">
        <v>2531</v>
      </c>
      <c r="C2955">
        <v>750</v>
      </c>
      <c r="D2955">
        <v>12</v>
      </c>
      <c r="E2955">
        <v>231.29</v>
      </c>
      <c r="F2955" t="s">
        <v>455</v>
      </c>
    </row>
    <row r="2956" spans="1:6" x14ac:dyDescent="0.25">
      <c r="A2956">
        <v>28398</v>
      </c>
      <c r="B2956" t="s">
        <v>2532</v>
      </c>
      <c r="C2956">
        <v>750</v>
      </c>
      <c r="D2956">
        <v>12</v>
      </c>
      <c r="E2956">
        <v>95.32</v>
      </c>
      <c r="F2956" t="s">
        <v>455</v>
      </c>
    </row>
    <row r="2957" spans="1:6" x14ac:dyDescent="0.25">
      <c r="A2957">
        <v>28401</v>
      </c>
      <c r="B2957" t="s">
        <v>2533</v>
      </c>
      <c r="C2957">
        <v>473</v>
      </c>
      <c r="D2957">
        <v>24</v>
      </c>
      <c r="E2957">
        <v>3.99</v>
      </c>
      <c r="F2957" t="s">
        <v>456</v>
      </c>
    </row>
    <row r="2958" spans="1:6" x14ac:dyDescent="0.25">
      <c r="A2958">
        <v>28405</v>
      </c>
      <c r="B2958" t="s">
        <v>2534</v>
      </c>
      <c r="C2958">
        <v>750</v>
      </c>
      <c r="D2958">
        <v>12</v>
      </c>
      <c r="E2958">
        <v>39.99</v>
      </c>
      <c r="F2958" t="s">
        <v>454</v>
      </c>
    </row>
    <row r="2959" spans="1:6" x14ac:dyDescent="0.25">
      <c r="A2959">
        <v>28413</v>
      </c>
      <c r="B2959" t="s">
        <v>2535</v>
      </c>
      <c r="C2959">
        <v>750</v>
      </c>
      <c r="D2959">
        <v>6</v>
      </c>
      <c r="E2959">
        <v>29.99</v>
      </c>
      <c r="F2959" t="s">
        <v>455</v>
      </c>
    </row>
    <row r="2960" spans="1:6" x14ac:dyDescent="0.25">
      <c r="A2960">
        <v>28418</v>
      </c>
      <c r="B2960" t="s">
        <v>1654</v>
      </c>
      <c r="C2960">
        <v>750</v>
      </c>
      <c r="D2960">
        <v>12</v>
      </c>
      <c r="E2960">
        <v>31.68</v>
      </c>
      <c r="F2960" t="s">
        <v>455</v>
      </c>
    </row>
    <row r="2961" spans="1:6" x14ac:dyDescent="0.25">
      <c r="A2961">
        <v>28424</v>
      </c>
      <c r="B2961" t="s">
        <v>2536</v>
      </c>
      <c r="C2961">
        <v>355</v>
      </c>
      <c r="D2961">
        <v>24</v>
      </c>
      <c r="E2961">
        <v>4.95</v>
      </c>
      <c r="F2961" t="s">
        <v>456</v>
      </c>
    </row>
    <row r="2962" spans="1:6" x14ac:dyDescent="0.25">
      <c r="A2962">
        <v>28424</v>
      </c>
      <c r="B2962" t="s">
        <v>2536</v>
      </c>
      <c r="C2962">
        <v>355</v>
      </c>
      <c r="D2962">
        <v>24</v>
      </c>
      <c r="E2962">
        <v>4.95</v>
      </c>
      <c r="F2962" t="s">
        <v>456</v>
      </c>
    </row>
    <row r="2963" spans="1:6" x14ac:dyDescent="0.25">
      <c r="A2963">
        <v>28432</v>
      </c>
      <c r="B2963" t="s">
        <v>2537</v>
      </c>
      <c r="C2963">
        <v>750</v>
      </c>
      <c r="D2963">
        <v>12</v>
      </c>
      <c r="E2963">
        <v>21.5</v>
      </c>
      <c r="F2963" t="s">
        <v>455</v>
      </c>
    </row>
    <row r="2964" spans="1:6" x14ac:dyDescent="0.25">
      <c r="A2964">
        <v>28439</v>
      </c>
      <c r="B2964" t="s">
        <v>2538</v>
      </c>
      <c r="C2964">
        <v>750</v>
      </c>
      <c r="D2964">
        <v>12</v>
      </c>
      <c r="E2964">
        <v>19.989999999999998</v>
      </c>
      <c r="F2964" t="s">
        <v>455</v>
      </c>
    </row>
    <row r="2965" spans="1:6" x14ac:dyDescent="0.25">
      <c r="A2965">
        <v>28450</v>
      </c>
      <c r="B2965" t="s">
        <v>2539</v>
      </c>
      <c r="C2965">
        <v>750</v>
      </c>
      <c r="D2965">
        <v>12</v>
      </c>
      <c r="E2965">
        <v>12.6</v>
      </c>
      <c r="F2965" t="s">
        <v>455</v>
      </c>
    </row>
    <row r="2966" spans="1:6" x14ac:dyDescent="0.25">
      <c r="A2966">
        <v>28454</v>
      </c>
      <c r="B2966" t="s">
        <v>2541</v>
      </c>
      <c r="C2966">
        <v>750</v>
      </c>
      <c r="D2966">
        <v>6</v>
      </c>
      <c r="E2966">
        <v>19.989999999999998</v>
      </c>
      <c r="F2966" t="s">
        <v>455</v>
      </c>
    </row>
    <row r="2967" spans="1:6" x14ac:dyDescent="0.25">
      <c r="A2967">
        <v>28460</v>
      </c>
      <c r="B2967" t="s">
        <v>2542</v>
      </c>
      <c r="C2967">
        <v>750</v>
      </c>
      <c r="D2967">
        <v>12</v>
      </c>
      <c r="E2967">
        <v>12</v>
      </c>
      <c r="F2967" t="s">
        <v>456</v>
      </c>
    </row>
    <row r="2968" spans="1:6" x14ac:dyDescent="0.25">
      <c r="A2968">
        <v>28460</v>
      </c>
      <c r="B2968" t="s">
        <v>2542</v>
      </c>
      <c r="C2968">
        <v>750</v>
      </c>
      <c r="D2968">
        <v>12</v>
      </c>
      <c r="E2968">
        <v>12</v>
      </c>
      <c r="F2968" t="s">
        <v>456</v>
      </c>
    </row>
    <row r="2969" spans="1:6" x14ac:dyDescent="0.25">
      <c r="A2969">
        <v>28460</v>
      </c>
      <c r="B2969" t="s">
        <v>2542</v>
      </c>
      <c r="C2969">
        <v>750</v>
      </c>
      <c r="D2969">
        <v>12</v>
      </c>
      <c r="E2969">
        <v>12</v>
      </c>
      <c r="F2969" t="s">
        <v>456</v>
      </c>
    </row>
    <row r="2970" spans="1:6" x14ac:dyDescent="0.25">
      <c r="A2970">
        <v>28461</v>
      </c>
      <c r="B2970" t="s">
        <v>2543</v>
      </c>
      <c r="C2970">
        <v>750</v>
      </c>
      <c r="D2970">
        <v>12</v>
      </c>
      <c r="E2970">
        <v>15.99</v>
      </c>
      <c r="F2970" t="s">
        <v>455</v>
      </c>
    </row>
    <row r="2971" spans="1:6" x14ac:dyDescent="0.25">
      <c r="A2971">
        <v>28466</v>
      </c>
      <c r="B2971" t="s">
        <v>2544</v>
      </c>
      <c r="C2971">
        <v>473</v>
      </c>
      <c r="D2971">
        <v>24</v>
      </c>
      <c r="E2971">
        <v>4.3899999999999997</v>
      </c>
      <c r="F2971" t="s">
        <v>456</v>
      </c>
    </row>
    <row r="2972" spans="1:6" x14ac:dyDescent="0.25">
      <c r="A2972">
        <v>28466</v>
      </c>
      <c r="B2972" t="s">
        <v>2544</v>
      </c>
      <c r="C2972">
        <v>473</v>
      </c>
      <c r="D2972">
        <v>24</v>
      </c>
      <c r="E2972">
        <v>4.3899999999999997</v>
      </c>
      <c r="F2972" t="s">
        <v>456</v>
      </c>
    </row>
    <row r="2973" spans="1:6" x14ac:dyDescent="0.25">
      <c r="A2973">
        <v>28466</v>
      </c>
      <c r="B2973" t="s">
        <v>2544</v>
      </c>
      <c r="C2973">
        <v>473</v>
      </c>
      <c r="D2973">
        <v>24</v>
      </c>
      <c r="E2973">
        <v>4.3899999999999997</v>
      </c>
      <c r="F2973" t="s">
        <v>456</v>
      </c>
    </row>
    <row r="2974" spans="1:6" x14ac:dyDescent="0.25">
      <c r="A2974">
        <v>28467</v>
      </c>
      <c r="B2974" t="s">
        <v>2545</v>
      </c>
      <c r="C2974">
        <v>473</v>
      </c>
      <c r="D2974">
        <v>24</v>
      </c>
      <c r="E2974">
        <v>3.79</v>
      </c>
      <c r="F2974" t="s">
        <v>456</v>
      </c>
    </row>
    <row r="2975" spans="1:6" x14ac:dyDescent="0.25">
      <c r="A2975">
        <v>28467</v>
      </c>
      <c r="B2975" t="s">
        <v>2545</v>
      </c>
      <c r="C2975">
        <v>473</v>
      </c>
      <c r="D2975">
        <v>24</v>
      </c>
      <c r="E2975">
        <v>3.79</v>
      </c>
      <c r="F2975" t="s">
        <v>456</v>
      </c>
    </row>
    <row r="2976" spans="1:6" x14ac:dyDescent="0.25">
      <c r="A2976">
        <v>28471</v>
      </c>
      <c r="B2976" t="s">
        <v>2546</v>
      </c>
      <c r="C2976">
        <v>750</v>
      </c>
      <c r="D2976">
        <v>12</v>
      </c>
      <c r="E2976">
        <v>17.989999999999998</v>
      </c>
      <c r="F2976" t="s">
        <v>455</v>
      </c>
    </row>
    <row r="2977" spans="1:6" x14ac:dyDescent="0.25">
      <c r="A2977">
        <v>28475</v>
      </c>
      <c r="B2977" t="s">
        <v>451</v>
      </c>
      <c r="C2977">
        <v>750</v>
      </c>
      <c r="D2977">
        <v>12</v>
      </c>
      <c r="E2977">
        <v>19.989999999999998</v>
      </c>
      <c r="F2977" t="s">
        <v>455</v>
      </c>
    </row>
    <row r="2978" spans="1:6" x14ac:dyDescent="0.25">
      <c r="A2978">
        <v>28493</v>
      </c>
      <c r="B2978" t="s">
        <v>2547</v>
      </c>
      <c r="C2978">
        <v>750</v>
      </c>
      <c r="D2978">
        <v>6</v>
      </c>
      <c r="E2978">
        <v>16.989999999999998</v>
      </c>
      <c r="F2978" t="s">
        <v>455</v>
      </c>
    </row>
    <row r="2979" spans="1:6" x14ac:dyDescent="0.25">
      <c r="A2979">
        <v>28504</v>
      </c>
      <c r="B2979" t="s">
        <v>2548</v>
      </c>
      <c r="C2979">
        <v>750</v>
      </c>
      <c r="D2979">
        <v>12</v>
      </c>
      <c r="E2979">
        <v>22.99</v>
      </c>
      <c r="F2979" t="s">
        <v>455</v>
      </c>
    </row>
    <row r="2980" spans="1:6" x14ac:dyDescent="0.25">
      <c r="A2980">
        <v>28508</v>
      </c>
      <c r="B2980" t="s">
        <v>2549</v>
      </c>
      <c r="C2980">
        <v>1500</v>
      </c>
      <c r="D2980">
        <v>6</v>
      </c>
      <c r="E2980">
        <v>224.99</v>
      </c>
      <c r="F2980" t="s">
        <v>455</v>
      </c>
    </row>
    <row r="2981" spans="1:6" x14ac:dyDescent="0.25">
      <c r="A2981">
        <v>28527</v>
      </c>
      <c r="B2981" t="s">
        <v>2550</v>
      </c>
      <c r="C2981">
        <v>750</v>
      </c>
      <c r="D2981">
        <v>12</v>
      </c>
      <c r="E2981">
        <v>12.99</v>
      </c>
      <c r="F2981" t="s">
        <v>455</v>
      </c>
    </row>
    <row r="2982" spans="1:6" x14ac:dyDescent="0.25">
      <c r="A2982">
        <v>28532</v>
      </c>
      <c r="B2982" t="s">
        <v>2551</v>
      </c>
      <c r="C2982">
        <v>6000</v>
      </c>
      <c r="D2982">
        <v>1</v>
      </c>
      <c r="E2982">
        <v>32.99</v>
      </c>
      <c r="F2982" t="s">
        <v>456</v>
      </c>
    </row>
    <row r="2983" spans="1:6" x14ac:dyDescent="0.25">
      <c r="A2983">
        <v>28539</v>
      </c>
      <c r="B2983" t="s">
        <v>2553</v>
      </c>
      <c r="C2983">
        <v>50</v>
      </c>
      <c r="D2983">
        <v>48</v>
      </c>
      <c r="E2983">
        <v>4.99</v>
      </c>
      <c r="F2983" t="s">
        <v>454</v>
      </c>
    </row>
    <row r="2984" spans="1:6" x14ac:dyDescent="0.25">
      <c r="A2984">
        <v>28542</v>
      </c>
      <c r="B2984" t="s">
        <v>2554</v>
      </c>
      <c r="C2984">
        <v>473</v>
      </c>
      <c r="D2984">
        <v>24</v>
      </c>
      <c r="E2984">
        <v>4.3499999999999996</v>
      </c>
      <c r="F2984" t="s">
        <v>456</v>
      </c>
    </row>
    <row r="2985" spans="1:6" x14ac:dyDescent="0.25">
      <c r="A2985">
        <v>28542</v>
      </c>
      <c r="B2985" t="s">
        <v>2554</v>
      </c>
      <c r="C2985">
        <v>473</v>
      </c>
      <c r="D2985">
        <v>24</v>
      </c>
      <c r="E2985">
        <v>4.3499999999999996</v>
      </c>
      <c r="F2985" t="s">
        <v>456</v>
      </c>
    </row>
    <row r="2986" spans="1:6" x14ac:dyDescent="0.25">
      <c r="A2986">
        <v>28542</v>
      </c>
      <c r="B2986" t="s">
        <v>2554</v>
      </c>
      <c r="C2986">
        <v>473</v>
      </c>
      <c r="D2986">
        <v>24</v>
      </c>
      <c r="E2986">
        <v>4.3499999999999996</v>
      </c>
      <c r="F2986" t="s">
        <v>456</v>
      </c>
    </row>
    <row r="2987" spans="1:6" x14ac:dyDescent="0.25">
      <c r="A2987">
        <v>28579</v>
      </c>
      <c r="B2987" t="s">
        <v>2555</v>
      </c>
      <c r="C2987">
        <v>750</v>
      </c>
      <c r="D2987">
        <v>12</v>
      </c>
      <c r="E2987">
        <v>10.99</v>
      </c>
      <c r="F2987" t="s">
        <v>455</v>
      </c>
    </row>
    <row r="2988" spans="1:6" x14ac:dyDescent="0.25">
      <c r="A2988">
        <v>28580</v>
      </c>
      <c r="B2988" t="s">
        <v>2556</v>
      </c>
      <c r="C2988">
        <v>750</v>
      </c>
      <c r="D2988">
        <v>12</v>
      </c>
      <c r="E2988">
        <v>10.99</v>
      </c>
      <c r="F2988" t="s">
        <v>455</v>
      </c>
    </row>
    <row r="2989" spans="1:6" x14ac:dyDescent="0.25">
      <c r="A2989">
        <v>28581</v>
      </c>
      <c r="B2989" t="s">
        <v>2557</v>
      </c>
      <c r="C2989">
        <v>3000</v>
      </c>
      <c r="D2989">
        <v>4</v>
      </c>
      <c r="E2989">
        <v>35.99</v>
      </c>
      <c r="F2989" t="s">
        <v>455</v>
      </c>
    </row>
    <row r="2990" spans="1:6" x14ac:dyDescent="0.25">
      <c r="A2990">
        <v>28582</v>
      </c>
      <c r="B2990" t="s">
        <v>2558</v>
      </c>
      <c r="C2990">
        <v>750</v>
      </c>
      <c r="D2990">
        <v>12</v>
      </c>
      <c r="E2990">
        <v>16.989999999999998</v>
      </c>
      <c r="F2990" t="s">
        <v>455</v>
      </c>
    </row>
    <row r="2991" spans="1:6" x14ac:dyDescent="0.25">
      <c r="A2991">
        <v>28583</v>
      </c>
      <c r="B2991" t="s">
        <v>2559</v>
      </c>
      <c r="C2991">
        <v>750</v>
      </c>
      <c r="D2991">
        <v>12</v>
      </c>
      <c r="E2991">
        <v>16.989999999999998</v>
      </c>
      <c r="F2991" t="s">
        <v>455</v>
      </c>
    </row>
    <row r="2992" spans="1:6" x14ac:dyDescent="0.25">
      <c r="A2992">
        <v>28588</v>
      </c>
      <c r="B2992" t="s">
        <v>2560</v>
      </c>
      <c r="C2992">
        <v>1760</v>
      </c>
      <c r="D2992">
        <v>6</v>
      </c>
      <c r="E2992">
        <v>12.99</v>
      </c>
      <c r="F2992" t="s">
        <v>456</v>
      </c>
    </row>
    <row r="2993" spans="1:6" x14ac:dyDescent="0.25">
      <c r="A2993">
        <v>28588</v>
      </c>
      <c r="B2993" t="s">
        <v>2560</v>
      </c>
      <c r="C2993">
        <v>1760</v>
      </c>
      <c r="D2993">
        <v>6</v>
      </c>
      <c r="E2993">
        <v>12.99</v>
      </c>
      <c r="F2993" t="s">
        <v>456</v>
      </c>
    </row>
    <row r="2994" spans="1:6" x14ac:dyDescent="0.25">
      <c r="A2994">
        <v>28591</v>
      </c>
      <c r="B2994" t="s">
        <v>4598</v>
      </c>
      <c r="C2994">
        <v>750</v>
      </c>
      <c r="D2994">
        <v>12</v>
      </c>
      <c r="E2994">
        <v>14.99</v>
      </c>
      <c r="F2994" t="s">
        <v>455</v>
      </c>
    </row>
    <row r="2995" spans="1:6" x14ac:dyDescent="0.25">
      <c r="A2995">
        <v>28599</v>
      </c>
      <c r="B2995" t="s">
        <v>2561</v>
      </c>
      <c r="C2995">
        <v>650</v>
      </c>
      <c r="D2995">
        <v>12</v>
      </c>
      <c r="E2995">
        <v>7.49</v>
      </c>
      <c r="F2995" t="s">
        <v>456</v>
      </c>
    </row>
    <row r="2996" spans="1:6" x14ac:dyDescent="0.25">
      <c r="A2996">
        <v>28599</v>
      </c>
      <c r="B2996" t="s">
        <v>2561</v>
      </c>
      <c r="C2996">
        <v>650</v>
      </c>
      <c r="D2996">
        <v>12</v>
      </c>
      <c r="E2996">
        <v>7.49</v>
      </c>
      <c r="F2996" t="s">
        <v>456</v>
      </c>
    </row>
    <row r="2997" spans="1:6" x14ac:dyDescent="0.25">
      <c r="A2997">
        <v>28600</v>
      </c>
      <c r="B2997" t="s">
        <v>2562</v>
      </c>
      <c r="C2997">
        <v>500</v>
      </c>
      <c r="D2997">
        <v>24</v>
      </c>
      <c r="E2997">
        <v>3.79</v>
      </c>
      <c r="F2997" t="s">
        <v>456</v>
      </c>
    </row>
    <row r="2998" spans="1:6" x14ac:dyDescent="0.25">
      <c r="A2998">
        <v>28600</v>
      </c>
      <c r="B2998" t="s">
        <v>2562</v>
      </c>
      <c r="C2998">
        <v>500</v>
      </c>
      <c r="D2998">
        <v>24</v>
      </c>
      <c r="E2998">
        <v>3.79</v>
      </c>
      <c r="F2998" t="s">
        <v>456</v>
      </c>
    </row>
    <row r="2999" spans="1:6" x14ac:dyDescent="0.25">
      <c r="A2999">
        <v>28602</v>
      </c>
      <c r="B2999" t="s">
        <v>5568</v>
      </c>
      <c r="C2999">
        <v>3784</v>
      </c>
      <c r="D2999">
        <v>3</v>
      </c>
      <c r="E2999">
        <v>24.5</v>
      </c>
      <c r="F2999" t="s">
        <v>456</v>
      </c>
    </row>
    <row r="3000" spans="1:6" x14ac:dyDescent="0.25">
      <c r="A3000">
        <v>28602</v>
      </c>
      <c r="B3000" t="s">
        <v>5568</v>
      </c>
      <c r="C3000">
        <v>3784</v>
      </c>
      <c r="D3000">
        <v>3</v>
      </c>
      <c r="E3000">
        <v>24.5</v>
      </c>
      <c r="F3000" t="s">
        <v>456</v>
      </c>
    </row>
    <row r="3001" spans="1:6" x14ac:dyDescent="0.25">
      <c r="A3001">
        <v>28602</v>
      </c>
      <c r="B3001" t="s">
        <v>5568</v>
      </c>
      <c r="C3001">
        <v>3784</v>
      </c>
      <c r="D3001">
        <v>3</v>
      </c>
      <c r="E3001">
        <v>24.5</v>
      </c>
      <c r="F3001" t="s">
        <v>456</v>
      </c>
    </row>
    <row r="3002" spans="1:6" x14ac:dyDescent="0.25">
      <c r="A3002">
        <v>28603</v>
      </c>
      <c r="B3002" t="s">
        <v>2563</v>
      </c>
      <c r="C3002">
        <v>500</v>
      </c>
      <c r="D3002">
        <v>24</v>
      </c>
      <c r="E3002">
        <v>3.63</v>
      </c>
      <c r="F3002" t="s">
        <v>456</v>
      </c>
    </row>
    <row r="3003" spans="1:6" x14ac:dyDescent="0.25">
      <c r="A3003">
        <v>28604</v>
      </c>
      <c r="B3003" t="s">
        <v>5569</v>
      </c>
      <c r="C3003">
        <v>1892</v>
      </c>
      <c r="D3003">
        <v>6</v>
      </c>
      <c r="E3003">
        <v>12.76</v>
      </c>
      <c r="F3003" t="s">
        <v>456</v>
      </c>
    </row>
    <row r="3004" spans="1:6" x14ac:dyDescent="0.25">
      <c r="A3004">
        <v>28604</v>
      </c>
      <c r="B3004" t="s">
        <v>5569</v>
      </c>
      <c r="C3004">
        <v>1892</v>
      </c>
      <c r="D3004">
        <v>6</v>
      </c>
      <c r="E3004">
        <v>12.76</v>
      </c>
      <c r="F3004" t="s">
        <v>456</v>
      </c>
    </row>
    <row r="3005" spans="1:6" x14ac:dyDescent="0.25">
      <c r="A3005">
        <v>28604</v>
      </c>
      <c r="B3005" t="s">
        <v>5569</v>
      </c>
      <c r="C3005">
        <v>1892</v>
      </c>
      <c r="D3005">
        <v>6</v>
      </c>
      <c r="E3005">
        <v>12.76</v>
      </c>
      <c r="F3005" t="s">
        <v>456</v>
      </c>
    </row>
    <row r="3006" spans="1:6" x14ac:dyDescent="0.25">
      <c r="A3006">
        <v>28605</v>
      </c>
      <c r="B3006" t="s">
        <v>428</v>
      </c>
      <c r="C3006">
        <v>750</v>
      </c>
      <c r="D3006">
        <v>12</v>
      </c>
      <c r="E3006">
        <v>17.489999999999998</v>
      </c>
      <c r="F3006" t="s">
        <v>455</v>
      </c>
    </row>
    <row r="3007" spans="1:6" x14ac:dyDescent="0.25">
      <c r="A3007">
        <v>28607</v>
      </c>
      <c r="B3007" t="s">
        <v>2564</v>
      </c>
      <c r="C3007">
        <v>750</v>
      </c>
      <c r="D3007">
        <v>12</v>
      </c>
      <c r="E3007">
        <v>6.98</v>
      </c>
      <c r="F3007" t="s">
        <v>455</v>
      </c>
    </row>
    <row r="3008" spans="1:6" x14ac:dyDescent="0.25">
      <c r="A3008">
        <v>28610</v>
      </c>
      <c r="B3008" t="s">
        <v>2565</v>
      </c>
      <c r="C3008">
        <v>473</v>
      </c>
      <c r="D3008">
        <v>24</v>
      </c>
      <c r="E3008">
        <v>3.99</v>
      </c>
      <c r="F3008" t="s">
        <v>456</v>
      </c>
    </row>
    <row r="3009" spans="1:6" x14ac:dyDescent="0.25">
      <c r="A3009">
        <v>28610</v>
      </c>
      <c r="B3009" t="s">
        <v>2565</v>
      </c>
      <c r="C3009">
        <v>473</v>
      </c>
      <c r="D3009">
        <v>24</v>
      </c>
      <c r="E3009">
        <v>3.99</v>
      </c>
      <c r="F3009" t="s">
        <v>456</v>
      </c>
    </row>
    <row r="3010" spans="1:6" x14ac:dyDescent="0.25">
      <c r="A3010">
        <v>28616</v>
      </c>
      <c r="B3010" t="s">
        <v>2566</v>
      </c>
      <c r="C3010">
        <v>355</v>
      </c>
      <c r="D3010">
        <v>24</v>
      </c>
      <c r="E3010">
        <v>2.48</v>
      </c>
      <c r="F3010" t="s">
        <v>456</v>
      </c>
    </row>
    <row r="3011" spans="1:6" x14ac:dyDescent="0.25">
      <c r="A3011">
        <v>28616</v>
      </c>
      <c r="B3011" t="s">
        <v>2566</v>
      </c>
      <c r="C3011">
        <v>355</v>
      </c>
      <c r="D3011">
        <v>24</v>
      </c>
      <c r="E3011">
        <v>2.48</v>
      </c>
      <c r="F3011" t="s">
        <v>456</v>
      </c>
    </row>
    <row r="3012" spans="1:6" x14ac:dyDescent="0.25">
      <c r="A3012">
        <v>28617</v>
      </c>
      <c r="B3012" t="s">
        <v>2567</v>
      </c>
      <c r="C3012">
        <v>750</v>
      </c>
      <c r="D3012">
        <v>12</v>
      </c>
      <c r="E3012">
        <v>6.98</v>
      </c>
      <c r="F3012" t="s">
        <v>455</v>
      </c>
    </row>
    <row r="3013" spans="1:6" x14ac:dyDescent="0.25">
      <c r="A3013">
        <v>28618</v>
      </c>
      <c r="B3013" t="s">
        <v>2568</v>
      </c>
      <c r="C3013">
        <v>750</v>
      </c>
      <c r="D3013">
        <v>6</v>
      </c>
      <c r="E3013">
        <v>44.49</v>
      </c>
      <c r="F3013" t="s">
        <v>454</v>
      </c>
    </row>
    <row r="3014" spans="1:6" x14ac:dyDescent="0.25">
      <c r="A3014">
        <v>28619</v>
      </c>
      <c r="B3014" t="s">
        <v>2569</v>
      </c>
      <c r="C3014">
        <v>355</v>
      </c>
      <c r="D3014">
        <v>24</v>
      </c>
      <c r="E3014">
        <v>2.48</v>
      </c>
      <c r="F3014" t="s">
        <v>456</v>
      </c>
    </row>
    <row r="3015" spans="1:6" x14ac:dyDescent="0.25">
      <c r="A3015">
        <v>28619</v>
      </c>
      <c r="B3015" t="s">
        <v>2569</v>
      </c>
      <c r="C3015">
        <v>355</v>
      </c>
      <c r="D3015">
        <v>24</v>
      </c>
      <c r="E3015">
        <v>2.48</v>
      </c>
      <c r="F3015" t="s">
        <v>456</v>
      </c>
    </row>
    <row r="3016" spans="1:6" x14ac:dyDescent="0.25">
      <c r="A3016">
        <v>28624</v>
      </c>
      <c r="B3016" t="s">
        <v>2570</v>
      </c>
      <c r="C3016">
        <v>750</v>
      </c>
      <c r="D3016">
        <v>12</v>
      </c>
      <c r="E3016">
        <v>6.98</v>
      </c>
      <c r="F3016" t="s">
        <v>455</v>
      </c>
    </row>
    <row r="3017" spans="1:6" x14ac:dyDescent="0.25">
      <c r="A3017">
        <v>28625</v>
      </c>
      <c r="B3017" t="s">
        <v>2571</v>
      </c>
      <c r="C3017">
        <v>473</v>
      </c>
      <c r="D3017">
        <v>24</v>
      </c>
      <c r="E3017">
        <v>4.49</v>
      </c>
      <c r="F3017" t="s">
        <v>456</v>
      </c>
    </row>
    <row r="3018" spans="1:6" x14ac:dyDescent="0.25">
      <c r="A3018">
        <v>28625</v>
      </c>
      <c r="B3018" t="s">
        <v>2571</v>
      </c>
      <c r="C3018">
        <v>473</v>
      </c>
      <c r="D3018">
        <v>24</v>
      </c>
      <c r="E3018">
        <v>4.49</v>
      </c>
      <c r="F3018" t="s">
        <v>456</v>
      </c>
    </row>
    <row r="3019" spans="1:6" x14ac:dyDescent="0.25">
      <c r="A3019">
        <v>28626</v>
      </c>
      <c r="B3019" t="s">
        <v>2572</v>
      </c>
      <c r="C3019">
        <v>750</v>
      </c>
      <c r="D3019">
        <v>12</v>
      </c>
      <c r="E3019">
        <v>15.99</v>
      </c>
      <c r="F3019" t="s">
        <v>455</v>
      </c>
    </row>
    <row r="3020" spans="1:6" x14ac:dyDescent="0.25">
      <c r="A3020">
        <v>28628</v>
      </c>
      <c r="B3020" t="s">
        <v>2573</v>
      </c>
      <c r="C3020">
        <v>750</v>
      </c>
      <c r="D3020">
        <v>6</v>
      </c>
      <c r="E3020">
        <v>44.99</v>
      </c>
      <c r="F3020" t="s">
        <v>454</v>
      </c>
    </row>
    <row r="3021" spans="1:6" x14ac:dyDescent="0.25">
      <c r="A3021">
        <v>28630</v>
      </c>
      <c r="B3021" t="s">
        <v>2574</v>
      </c>
      <c r="C3021">
        <v>355</v>
      </c>
      <c r="D3021">
        <v>24</v>
      </c>
      <c r="E3021">
        <v>2.48</v>
      </c>
      <c r="F3021" t="s">
        <v>456</v>
      </c>
    </row>
    <row r="3022" spans="1:6" x14ac:dyDescent="0.25">
      <c r="A3022">
        <v>28630</v>
      </c>
      <c r="B3022" t="s">
        <v>2574</v>
      </c>
      <c r="C3022">
        <v>355</v>
      </c>
      <c r="D3022">
        <v>24</v>
      </c>
      <c r="E3022">
        <v>2.48</v>
      </c>
      <c r="F3022" t="s">
        <v>456</v>
      </c>
    </row>
    <row r="3023" spans="1:6" x14ac:dyDescent="0.25">
      <c r="A3023">
        <v>28631</v>
      </c>
      <c r="B3023" t="s">
        <v>2575</v>
      </c>
      <c r="C3023">
        <v>5325</v>
      </c>
      <c r="D3023">
        <v>1</v>
      </c>
      <c r="E3023">
        <v>22.98</v>
      </c>
      <c r="F3023" t="s">
        <v>456</v>
      </c>
    </row>
    <row r="3024" spans="1:6" x14ac:dyDescent="0.25">
      <c r="A3024">
        <v>28631</v>
      </c>
      <c r="B3024" t="s">
        <v>2575</v>
      </c>
      <c r="C3024">
        <v>5325</v>
      </c>
      <c r="D3024">
        <v>1</v>
      </c>
      <c r="E3024">
        <v>22.98</v>
      </c>
      <c r="F3024" t="s">
        <v>456</v>
      </c>
    </row>
    <row r="3025" spans="1:6" x14ac:dyDescent="0.25">
      <c r="A3025">
        <v>28632</v>
      </c>
      <c r="B3025" t="s">
        <v>2576</v>
      </c>
      <c r="C3025">
        <v>473</v>
      </c>
      <c r="D3025">
        <v>24</v>
      </c>
      <c r="E3025">
        <v>2.4900000000000002</v>
      </c>
      <c r="F3025" t="s">
        <v>456</v>
      </c>
    </row>
    <row r="3026" spans="1:6" x14ac:dyDescent="0.25">
      <c r="A3026">
        <v>28632</v>
      </c>
      <c r="B3026" t="s">
        <v>2576</v>
      </c>
      <c r="C3026">
        <v>473</v>
      </c>
      <c r="D3026">
        <v>24</v>
      </c>
      <c r="E3026">
        <v>2.4900000000000002</v>
      </c>
      <c r="F3026" t="s">
        <v>456</v>
      </c>
    </row>
    <row r="3027" spans="1:6" x14ac:dyDescent="0.25">
      <c r="A3027">
        <v>28633</v>
      </c>
      <c r="B3027" t="s">
        <v>434</v>
      </c>
      <c r="C3027">
        <v>750</v>
      </c>
      <c r="D3027">
        <v>12</v>
      </c>
      <c r="E3027">
        <v>14.99</v>
      </c>
      <c r="F3027" t="s">
        <v>455</v>
      </c>
    </row>
    <row r="3028" spans="1:6" x14ac:dyDescent="0.25">
      <c r="A3028">
        <v>28634</v>
      </c>
      <c r="B3028" t="s">
        <v>435</v>
      </c>
      <c r="C3028">
        <v>750</v>
      </c>
      <c r="D3028">
        <v>12</v>
      </c>
      <c r="E3028">
        <v>13.99</v>
      </c>
      <c r="F3028" t="s">
        <v>455</v>
      </c>
    </row>
    <row r="3029" spans="1:6" x14ac:dyDescent="0.25">
      <c r="A3029">
        <v>28636</v>
      </c>
      <c r="B3029" t="s">
        <v>2577</v>
      </c>
      <c r="C3029">
        <v>473</v>
      </c>
      <c r="D3029">
        <v>24</v>
      </c>
      <c r="E3029">
        <v>3.95</v>
      </c>
      <c r="F3029" t="s">
        <v>456</v>
      </c>
    </row>
    <row r="3030" spans="1:6" x14ac:dyDescent="0.25">
      <c r="A3030">
        <v>28636</v>
      </c>
      <c r="B3030" t="s">
        <v>2577</v>
      </c>
      <c r="C3030">
        <v>473</v>
      </c>
      <c r="D3030">
        <v>24</v>
      </c>
      <c r="E3030">
        <v>3.95</v>
      </c>
      <c r="F3030" t="s">
        <v>456</v>
      </c>
    </row>
    <row r="3031" spans="1:6" x14ac:dyDescent="0.25">
      <c r="A3031">
        <v>28637</v>
      </c>
      <c r="B3031" t="s">
        <v>2578</v>
      </c>
      <c r="C3031">
        <v>473</v>
      </c>
      <c r="D3031">
        <v>24</v>
      </c>
      <c r="E3031">
        <v>4.49</v>
      </c>
      <c r="F3031" t="s">
        <v>456</v>
      </c>
    </row>
    <row r="3032" spans="1:6" x14ac:dyDescent="0.25">
      <c r="A3032">
        <v>28637</v>
      </c>
      <c r="B3032" t="s">
        <v>2578</v>
      </c>
      <c r="C3032">
        <v>473</v>
      </c>
      <c r="D3032">
        <v>24</v>
      </c>
      <c r="E3032">
        <v>4.49</v>
      </c>
      <c r="F3032" t="s">
        <v>456</v>
      </c>
    </row>
    <row r="3033" spans="1:6" x14ac:dyDescent="0.25">
      <c r="A3033">
        <v>28642</v>
      </c>
      <c r="B3033" t="s">
        <v>2579</v>
      </c>
      <c r="C3033">
        <v>750</v>
      </c>
      <c r="D3033">
        <v>12</v>
      </c>
      <c r="E3033">
        <v>26.79</v>
      </c>
      <c r="F3033" t="s">
        <v>454</v>
      </c>
    </row>
    <row r="3034" spans="1:6" x14ac:dyDescent="0.25">
      <c r="A3034">
        <v>28644</v>
      </c>
      <c r="B3034" t="s">
        <v>5570</v>
      </c>
      <c r="C3034">
        <v>750</v>
      </c>
      <c r="D3034">
        <v>12</v>
      </c>
      <c r="E3034">
        <v>22.99</v>
      </c>
      <c r="F3034" t="s">
        <v>455</v>
      </c>
    </row>
    <row r="3035" spans="1:6" x14ac:dyDescent="0.25">
      <c r="A3035">
        <v>28646</v>
      </c>
      <c r="B3035" t="s">
        <v>2580</v>
      </c>
      <c r="C3035">
        <v>473</v>
      </c>
      <c r="D3035">
        <v>24</v>
      </c>
      <c r="E3035">
        <v>3.79</v>
      </c>
      <c r="F3035" t="s">
        <v>456</v>
      </c>
    </row>
    <row r="3036" spans="1:6" x14ac:dyDescent="0.25">
      <c r="A3036">
        <v>28646</v>
      </c>
      <c r="B3036" t="s">
        <v>2580</v>
      </c>
      <c r="C3036">
        <v>473</v>
      </c>
      <c r="D3036">
        <v>24</v>
      </c>
      <c r="E3036">
        <v>3.79</v>
      </c>
      <c r="F3036" t="s">
        <v>456</v>
      </c>
    </row>
    <row r="3037" spans="1:6" x14ac:dyDescent="0.25">
      <c r="A3037">
        <v>28646</v>
      </c>
      <c r="B3037" t="s">
        <v>2580</v>
      </c>
      <c r="C3037">
        <v>473</v>
      </c>
      <c r="D3037">
        <v>24</v>
      </c>
      <c r="E3037">
        <v>3.79</v>
      </c>
      <c r="F3037" t="s">
        <v>456</v>
      </c>
    </row>
    <row r="3038" spans="1:6" x14ac:dyDescent="0.25">
      <c r="A3038">
        <v>28648</v>
      </c>
      <c r="B3038" t="s">
        <v>4522</v>
      </c>
      <c r="C3038">
        <v>750</v>
      </c>
      <c r="D3038">
        <v>12</v>
      </c>
      <c r="E3038">
        <v>22.99</v>
      </c>
      <c r="F3038" t="s">
        <v>455</v>
      </c>
    </row>
    <row r="3039" spans="1:6" x14ac:dyDescent="0.25">
      <c r="A3039">
        <v>28649</v>
      </c>
      <c r="B3039" t="s">
        <v>2581</v>
      </c>
      <c r="C3039">
        <v>750</v>
      </c>
      <c r="D3039">
        <v>12</v>
      </c>
      <c r="E3039">
        <v>21.99</v>
      </c>
      <c r="F3039" t="s">
        <v>455</v>
      </c>
    </row>
    <row r="3040" spans="1:6" x14ac:dyDescent="0.25">
      <c r="A3040">
        <v>28650</v>
      </c>
      <c r="B3040" t="s">
        <v>2582</v>
      </c>
      <c r="C3040">
        <v>355</v>
      </c>
      <c r="D3040">
        <v>24</v>
      </c>
      <c r="E3040">
        <v>2.75</v>
      </c>
      <c r="F3040" t="s">
        <v>456</v>
      </c>
    </row>
    <row r="3041" spans="1:6" x14ac:dyDescent="0.25">
      <c r="A3041">
        <v>28650</v>
      </c>
      <c r="B3041" t="s">
        <v>2582</v>
      </c>
      <c r="C3041">
        <v>355</v>
      </c>
      <c r="D3041">
        <v>24</v>
      </c>
      <c r="E3041">
        <v>2.75</v>
      </c>
      <c r="F3041" t="s">
        <v>456</v>
      </c>
    </row>
    <row r="3042" spans="1:6" x14ac:dyDescent="0.25">
      <c r="A3042">
        <v>28658</v>
      </c>
      <c r="B3042" t="s">
        <v>2583</v>
      </c>
      <c r="C3042">
        <v>355</v>
      </c>
      <c r="D3042">
        <v>24</v>
      </c>
      <c r="E3042">
        <v>2.75</v>
      </c>
      <c r="F3042" t="s">
        <v>456</v>
      </c>
    </row>
    <row r="3043" spans="1:6" x14ac:dyDescent="0.25">
      <c r="A3043">
        <v>28658</v>
      </c>
      <c r="B3043" t="s">
        <v>2583</v>
      </c>
      <c r="C3043">
        <v>355</v>
      </c>
      <c r="D3043">
        <v>24</v>
      </c>
      <c r="E3043">
        <v>2.75</v>
      </c>
      <c r="F3043" t="s">
        <v>456</v>
      </c>
    </row>
    <row r="3044" spans="1:6" x14ac:dyDescent="0.25">
      <c r="A3044">
        <v>28662</v>
      </c>
      <c r="B3044" t="s">
        <v>2584</v>
      </c>
      <c r="C3044">
        <v>473</v>
      </c>
      <c r="D3044">
        <v>24</v>
      </c>
      <c r="E3044">
        <v>3.74</v>
      </c>
      <c r="F3044" t="s">
        <v>456</v>
      </c>
    </row>
    <row r="3045" spans="1:6" x14ac:dyDescent="0.25">
      <c r="A3045">
        <v>28662</v>
      </c>
      <c r="B3045" t="s">
        <v>2584</v>
      </c>
      <c r="C3045">
        <v>473</v>
      </c>
      <c r="D3045">
        <v>24</v>
      </c>
      <c r="E3045">
        <v>3.74</v>
      </c>
      <c r="F3045" t="s">
        <v>456</v>
      </c>
    </row>
    <row r="3046" spans="1:6" x14ac:dyDescent="0.25">
      <c r="A3046">
        <v>28663</v>
      </c>
      <c r="B3046" t="s">
        <v>2585</v>
      </c>
      <c r="C3046">
        <v>355</v>
      </c>
      <c r="D3046">
        <v>24</v>
      </c>
      <c r="E3046">
        <v>2.75</v>
      </c>
      <c r="F3046" t="s">
        <v>456</v>
      </c>
    </row>
    <row r="3047" spans="1:6" x14ac:dyDescent="0.25">
      <c r="A3047">
        <v>28663</v>
      </c>
      <c r="B3047" t="s">
        <v>2585</v>
      </c>
      <c r="C3047">
        <v>355</v>
      </c>
      <c r="D3047">
        <v>24</v>
      </c>
      <c r="E3047">
        <v>2.75</v>
      </c>
      <c r="F3047" t="s">
        <v>456</v>
      </c>
    </row>
    <row r="3048" spans="1:6" x14ac:dyDescent="0.25">
      <c r="A3048">
        <v>28664</v>
      </c>
      <c r="B3048" t="s">
        <v>2586</v>
      </c>
      <c r="C3048">
        <v>473</v>
      </c>
      <c r="D3048">
        <v>24</v>
      </c>
      <c r="E3048">
        <v>3.79</v>
      </c>
      <c r="F3048" t="s">
        <v>456</v>
      </c>
    </row>
    <row r="3049" spans="1:6" x14ac:dyDescent="0.25">
      <c r="A3049">
        <v>28664</v>
      </c>
      <c r="B3049" t="s">
        <v>2586</v>
      </c>
      <c r="C3049">
        <v>473</v>
      </c>
      <c r="D3049">
        <v>24</v>
      </c>
      <c r="E3049">
        <v>3.79</v>
      </c>
      <c r="F3049" t="s">
        <v>456</v>
      </c>
    </row>
    <row r="3050" spans="1:6" x14ac:dyDescent="0.25">
      <c r="A3050">
        <v>28666</v>
      </c>
      <c r="B3050" t="s">
        <v>2587</v>
      </c>
      <c r="C3050">
        <v>473</v>
      </c>
      <c r="D3050">
        <v>24</v>
      </c>
      <c r="E3050">
        <v>3.99</v>
      </c>
      <c r="F3050" t="s">
        <v>456</v>
      </c>
    </row>
    <row r="3051" spans="1:6" x14ac:dyDescent="0.25">
      <c r="A3051">
        <v>28666</v>
      </c>
      <c r="B3051" t="s">
        <v>2587</v>
      </c>
      <c r="C3051">
        <v>473</v>
      </c>
      <c r="D3051">
        <v>24</v>
      </c>
      <c r="E3051">
        <v>3.99</v>
      </c>
      <c r="F3051" t="s">
        <v>456</v>
      </c>
    </row>
    <row r="3052" spans="1:6" x14ac:dyDescent="0.25">
      <c r="A3052">
        <v>28668</v>
      </c>
      <c r="B3052" t="s">
        <v>2588</v>
      </c>
      <c r="C3052">
        <v>3784</v>
      </c>
      <c r="D3052">
        <v>3</v>
      </c>
      <c r="E3052">
        <v>24.99</v>
      </c>
      <c r="F3052" t="s">
        <v>456</v>
      </c>
    </row>
    <row r="3053" spans="1:6" x14ac:dyDescent="0.25">
      <c r="A3053">
        <v>28668</v>
      </c>
      <c r="B3053" t="s">
        <v>2588</v>
      </c>
      <c r="C3053">
        <v>3784</v>
      </c>
      <c r="D3053">
        <v>3</v>
      </c>
      <c r="E3053">
        <v>24.99</v>
      </c>
      <c r="F3053" t="s">
        <v>456</v>
      </c>
    </row>
    <row r="3054" spans="1:6" x14ac:dyDescent="0.25">
      <c r="A3054">
        <v>28669</v>
      </c>
      <c r="B3054" t="s">
        <v>2589</v>
      </c>
      <c r="C3054">
        <v>3784</v>
      </c>
      <c r="D3054">
        <v>3</v>
      </c>
      <c r="E3054">
        <v>28.99</v>
      </c>
      <c r="F3054" t="s">
        <v>456</v>
      </c>
    </row>
    <row r="3055" spans="1:6" x14ac:dyDescent="0.25">
      <c r="A3055">
        <v>28669</v>
      </c>
      <c r="B3055" t="s">
        <v>2589</v>
      </c>
      <c r="C3055">
        <v>3784</v>
      </c>
      <c r="D3055">
        <v>3</v>
      </c>
      <c r="E3055">
        <v>28.99</v>
      </c>
      <c r="F3055" t="s">
        <v>456</v>
      </c>
    </row>
    <row r="3056" spans="1:6" x14ac:dyDescent="0.25">
      <c r="A3056">
        <v>28671</v>
      </c>
      <c r="B3056" t="s">
        <v>2590</v>
      </c>
      <c r="C3056">
        <v>750</v>
      </c>
      <c r="D3056">
        <v>12</v>
      </c>
      <c r="E3056">
        <v>14.99</v>
      </c>
      <c r="F3056" t="s">
        <v>455</v>
      </c>
    </row>
    <row r="3057" spans="1:6" x14ac:dyDescent="0.25">
      <c r="A3057">
        <v>28672</v>
      </c>
      <c r="B3057" t="s">
        <v>2591</v>
      </c>
      <c r="C3057">
        <v>500</v>
      </c>
      <c r="D3057">
        <v>12</v>
      </c>
      <c r="E3057">
        <v>6.99</v>
      </c>
      <c r="F3057" t="s">
        <v>457</v>
      </c>
    </row>
    <row r="3058" spans="1:6" x14ac:dyDescent="0.25">
      <c r="A3058">
        <v>28681</v>
      </c>
      <c r="B3058" t="s">
        <v>2592</v>
      </c>
      <c r="C3058">
        <v>750</v>
      </c>
      <c r="D3058">
        <v>12</v>
      </c>
      <c r="E3058">
        <v>19.989999999999998</v>
      </c>
      <c r="F3058" t="s">
        <v>455</v>
      </c>
    </row>
    <row r="3059" spans="1:6" x14ac:dyDescent="0.25">
      <c r="A3059">
        <v>28683</v>
      </c>
      <c r="B3059" t="s">
        <v>971</v>
      </c>
      <c r="C3059">
        <v>1500</v>
      </c>
      <c r="D3059">
        <v>1</v>
      </c>
      <c r="E3059">
        <v>169.99</v>
      </c>
      <c r="F3059" t="s">
        <v>455</v>
      </c>
    </row>
    <row r="3060" spans="1:6" x14ac:dyDescent="0.25">
      <c r="A3060">
        <v>28684</v>
      </c>
      <c r="B3060" t="s">
        <v>2593</v>
      </c>
      <c r="C3060">
        <v>750</v>
      </c>
      <c r="D3060">
        <v>12</v>
      </c>
      <c r="E3060">
        <v>15</v>
      </c>
      <c r="F3060" t="s">
        <v>456</v>
      </c>
    </row>
    <row r="3061" spans="1:6" x14ac:dyDescent="0.25">
      <c r="A3061">
        <v>28684</v>
      </c>
      <c r="B3061" t="s">
        <v>2593</v>
      </c>
      <c r="C3061">
        <v>750</v>
      </c>
      <c r="D3061">
        <v>12</v>
      </c>
      <c r="E3061">
        <v>15</v>
      </c>
      <c r="F3061" t="s">
        <v>456</v>
      </c>
    </row>
    <row r="3062" spans="1:6" x14ac:dyDescent="0.25">
      <c r="A3062">
        <v>28684</v>
      </c>
      <c r="B3062" t="s">
        <v>2593</v>
      </c>
      <c r="C3062">
        <v>750</v>
      </c>
      <c r="D3062">
        <v>12</v>
      </c>
      <c r="E3062">
        <v>15</v>
      </c>
      <c r="F3062" t="s">
        <v>456</v>
      </c>
    </row>
    <row r="3063" spans="1:6" x14ac:dyDescent="0.25">
      <c r="A3063">
        <v>28687</v>
      </c>
      <c r="B3063" t="s">
        <v>2594</v>
      </c>
      <c r="C3063">
        <v>750</v>
      </c>
      <c r="D3063">
        <v>12</v>
      </c>
      <c r="E3063">
        <v>19.989999999999998</v>
      </c>
      <c r="F3063" t="s">
        <v>455</v>
      </c>
    </row>
    <row r="3064" spans="1:6" x14ac:dyDescent="0.25">
      <c r="A3064">
        <v>28690</v>
      </c>
      <c r="B3064" t="s">
        <v>2595</v>
      </c>
      <c r="C3064">
        <v>750</v>
      </c>
      <c r="D3064">
        <v>12</v>
      </c>
      <c r="E3064">
        <v>15.99</v>
      </c>
      <c r="F3064" t="s">
        <v>455</v>
      </c>
    </row>
    <row r="3065" spans="1:6" x14ac:dyDescent="0.25">
      <c r="A3065">
        <v>28691</v>
      </c>
      <c r="B3065" t="s">
        <v>2596</v>
      </c>
      <c r="C3065">
        <v>750</v>
      </c>
      <c r="D3065">
        <v>12</v>
      </c>
      <c r="E3065">
        <v>12.99</v>
      </c>
      <c r="F3065" t="s">
        <v>455</v>
      </c>
    </row>
    <row r="3066" spans="1:6" x14ac:dyDescent="0.25">
      <c r="A3066">
        <v>28694</v>
      </c>
      <c r="B3066" t="s">
        <v>432</v>
      </c>
      <c r="C3066">
        <v>3000</v>
      </c>
      <c r="D3066">
        <v>4</v>
      </c>
      <c r="E3066">
        <v>39.520000000000003</v>
      </c>
      <c r="F3066" t="s">
        <v>455</v>
      </c>
    </row>
    <row r="3067" spans="1:6" x14ac:dyDescent="0.25">
      <c r="A3067">
        <v>28699</v>
      </c>
      <c r="B3067" t="s">
        <v>2597</v>
      </c>
      <c r="C3067">
        <v>750</v>
      </c>
      <c r="D3067">
        <v>12</v>
      </c>
      <c r="E3067">
        <v>11.99</v>
      </c>
      <c r="F3067" t="s">
        <v>455</v>
      </c>
    </row>
    <row r="3068" spans="1:6" x14ac:dyDescent="0.25">
      <c r="A3068">
        <v>28704</v>
      </c>
      <c r="B3068" t="s">
        <v>2598</v>
      </c>
      <c r="C3068">
        <v>750</v>
      </c>
      <c r="D3068">
        <v>12</v>
      </c>
      <c r="E3068">
        <v>49.99</v>
      </c>
      <c r="F3068" t="s">
        <v>454</v>
      </c>
    </row>
    <row r="3069" spans="1:6" x14ac:dyDescent="0.25">
      <c r="A3069">
        <v>28705</v>
      </c>
      <c r="B3069" t="s">
        <v>2599</v>
      </c>
      <c r="C3069">
        <v>375</v>
      </c>
      <c r="D3069">
        <v>12</v>
      </c>
      <c r="E3069">
        <v>16.95</v>
      </c>
      <c r="F3069" t="s">
        <v>455</v>
      </c>
    </row>
    <row r="3070" spans="1:6" x14ac:dyDescent="0.25">
      <c r="A3070">
        <v>28710</v>
      </c>
      <c r="B3070" t="s">
        <v>2600</v>
      </c>
      <c r="C3070">
        <v>750</v>
      </c>
      <c r="D3070">
        <v>12</v>
      </c>
      <c r="E3070">
        <v>34.99</v>
      </c>
      <c r="F3070" t="s">
        <v>454</v>
      </c>
    </row>
    <row r="3071" spans="1:6" x14ac:dyDescent="0.25">
      <c r="A3071">
        <v>28717</v>
      </c>
      <c r="B3071" t="s">
        <v>2601</v>
      </c>
      <c r="C3071">
        <v>750</v>
      </c>
      <c r="D3071">
        <v>12</v>
      </c>
      <c r="E3071">
        <v>34.99</v>
      </c>
      <c r="F3071" t="s">
        <v>454</v>
      </c>
    </row>
    <row r="3072" spans="1:6" x14ac:dyDescent="0.25">
      <c r="A3072">
        <v>28719</v>
      </c>
      <c r="B3072" t="s">
        <v>2602</v>
      </c>
      <c r="C3072">
        <v>750</v>
      </c>
      <c r="D3072">
        <v>12</v>
      </c>
      <c r="E3072">
        <v>14.29</v>
      </c>
      <c r="F3072" t="s">
        <v>455</v>
      </c>
    </row>
    <row r="3073" spans="1:6" x14ac:dyDescent="0.25">
      <c r="A3073">
        <v>28743</v>
      </c>
      <c r="B3073" t="s">
        <v>2603</v>
      </c>
      <c r="C3073">
        <v>650</v>
      </c>
      <c r="D3073">
        <v>12</v>
      </c>
      <c r="E3073">
        <v>7.99</v>
      </c>
      <c r="F3073" t="s">
        <v>456</v>
      </c>
    </row>
    <row r="3074" spans="1:6" x14ac:dyDescent="0.25">
      <c r="A3074">
        <v>28743</v>
      </c>
      <c r="B3074" t="s">
        <v>2603</v>
      </c>
      <c r="C3074">
        <v>650</v>
      </c>
      <c r="D3074">
        <v>12</v>
      </c>
      <c r="E3074">
        <v>7.99</v>
      </c>
      <c r="F3074" t="s">
        <v>456</v>
      </c>
    </row>
    <row r="3075" spans="1:6" x14ac:dyDescent="0.25">
      <c r="A3075">
        <v>28744</v>
      </c>
      <c r="B3075" t="s">
        <v>2604</v>
      </c>
      <c r="C3075">
        <v>650</v>
      </c>
      <c r="D3075">
        <v>12</v>
      </c>
      <c r="E3075">
        <v>7.99</v>
      </c>
      <c r="F3075" t="s">
        <v>456</v>
      </c>
    </row>
    <row r="3076" spans="1:6" x14ac:dyDescent="0.25">
      <c r="A3076">
        <v>28744</v>
      </c>
      <c r="B3076" t="s">
        <v>2604</v>
      </c>
      <c r="C3076">
        <v>650</v>
      </c>
      <c r="D3076">
        <v>12</v>
      </c>
      <c r="E3076">
        <v>7.99</v>
      </c>
      <c r="F3076" t="s">
        <v>456</v>
      </c>
    </row>
    <row r="3077" spans="1:6" x14ac:dyDescent="0.25">
      <c r="A3077">
        <v>28745</v>
      </c>
      <c r="B3077" t="s">
        <v>2605</v>
      </c>
      <c r="C3077">
        <v>8520</v>
      </c>
      <c r="D3077">
        <v>1</v>
      </c>
      <c r="E3077">
        <v>33.450000000000003</v>
      </c>
      <c r="F3077" t="s">
        <v>456</v>
      </c>
    </row>
    <row r="3078" spans="1:6" x14ac:dyDescent="0.25">
      <c r="A3078">
        <v>28745</v>
      </c>
      <c r="B3078" t="s">
        <v>2605</v>
      </c>
      <c r="C3078">
        <v>8520</v>
      </c>
      <c r="D3078">
        <v>1</v>
      </c>
      <c r="E3078">
        <v>33.450000000000003</v>
      </c>
      <c r="F3078" t="s">
        <v>456</v>
      </c>
    </row>
    <row r="3079" spans="1:6" x14ac:dyDescent="0.25">
      <c r="A3079">
        <v>28747</v>
      </c>
      <c r="B3079" t="s">
        <v>2606</v>
      </c>
      <c r="C3079">
        <v>3000</v>
      </c>
      <c r="D3079">
        <v>4</v>
      </c>
      <c r="E3079">
        <v>42.99</v>
      </c>
      <c r="F3079" t="s">
        <v>455</v>
      </c>
    </row>
    <row r="3080" spans="1:6" x14ac:dyDescent="0.25">
      <c r="A3080">
        <v>28748</v>
      </c>
      <c r="B3080" t="s">
        <v>2607</v>
      </c>
      <c r="C3080">
        <v>473</v>
      </c>
      <c r="D3080">
        <v>24</v>
      </c>
      <c r="E3080">
        <v>4.49</v>
      </c>
      <c r="F3080" t="s">
        <v>456</v>
      </c>
    </row>
    <row r="3081" spans="1:6" x14ac:dyDescent="0.25">
      <c r="A3081">
        <v>28748</v>
      </c>
      <c r="B3081" t="s">
        <v>2607</v>
      </c>
      <c r="C3081">
        <v>473</v>
      </c>
      <c r="D3081">
        <v>24</v>
      </c>
      <c r="E3081">
        <v>4.49</v>
      </c>
      <c r="F3081" t="s">
        <v>456</v>
      </c>
    </row>
    <row r="3082" spans="1:6" x14ac:dyDescent="0.25">
      <c r="A3082">
        <v>28750</v>
      </c>
      <c r="B3082" t="s">
        <v>2608</v>
      </c>
      <c r="C3082">
        <v>650</v>
      </c>
      <c r="D3082">
        <v>12</v>
      </c>
      <c r="E3082">
        <v>7.49</v>
      </c>
      <c r="F3082" t="s">
        <v>456</v>
      </c>
    </row>
    <row r="3083" spans="1:6" x14ac:dyDescent="0.25">
      <c r="A3083">
        <v>28750</v>
      </c>
      <c r="B3083" t="s">
        <v>2608</v>
      </c>
      <c r="C3083">
        <v>650</v>
      </c>
      <c r="D3083">
        <v>12</v>
      </c>
      <c r="E3083">
        <v>7.49</v>
      </c>
      <c r="F3083" t="s">
        <v>456</v>
      </c>
    </row>
    <row r="3084" spans="1:6" x14ac:dyDescent="0.25">
      <c r="A3084">
        <v>28751</v>
      </c>
      <c r="B3084" t="s">
        <v>2609</v>
      </c>
      <c r="C3084">
        <v>650</v>
      </c>
      <c r="D3084">
        <v>12</v>
      </c>
      <c r="E3084">
        <v>7.49</v>
      </c>
      <c r="F3084" t="s">
        <v>456</v>
      </c>
    </row>
    <row r="3085" spans="1:6" x14ac:dyDescent="0.25">
      <c r="A3085">
        <v>28751</v>
      </c>
      <c r="B3085" t="s">
        <v>2609</v>
      </c>
      <c r="C3085">
        <v>650</v>
      </c>
      <c r="D3085">
        <v>12</v>
      </c>
      <c r="E3085">
        <v>7.49</v>
      </c>
      <c r="F3085" t="s">
        <v>456</v>
      </c>
    </row>
    <row r="3086" spans="1:6" x14ac:dyDescent="0.25">
      <c r="A3086">
        <v>28753</v>
      </c>
      <c r="B3086" t="s">
        <v>2610</v>
      </c>
      <c r="C3086">
        <v>650</v>
      </c>
      <c r="D3086">
        <v>12</v>
      </c>
      <c r="E3086">
        <v>7.99</v>
      </c>
      <c r="F3086" t="s">
        <v>456</v>
      </c>
    </row>
    <row r="3087" spans="1:6" x14ac:dyDescent="0.25">
      <c r="A3087">
        <v>28753</v>
      </c>
      <c r="B3087" t="s">
        <v>2610</v>
      </c>
      <c r="C3087">
        <v>650</v>
      </c>
      <c r="D3087">
        <v>12</v>
      </c>
      <c r="E3087">
        <v>7.99</v>
      </c>
      <c r="F3087" t="s">
        <v>456</v>
      </c>
    </row>
    <row r="3088" spans="1:6" x14ac:dyDescent="0.25">
      <c r="A3088">
        <v>28755</v>
      </c>
      <c r="B3088" t="s">
        <v>2611</v>
      </c>
      <c r="C3088">
        <v>650</v>
      </c>
      <c r="D3088">
        <v>12</v>
      </c>
      <c r="E3088">
        <v>7.99</v>
      </c>
      <c r="F3088" t="s">
        <v>456</v>
      </c>
    </row>
    <row r="3089" spans="1:6" x14ac:dyDescent="0.25">
      <c r="A3089">
        <v>28755</v>
      </c>
      <c r="B3089" t="s">
        <v>2611</v>
      </c>
      <c r="C3089">
        <v>650</v>
      </c>
      <c r="D3089">
        <v>12</v>
      </c>
      <c r="E3089">
        <v>7.99</v>
      </c>
      <c r="F3089" t="s">
        <v>456</v>
      </c>
    </row>
    <row r="3090" spans="1:6" x14ac:dyDescent="0.25">
      <c r="A3090">
        <v>28756</v>
      </c>
      <c r="B3090" t="s">
        <v>2612</v>
      </c>
      <c r="C3090">
        <v>750</v>
      </c>
      <c r="D3090">
        <v>6</v>
      </c>
      <c r="E3090">
        <v>29.24</v>
      </c>
      <c r="F3090" t="s">
        <v>455</v>
      </c>
    </row>
    <row r="3091" spans="1:6" x14ac:dyDescent="0.25">
      <c r="A3091">
        <v>28766</v>
      </c>
      <c r="B3091" t="s">
        <v>5364</v>
      </c>
      <c r="C3091">
        <v>700</v>
      </c>
      <c r="D3091">
        <v>6</v>
      </c>
      <c r="E3091">
        <v>99.99</v>
      </c>
      <c r="F3091" t="s">
        <v>454</v>
      </c>
    </row>
    <row r="3092" spans="1:6" x14ac:dyDescent="0.25">
      <c r="A3092">
        <v>28771</v>
      </c>
      <c r="B3092" t="s">
        <v>2613</v>
      </c>
      <c r="C3092">
        <v>355</v>
      </c>
      <c r="D3092">
        <v>24</v>
      </c>
      <c r="E3092">
        <v>3.29</v>
      </c>
      <c r="F3092" t="s">
        <v>457</v>
      </c>
    </row>
    <row r="3093" spans="1:6" x14ac:dyDescent="0.25">
      <c r="A3093">
        <v>28775</v>
      </c>
      <c r="B3093" t="s">
        <v>2614</v>
      </c>
      <c r="C3093">
        <v>473</v>
      </c>
      <c r="D3093">
        <v>24</v>
      </c>
      <c r="E3093">
        <v>4.68</v>
      </c>
      <c r="F3093" t="s">
        <v>456</v>
      </c>
    </row>
    <row r="3094" spans="1:6" x14ac:dyDescent="0.25">
      <c r="A3094">
        <v>28775</v>
      </c>
      <c r="B3094" t="s">
        <v>2614</v>
      </c>
      <c r="C3094">
        <v>473</v>
      </c>
      <c r="D3094">
        <v>24</v>
      </c>
      <c r="E3094">
        <v>4.68</v>
      </c>
      <c r="F3094" t="s">
        <v>456</v>
      </c>
    </row>
    <row r="3095" spans="1:6" x14ac:dyDescent="0.25">
      <c r="A3095">
        <v>28778</v>
      </c>
      <c r="B3095" t="s">
        <v>2615</v>
      </c>
      <c r="C3095">
        <v>473</v>
      </c>
      <c r="D3095">
        <v>24</v>
      </c>
      <c r="E3095">
        <v>4.74</v>
      </c>
      <c r="F3095" t="s">
        <v>456</v>
      </c>
    </row>
    <row r="3096" spans="1:6" x14ac:dyDescent="0.25">
      <c r="A3096">
        <v>28778</v>
      </c>
      <c r="B3096" t="s">
        <v>2615</v>
      </c>
      <c r="C3096">
        <v>473</v>
      </c>
      <c r="D3096">
        <v>24</v>
      </c>
      <c r="E3096">
        <v>4.74</v>
      </c>
      <c r="F3096" t="s">
        <v>456</v>
      </c>
    </row>
    <row r="3097" spans="1:6" x14ac:dyDescent="0.25">
      <c r="A3097">
        <v>28779</v>
      </c>
      <c r="B3097" t="s">
        <v>427</v>
      </c>
      <c r="C3097">
        <v>250</v>
      </c>
      <c r="D3097">
        <v>24</v>
      </c>
      <c r="E3097">
        <v>4.4000000000000004</v>
      </c>
      <c r="F3097" t="s">
        <v>455</v>
      </c>
    </row>
    <row r="3098" spans="1:6" x14ac:dyDescent="0.25">
      <c r="A3098">
        <v>28780</v>
      </c>
      <c r="B3098" t="s">
        <v>430</v>
      </c>
      <c r="C3098">
        <v>250</v>
      </c>
      <c r="D3098">
        <v>24</v>
      </c>
      <c r="E3098">
        <v>4.4000000000000004</v>
      </c>
      <c r="F3098" t="s">
        <v>455</v>
      </c>
    </row>
    <row r="3099" spans="1:6" x14ac:dyDescent="0.25">
      <c r="A3099">
        <v>28782</v>
      </c>
      <c r="B3099" t="s">
        <v>431</v>
      </c>
      <c r="C3099">
        <v>250</v>
      </c>
      <c r="D3099">
        <v>24</v>
      </c>
      <c r="E3099">
        <v>4.4000000000000004</v>
      </c>
      <c r="F3099" t="s">
        <v>455</v>
      </c>
    </row>
    <row r="3100" spans="1:6" x14ac:dyDescent="0.25">
      <c r="A3100">
        <v>28783</v>
      </c>
      <c r="B3100" t="s">
        <v>2616</v>
      </c>
      <c r="C3100">
        <v>473</v>
      </c>
      <c r="D3100">
        <v>24</v>
      </c>
      <c r="E3100">
        <v>2.99</v>
      </c>
      <c r="F3100" t="s">
        <v>456</v>
      </c>
    </row>
    <row r="3101" spans="1:6" x14ac:dyDescent="0.25">
      <c r="A3101">
        <v>28783</v>
      </c>
      <c r="B3101" t="s">
        <v>2616</v>
      </c>
      <c r="C3101">
        <v>473</v>
      </c>
      <c r="D3101">
        <v>24</v>
      </c>
      <c r="E3101">
        <v>2.99</v>
      </c>
      <c r="F3101" t="s">
        <v>456</v>
      </c>
    </row>
    <row r="3102" spans="1:6" x14ac:dyDescent="0.25">
      <c r="A3102">
        <v>28818</v>
      </c>
      <c r="B3102" t="s">
        <v>2617</v>
      </c>
      <c r="C3102">
        <v>5325</v>
      </c>
      <c r="D3102">
        <v>1</v>
      </c>
      <c r="E3102">
        <v>23.88</v>
      </c>
      <c r="F3102" t="s">
        <v>456</v>
      </c>
    </row>
    <row r="3103" spans="1:6" x14ac:dyDescent="0.25">
      <c r="A3103">
        <v>28818</v>
      </c>
      <c r="B3103" t="s">
        <v>2617</v>
      </c>
      <c r="C3103">
        <v>5325</v>
      </c>
      <c r="D3103">
        <v>1</v>
      </c>
      <c r="E3103">
        <v>23.88</v>
      </c>
      <c r="F3103" t="s">
        <v>456</v>
      </c>
    </row>
    <row r="3104" spans="1:6" x14ac:dyDescent="0.25">
      <c r="A3104">
        <v>28819</v>
      </c>
      <c r="B3104" t="s">
        <v>2618</v>
      </c>
      <c r="C3104">
        <v>355</v>
      </c>
      <c r="D3104">
        <v>24</v>
      </c>
      <c r="E3104">
        <v>3.29</v>
      </c>
      <c r="F3104" t="s">
        <v>457</v>
      </c>
    </row>
    <row r="3105" spans="1:6" x14ac:dyDescent="0.25">
      <c r="A3105">
        <v>28820</v>
      </c>
      <c r="B3105" t="s">
        <v>2619</v>
      </c>
      <c r="C3105">
        <v>341</v>
      </c>
      <c r="D3105">
        <v>24</v>
      </c>
      <c r="E3105">
        <v>1.98</v>
      </c>
      <c r="F3105" t="s">
        <v>457</v>
      </c>
    </row>
    <row r="3106" spans="1:6" x14ac:dyDescent="0.25">
      <c r="A3106">
        <v>28821</v>
      </c>
      <c r="B3106" t="s">
        <v>2620</v>
      </c>
      <c r="C3106">
        <v>750</v>
      </c>
      <c r="D3106">
        <v>6</v>
      </c>
      <c r="E3106">
        <v>143</v>
      </c>
      <c r="F3106" t="s">
        <v>455</v>
      </c>
    </row>
    <row r="3107" spans="1:6" x14ac:dyDescent="0.25">
      <c r="A3107">
        <v>28825</v>
      </c>
      <c r="B3107" t="s">
        <v>2621</v>
      </c>
      <c r="C3107">
        <v>650</v>
      </c>
      <c r="D3107">
        <v>12</v>
      </c>
      <c r="E3107">
        <v>6.46</v>
      </c>
      <c r="F3107" t="s">
        <v>456</v>
      </c>
    </row>
    <row r="3108" spans="1:6" x14ac:dyDescent="0.25">
      <c r="A3108">
        <v>28825</v>
      </c>
      <c r="B3108" t="s">
        <v>2621</v>
      </c>
      <c r="C3108">
        <v>650</v>
      </c>
      <c r="D3108">
        <v>12</v>
      </c>
      <c r="E3108">
        <v>6.46</v>
      </c>
      <c r="F3108" t="s">
        <v>456</v>
      </c>
    </row>
    <row r="3109" spans="1:6" x14ac:dyDescent="0.25">
      <c r="A3109">
        <v>28826</v>
      </c>
      <c r="B3109" t="s">
        <v>2622</v>
      </c>
      <c r="C3109">
        <v>341</v>
      </c>
      <c r="D3109">
        <v>24</v>
      </c>
      <c r="E3109">
        <v>1.98</v>
      </c>
      <c r="F3109" t="s">
        <v>457</v>
      </c>
    </row>
    <row r="3110" spans="1:6" x14ac:dyDescent="0.25">
      <c r="A3110">
        <v>28827</v>
      </c>
      <c r="B3110" t="s">
        <v>2623</v>
      </c>
      <c r="C3110">
        <v>341</v>
      </c>
      <c r="D3110">
        <v>24</v>
      </c>
      <c r="E3110">
        <v>1.98</v>
      </c>
      <c r="F3110" t="s">
        <v>457</v>
      </c>
    </row>
    <row r="3111" spans="1:6" x14ac:dyDescent="0.25">
      <c r="A3111">
        <v>28830</v>
      </c>
      <c r="B3111" t="s">
        <v>2624</v>
      </c>
      <c r="C3111">
        <v>473</v>
      </c>
      <c r="D3111">
        <v>24</v>
      </c>
      <c r="E3111">
        <v>3.29</v>
      </c>
      <c r="F3111" t="s">
        <v>457</v>
      </c>
    </row>
    <row r="3112" spans="1:6" x14ac:dyDescent="0.25">
      <c r="A3112">
        <v>28831</v>
      </c>
      <c r="B3112" t="s">
        <v>2625</v>
      </c>
      <c r="C3112">
        <v>750</v>
      </c>
      <c r="D3112">
        <v>6</v>
      </c>
      <c r="E3112">
        <v>66.569999999999993</v>
      </c>
      <c r="F3112" t="s">
        <v>454</v>
      </c>
    </row>
    <row r="3113" spans="1:6" x14ac:dyDescent="0.25">
      <c r="A3113">
        <v>28834</v>
      </c>
      <c r="B3113" t="s">
        <v>2626</v>
      </c>
      <c r="C3113">
        <v>750</v>
      </c>
      <c r="D3113">
        <v>12</v>
      </c>
      <c r="E3113">
        <v>19.989999999999998</v>
      </c>
      <c r="F3113" t="s">
        <v>455</v>
      </c>
    </row>
    <row r="3114" spans="1:6" x14ac:dyDescent="0.25">
      <c r="A3114">
        <v>28835</v>
      </c>
      <c r="B3114" t="s">
        <v>2627</v>
      </c>
      <c r="C3114">
        <v>750</v>
      </c>
      <c r="D3114">
        <v>12</v>
      </c>
      <c r="E3114">
        <v>6.98</v>
      </c>
      <c r="F3114" t="s">
        <v>455</v>
      </c>
    </row>
    <row r="3115" spans="1:6" x14ac:dyDescent="0.25">
      <c r="A3115">
        <v>28842</v>
      </c>
      <c r="B3115" t="s">
        <v>2628</v>
      </c>
      <c r="C3115">
        <v>1750</v>
      </c>
      <c r="D3115">
        <v>6</v>
      </c>
      <c r="E3115">
        <v>48.96</v>
      </c>
      <c r="F3115" t="s">
        <v>454</v>
      </c>
    </row>
    <row r="3116" spans="1:6" x14ac:dyDescent="0.25">
      <c r="A3116">
        <v>28843</v>
      </c>
      <c r="B3116" t="s">
        <v>2629</v>
      </c>
      <c r="C3116">
        <v>750</v>
      </c>
      <c r="D3116">
        <v>6</v>
      </c>
      <c r="E3116">
        <v>69.989999999999995</v>
      </c>
      <c r="F3116" t="s">
        <v>455</v>
      </c>
    </row>
    <row r="3117" spans="1:6" x14ac:dyDescent="0.25">
      <c r="A3117">
        <v>28859</v>
      </c>
      <c r="B3117" t="s">
        <v>4523</v>
      </c>
      <c r="C3117">
        <v>750</v>
      </c>
      <c r="D3117">
        <v>12</v>
      </c>
      <c r="E3117">
        <v>39.99</v>
      </c>
      <c r="F3117" t="s">
        <v>455</v>
      </c>
    </row>
    <row r="3118" spans="1:6" x14ac:dyDescent="0.25">
      <c r="A3118">
        <v>28862</v>
      </c>
      <c r="B3118" t="s">
        <v>2630</v>
      </c>
      <c r="C3118">
        <v>355</v>
      </c>
      <c r="D3118">
        <v>24</v>
      </c>
      <c r="E3118">
        <v>2.5</v>
      </c>
      <c r="F3118" t="s">
        <v>456</v>
      </c>
    </row>
    <row r="3119" spans="1:6" x14ac:dyDescent="0.25">
      <c r="A3119">
        <v>28862</v>
      </c>
      <c r="B3119" t="s">
        <v>2630</v>
      </c>
      <c r="C3119">
        <v>355</v>
      </c>
      <c r="D3119">
        <v>24</v>
      </c>
      <c r="E3119">
        <v>2.5</v>
      </c>
      <c r="F3119" t="s">
        <v>456</v>
      </c>
    </row>
    <row r="3120" spans="1:6" x14ac:dyDescent="0.25">
      <c r="A3120">
        <v>28864</v>
      </c>
      <c r="B3120" t="s">
        <v>2631</v>
      </c>
      <c r="C3120">
        <v>355</v>
      </c>
      <c r="D3120">
        <v>24</v>
      </c>
      <c r="E3120">
        <v>2.75</v>
      </c>
      <c r="F3120" t="s">
        <v>456</v>
      </c>
    </row>
    <row r="3121" spans="1:6" x14ac:dyDescent="0.25">
      <c r="A3121">
        <v>28864</v>
      </c>
      <c r="B3121" t="s">
        <v>2631</v>
      </c>
      <c r="C3121">
        <v>355</v>
      </c>
      <c r="D3121">
        <v>24</v>
      </c>
      <c r="E3121">
        <v>2.75</v>
      </c>
      <c r="F3121" t="s">
        <v>456</v>
      </c>
    </row>
    <row r="3122" spans="1:6" x14ac:dyDescent="0.25">
      <c r="A3122">
        <v>28868</v>
      </c>
      <c r="B3122" t="s">
        <v>4599</v>
      </c>
      <c r="C3122">
        <v>750</v>
      </c>
      <c r="D3122">
        <v>6</v>
      </c>
      <c r="E3122">
        <v>149.99</v>
      </c>
      <c r="F3122" t="s">
        <v>454</v>
      </c>
    </row>
    <row r="3123" spans="1:6" x14ac:dyDescent="0.25">
      <c r="A3123">
        <v>28886</v>
      </c>
      <c r="B3123" t="s">
        <v>2632</v>
      </c>
      <c r="C3123">
        <v>750</v>
      </c>
      <c r="D3123">
        <v>6</v>
      </c>
      <c r="E3123">
        <v>24.41</v>
      </c>
      <c r="F3123" t="s">
        <v>454</v>
      </c>
    </row>
    <row r="3124" spans="1:6" x14ac:dyDescent="0.25">
      <c r="A3124">
        <v>28892</v>
      </c>
      <c r="B3124" t="s">
        <v>2633</v>
      </c>
      <c r="C3124">
        <v>750</v>
      </c>
      <c r="D3124">
        <v>12</v>
      </c>
      <c r="E3124">
        <v>13.99</v>
      </c>
      <c r="F3124" t="s">
        <v>455</v>
      </c>
    </row>
    <row r="3125" spans="1:6" x14ac:dyDescent="0.25">
      <c r="A3125">
        <v>28893</v>
      </c>
      <c r="B3125" t="s">
        <v>2634</v>
      </c>
      <c r="C3125">
        <v>750</v>
      </c>
      <c r="D3125">
        <v>6</v>
      </c>
      <c r="E3125">
        <v>59.99</v>
      </c>
      <c r="F3125" t="s">
        <v>454</v>
      </c>
    </row>
    <row r="3126" spans="1:6" x14ac:dyDescent="0.25">
      <c r="A3126">
        <v>28894</v>
      </c>
      <c r="B3126" t="s">
        <v>2635</v>
      </c>
      <c r="C3126">
        <v>750</v>
      </c>
      <c r="D3126">
        <v>12</v>
      </c>
      <c r="E3126">
        <v>13.99</v>
      </c>
      <c r="F3126" t="s">
        <v>455</v>
      </c>
    </row>
    <row r="3127" spans="1:6" x14ac:dyDescent="0.25">
      <c r="A3127">
        <v>28895</v>
      </c>
      <c r="B3127" t="s">
        <v>2636</v>
      </c>
      <c r="C3127">
        <v>750</v>
      </c>
      <c r="D3127">
        <v>6</v>
      </c>
      <c r="E3127">
        <v>19.989999999999998</v>
      </c>
      <c r="F3127" t="s">
        <v>455</v>
      </c>
    </row>
    <row r="3128" spans="1:6" x14ac:dyDescent="0.25">
      <c r="A3128">
        <v>28904</v>
      </c>
      <c r="B3128" t="s">
        <v>2638</v>
      </c>
      <c r="C3128">
        <v>330</v>
      </c>
      <c r="D3128">
        <v>24</v>
      </c>
      <c r="E3128">
        <v>2.95</v>
      </c>
      <c r="F3128" t="s">
        <v>456</v>
      </c>
    </row>
    <row r="3129" spans="1:6" x14ac:dyDescent="0.25">
      <c r="A3129">
        <v>28909</v>
      </c>
      <c r="B3129" t="s">
        <v>2639</v>
      </c>
      <c r="C3129">
        <v>500</v>
      </c>
      <c r="D3129">
        <v>24</v>
      </c>
      <c r="E3129">
        <v>3.79</v>
      </c>
      <c r="F3129" t="s">
        <v>456</v>
      </c>
    </row>
    <row r="3130" spans="1:6" x14ac:dyDescent="0.25">
      <c r="A3130">
        <v>28916</v>
      </c>
      <c r="B3130" t="s">
        <v>2640</v>
      </c>
      <c r="C3130">
        <v>750</v>
      </c>
      <c r="D3130">
        <v>6</v>
      </c>
      <c r="E3130">
        <v>99.99</v>
      </c>
      <c r="F3130" t="s">
        <v>454</v>
      </c>
    </row>
    <row r="3131" spans="1:6" x14ac:dyDescent="0.25">
      <c r="A3131">
        <v>28917</v>
      </c>
      <c r="B3131" t="s">
        <v>2641</v>
      </c>
      <c r="C3131">
        <v>473</v>
      </c>
      <c r="D3131">
        <v>24</v>
      </c>
      <c r="E3131">
        <v>4.3899999999999997</v>
      </c>
      <c r="F3131" t="s">
        <v>456</v>
      </c>
    </row>
    <row r="3132" spans="1:6" x14ac:dyDescent="0.25">
      <c r="A3132">
        <v>28917</v>
      </c>
      <c r="B3132" t="s">
        <v>2641</v>
      </c>
      <c r="C3132">
        <v>473</v>
      </c>
      <c r="D3132">
        <v>24</v>
      </c>
      <c r="E3132">
        <v>4.3899999999999997</v>
      </c>
      <c r="F3132" t="s">
        <v>456</v>
      </c>
    </row>
    <row r="3133" spans="1:6" x14ac:dyDescent="0.25">
      <c r="A3133">
        <v>28917</v>
      </c>
      <c r="B3133" t="s">
        <v>2641</v>
      </c>
      <c r="C3133">
        <v>473</v>
      </c>
      <c r="D3133">
        <v>24</v>
      </c>
      <c r="E3133">
        <v>4.3899999999999997</v>
      </c>
      <c r="F3133" t="s">
        <v>456</v>
      </c>
    </row>
    <row r="3134" spans="1:6" x14ac:dyDescent="0.25">
      <c r="A3134">
        <v>28923</v>
      </c>
      <c r="B3134" t="s">
        <v>2642</v>
      </c>
      <c r="C3134">
        <v>750</v>
      </c>
      <c r="D3134">
        <v>6</v>
      </c>
      <c r="E3134">
        <v>79.989999999999995</v>
      </c>
      <c r="F3134" t="s">
        <v>454</v>
      </c>
    </row>
    <row r="3135" spans="1:6" x14ac:dyDescent="0.25">
      <c r="A3135">
        <v>28926</v>
      </c>
      <c r="B3135" t="s">
        <v>2643</v>
      </c>
      <c r="C3135">
        <v>750</v>
      </c>
      <c r="D3135">
        <v>12</v>
      </c>
      <c r="E3135">
        <v>13.99</v>
      </c>
      <c r="F3135" t="s">
        <v>455</v>
      </c>
    </row>
    <row r="3136" spans="1:6" x14ac:dyDescent="0.25">
      <c r="A3136">
        <v>28927</v>
      </c>
      <c r="B3136" t="s">
        <v>2644</v>
      </c>
      <c r="C3136">
        <v>750</v>
      </c>
      <c r="D3136">
        <v>12</v>
      </c>
      <c r="E3136">
        <v>21.99</v>
      </c>
      <c r="F3136" t="s">
        <v>455</v>
      </c>
    </row>
    <row r="3137" spans="1:6" x14ac:dyDescent="0.25">
      <c r="A3137">
        <v>28937</v>
      </c>
      <c r="B3137" t="s">
        <v>4524</v>
      </c>
      <c r="C3137">
        <v>750</v>
      </c>
      <c r="D3137">
        <v>12</v>
      </c>
      <c r="E3137">
        <v>19.989999999999998</v>
      </c>
      <c r="F3137" t="s">
        <v>455</v>
      </c>
    </row>
    <row r="3138" spans="1:6" x14ac:dyDescent="0.25">
      <c r="A3138">
        <v>28939</v>
      </c>
      <c r="B3138" t="s">
        <v>2645</v>
      </c>
      <c r="C3138">
        <v>750</v>
      </c>
      <c r="D3138">
        <v>12</v>
      </c>
      <c r="E3138">
        <v>10.99</v>
      </c>
      <c r="F3138" t="s">
        <v>455</v>
      </c>
    </row>
    <row r="3139" spans="1:6" x14ac:dyDescent="0.25">
      <c r="A3139">
        <v>28943</v>
      </c>
      <c r="B3139" t="s">
        <v>2646</v>
      </c>
      <c r="C3139">
        <v>750</v>
      </c>
      <c r="D3139">
        <v>6</v>
      </c>
      <c r="E3139">
        <v>23.99</v>
      </c>
      <c r="F3139" t="s">
        <v>455</v>
      </c>
    </row>
    <row r="3140" spans="1:6" x14ac:dyDescent="0.25">
      <c r="A3140">
        <v>28944</v>
      </c>
      <c r="B3140" t="s">
        <v>2647</v>
      </c>
      <c r="C3140">
        <v>750</v>
      </c>
      <c r="D3140">
        <v>6</v>
      </c>
      <c r="E3140">
        <v>23.99</v>
      </c>
      <c r="F3140" t="s">
        <v>455</v>
      </c>
    </row>
    <row r="3141" spans="1:6" x14ac:dyDescent="0.25">
      <c r="A3141">
        <v>28977</v>
      </c>
      <c r="B3141" t="s">
        <v>2648</v>
      </c>
      <c r="C3141">
        <v>500</v>
      </c>
      <c r="D3141">
        <v>12</v>
      </c>
      <c r="E3141">
        <v>5.49</v>
      </c>
      <c r="F3141" t="s">
        <v>457</v>
      </c>
    </row>
    <row r="3142" spans="1:6" x14ac:dyDescent="0.25">
      <c r="A3142">
        <v>29004</v>
      </c>
      <c r="B3142" t="s">
        <v>2649</v>
      </c>
      <c r="C3142">
        <v>2130</v>
      </c>
      <c r="D3142">
        <v>4</v>
      </c>
      <c r="E3142">
        <v>15.49</v>
      </c>
      <c r="F3142" t="s">
        <v>457</v>
      </c>
    </row>
    <row r="3143" spans="1:6" x14ac:dyDescent="0.25">
      <c r="A3143">
        <v>29024</v>
      </c>
      <c r="B3143" t="s">
        <v>2650</v>
      </c>
      <c r="C3143">
        <v>473</v>
      </c>
      <c r="D3143">
        <v>24</v>
      </c>
      <c r="E3143">
        <v>3.69</v>
      </c>
      <c r="F3143" t="s">
        <v>457</v>
      </c>
    </row>
    <row r="3144" spans="1:6" x14ac:dyDescent="0.25">
      <c r="A3144">
        <v>29025</v>
      </c>
      <c r="B3144" t="s">
        <v>2651</v>
      </c>
      <c r="C3144">
        <v>473</v>
      </c>
      <c r="D3144">
        <v>24</v>
      </c>
      <c r="E3144">
        <v>3.99</v>
      </c>
      <c r="F3144" t="s">
        <v>457</v>
      </c>
    </row>
    <row r="3145" spans="1:6" x14ac:dyDescent="0.25">
      <c r="A3145">
        <v>29026</v>
      </c>
      <c r="B3145" t="s">
        <v>2652</v>
      </c>
      <c r="C3145">
        <v>1000</v>
      </c>
      <c r="D3145">
        <v>6</v>
      </c>
      <c r="E3145">
        <v>14.99</v>
      </c>
      <c r="F3145" t="s">
        <v>455</v>
      </c>
    </row>
    <row r="3146" spans="1:6" x14ac:dyDescent="0.25">
      <c r="A3146">
        <v>29027</v>
      </c>
      <c r="B3146" t="s">
        <v>433</v>
      </c>
      <c r="C3146">
        <v>1140</v>
      </c>
      <c r="D3146">
        <v>6</v>
      </c>
      <c r="E3146">
        <v>33.99</v>
      </c>
      <c r="F3146" t="s">
        <v>454</v>
      </c>
    </row>
    <row r="3147" spans="1:6" x14ac:dyDescent="0.25">
      <c r="A3147">
        <v>29030</v>
      </c>
      <c r="B3147" t="s">
        <v>2653</v>
      </c>
      <c r="C3147">
        <v>355</v>
      </c>
      <c r="D3147">
        <v>24</v>
      </c>
      <c r="E3147">
        <v>1.87</v>
      </c>
      <c r="F3147" t="s">
        <v>456</v>
      </c>
    </row>
    <row r="3148" spans="1:6" x14ac:dyDescent="0.25">
      <c r="A3148">
        <v>29032</v>
      </c>
      <c r="B3148" t="s">
        <v>2654</v>
      </c>
      <c r="C3148">
        <v>2046</v>
      </c>
      <c r="D3148">
        <v>4</v>
      </c>
      <c r="E3148">
        <v>16.09</v>
      </c>
      <c r="F3148" t="s">
        <v>457</v>
      </c>
    </row>
    <row r="3149" spans="1:6" x14ac:dyDescent="0.25">
      <c r="A3149">
        <v>29034</v>
      </c>
      <c r="B3149" t="s">
        <v>2655</v>
      </c>
      <c r="C3149">
        <v>1000</v>
      </c>
      <c r="D3149">
        <v>12</v>
      </c>
      <c r="E3149">
        <v>14.99</v>
      </c>
      <c r="F3149" t="s">
        <v>455</v>
      </c>
    </row>
    <row r="3150" spans="1:6" x14ac:dyDescent="0.25">
      <c r="A3150">
        <v>29039</v>
      </c>
      <c r="B3150" t="s">
        <v>2656</v>
      </c>
      <c r="C3150">
        <v>750</v>
      </c>
      <c r="D3150">
        <v>12</v>
      </c>
      <c r="E3150">
        <v>14.99</v>
      </c>
      <c r="F3150" t="s">
        <v>455</v>
      </c>
    </row>
    <row r="3151" spans="1:6" x14ac:dyDescent="0.25">
      <c r="A3151">
        <v>29043</v>
      </c>
      <c r="B3151" t="s">
        <v>2657</v>
      </c>
      <c r="C3151">
        <v>458</v>
      </c>
      <c r="D3151">
        <v>24</v>
      </c>
      <c r="E3151">
        <v>3.3</v>
      </c>
      <c r="F3151" t="s">
        <v>457</v>
      </c>
    </row>
    <row r="3152" spans="1:6" x14ac:dyDescent="0.25">
      <c r="A3152">
        <v>29044</v>
      </c>
      <c r="B3152" t="s">
        <v>2658</v>
      </c>
      <c r="C3152">
        <v>458</v>
      </c>
      <c r="D3152">
        <v>24</v>
      </c>
      <c r="E3152">
        <v>3.3</v>
      </c>
      <c r="F3152" t="s">
        <v>457</v>
      </c>
    </row>
    <row r="3153" spans="1:6" x14ac:dyDescent="0.25">
      <c r="A3153">
        <v>29046</v>
      </c>
      <c r="B3153" t="s">
        <v>2659</v>
      </c>
      <c r="C3153">
        <v>1420</v>
      </c>
      <c r="D3153">
        <v>6</v>
      </c>
      <c r="E3153">
        <v>9.99</v>
      </c>
      <c r="F3153" t="s">
        <v>457</v>
      </c>
    </row>
    <row r="3154" spans="1:6" x14ac:dyDescent="0.25">
      <c r="A3154">
        <v>29049</v>
      </c>
      <c r="B3154" t="s">
        <v>2660</v>
      </c>
      <c r="C3154">
        <v>750</v>
      </c>
      <c r="D3154">
        <v>12</v>
      </c>
      <c r="E3154">
        <v>14.99</v>
      </c>
      <c r="F3154" t="s">
        <v>455</v>
      </c>
    </row>
    <row r="3155" spans="1:6" x14ac:dyDescent="0.25">
      <c r="A3155">
        <v>29050</v>
      </c>
      <c r="B3155" t="s">
        <v>2661</v>
      </c>
      <c r="C3155">
        <v>3000</v>
      </c>
      <c r="D3155">
        <v>4</v>
      </c>
      <c r="E3155">
        <v>26.18</v>
      </c>
      <c r="F3155" t="s">
        <v>455</v>
      </c>
    </row>
    <row r="3156" spans="1:6" x14ac:dyDescent="0.25">
      <c r="A3156">
        <v>29051</v>
      </c>
      <c r="B3156" t="s">
        <v>2662</v>
      </c>
      <c r="C3156">
        <v>1420</v>
      </c>
      <c r="D3156">
        <v>6</v>
      </c>
      <c r="E3156">
        <v>10.99</v>
      </c>
      <c r="F3156" t="s">
        <v>457</v>
      </c>
    </row>
    <row r="3157" spans="1:6" x14ac:dyDescent="0.25">
      <c r="A3157">
        <v>29061</v>
      </c>
      <c r="B3157" t="s">
        <v>2663</v>
      </c>
      <c r="C3157">
        <v>1420</v>
      </c>
      <c r="D3157">
        <v>6</v>
      </c>
      <c r="E3157">
        <v>10.99</v>
      </c>
      <c r="F3157" t="s">
        <v>457</v>
      </c>
    </row>
    <row r="3158" spans="1:6" x14ac:dyDescent="0.25">
      <c r="A3158">
        <v>29062</v>
      </c>
      <c r="B3158" t="s">
        <v>2664</v>
      </c>
      <c r="C3158">
        <v>500</v>
      </c>
      <c r="D3158">
        <v>24</v>
      </c>
      <c r="E3158">
        <v>3.44</v>
      </c>
      <c r="F3158" t="s">
        <v>456</v>
      </c>
    </row>
    <row r="3159" spans="1:6" x14ac:dyDescent="0.25">
      <c r="A3159">
        <v>29062</v>
      </c>
      <c r="B3159" t="s">
        <v>2664</v>
      </c>
      <c r="C3159">
        <v>500</v>
      </c>
      <c r="D3159">
        <v>24</v>
      </c>
      <c r="E3159">
        <v>3.44</v>
      </c>
      <c r="F3159" t="s">
        <v>456</v>
      </c>
    </row>
    <row r="3160" spans="1:6" x14ac:dyDescent="0.25">
      <c r="A3160">
        <v>29068</v>
      </c>
      <c r="B3160" t="s">
        <v>2665</v>
      </c>
      <c r="C3160">
        <v>750</v>
      </c>
      <c r="D3160">
        <v>12</v>
      </c>
      <c r="E3160">
        <v>29.49</v>
      </c>
      <c r="F3160" t="s">
        <v>454</v>
      </c>
    </row>
    <row r="3161" spans="1:6" x14ac:dyDescent="0.25">
      <c r="A3161">
        <v>29069</v>
      </c>
      <c r="B3161" t="s">
        <v>2666</v>
      </c>
      <c r="C3161">
        <v>2840</v>
      </c>
      <c r="D3161">
        <v>3</v>
      </c>
      <c r="E3161">
        <v>13.69</v>
      </c>
      <c r="F3161" t="s">
        <v>456</v>
      </c>
    </row>
    <row r="3162" spans="1:6" x14ac:dyDescent="0.25">
      <c r="A3162">
        <v>29069</v>
      </c>
      <c r="B3162" t="s">
        <v>2666</v>
      </c>
      <c r="C3162">
        <v>2840</v>
      </c>
      <c r="D3162">
        <v>3</v>
      </c>
      <c r="E3162">
        <v>13.69</v>
      </c>
      <c r="F3162" t="s">
        <v>456</v>
      </c>
    </row>
    <row r="3163" spans="1:6" x14ac:dyDescent="0.25">
      <c r="A3163">
        <v>29073</v>
      </c>
      <c r="B3163" t="s">
        <v>2667</v>
      </c>
      <c r="C3163">
        <v>750</v>
      </c>
      <c r="D3163">
        <v>12</v>
      </c>
      <c r="E3163">
        <v>13.99</v>
      </c>
      <c r="F3163" t="s">
        <v>455</v>
      </c>
    </row>
    <row r="3164" spans="1:6" x14ac:dyDescent="0.25">
      <c r="A3164">
        <v>29074</v>
      </c>
      <c r="B3164" t="s">
        <v>2668</v>
      </c>
      <c r="C3164">
        <v>473</v>
      </c>
      <c r="D3164">
        <v>24</v>
      </c>
      <c r="E3164">
        <v>4.43</v>
      </c>
      <c r="F3164" t="s">
        <v>456</v>
      </c>
    </row>
    <row r="3165" spans="1:6" x14ac:dyDescent="0.25">
      <c r="A3165">
        <v>29074</v>
      </c>
      <c r="B3165" t="s">
        <v>2668</v>
      </c>
      <c r="C3165">
        <v>473</v>
      </c>
      <c r="D3165">
        <v>24</v>
      </c>
      <c r="E3165">
        <v>4.43</v>
      </c>
      <c r="F3165" t="s">
        <v>456</v>
      </c>
    </row>
    <row r="3166" spans="1:6" x14ac:dyDescent="0.25">
      <c r="A3166">
        <v>29075</v>
      </c>
      <c r="B3166" t="s">
        <v>2669</v>
      </c>
      <c r="C3166">
        <v>473</v>
      </c>
      <c r="D3166">
        <v>24</v>
      </c>
      <c r="E3166">
        <v>4.97</v>
      </c>
      <c r="F3166" t="s">
        <v>456</v>
      </c>
    </row>
    <row r="3167" spans="1:6" x14ac:dyDescent="0.25">
      <c r="A3167">
        <v>29075</v>
      </c>
      <c r="B3167" t="s">
        <v>2669</v>
      </c>
      <c r="C3167">
        <v>473</v>
      </c>
      <c r="D3167">
        <v>24</v>
      </c>
      <c r="E3167">
        <v>4.97</v>
      </c>
      <c r="F3167" t="s">
        <v>456</v>
      </c>
    </row>
    <row r="3168" spans="1:6" x14ac:dyDescent="0.25">
      <c r="A3168">
        <v>29076</v>
      </c>
      <c r="B3168" t="s">
        <v>2670</v>
      </c>
      <c r="C3168">
        <v>473</v>
      </c>
      <c r="D3168">
        <v>24</v>
      </c>
      <c r="E3168">
        <v>4.1500000000000004</v>
      </c>
      <c r="F3168" t="s">
        <v>456</v>
      </c>
    </row>
    <row r="3169" spans="1:6" x14ac:dyDescent="0.25">
      <c r="A3169">
        <v>29076</v>
      </c>
      <c r="B3169" t="s">
        <v>2670</v>
      </c>
      <c r="C3169">
        <v>473</v>
      </c>
      <c r="D3169">
        <v>24</v>
      </c>
      <c r="E3169">
        <v>4.1500000000000004</v>
      </c>
      <c r="F3169" t="s">
        <v>456</v>
      </c>
    </row>
    <row r="3170" spans="1:6" x14ac:dyDescent="0.25">
      <c r="A3170">
        <v>29077</v>
      </c>
      <c r="B3170" t="s">
        <v>2671</v>
      </c>
      <c r="C3170">
        <v>473</v>
      </c>
      <c r="D3170">
        <v>24</v>
      </c>
      <c r="E3170">
        <v>3.5</v>
      </c>
      <c r="F3170" t="s">
        <v>456</v>
      </c>
    </row>
    <row r="3171" spans="1:6" x14ac:dyDescent="0.25">
      <c r="A3171">
        <v>29077</v>
      </c>
      <c r="B3171" t="s">
        <v>2671</v>
      </c>
      <c r="C3171">
        <v>473</v>
      </c>
      <c r="D3171">
        <v>24</v>
      </c>
      <c r="E3171">
        <v>3.5</v>
      </c>
      <c r="F3171" t="s">
        <v>456</v>
      </c>
    </row>
    <row r="3172" spans="1:6" x14ac:dyDescent="0.25">
      <c r="A3172">
        <v>29078</v>
      </c>
      <c r="B3172" t="s">
        <v>2672</v>
      </c>
      <c r="C3172">
        <v>473</v>
      </c>
      <c r="D3172">
        <v>24</v>
      </c>
      <c r="E3172">
        <v>4.97</v>
      </c>
      <c r="F3172" t="s">
        <v>456</v>
      </c>
    </row>
    <row r="3173" spans="1:6" x14ac:dyDescent="0.25">
      <c r="A3173">
        <v>29078</v>
      </c>
      <c r="B3173" t="s">
        <v>2672</v>
      </c>
      <c r="C3173">
        <v>473</v>
      </c>
      <c r="D3173">
        <v>24</v>
      </c>
      <c r="E3173">
        <v>4.97</v>
      </c>
      <c r="F3173" t="s">
        <v>456</v>
      </c>
    </row>
    <row r="3174" spans="1:6" x14ac:dyDescent="0.25">
      <c r="A3174">
        <v>29080</v>
      </c>
      <c r="B3174" t="s">
        <v>2673</v>
      </c>
      <c r="C3174">
        <v>600</v>
      </c>
      <c r="D3174">
        <v>12</v>
      </c>
      <c r="E3174">
        <v>7.8</v>
      </c>
      <c r="F3174" t="s">
        <v>456</v>
      </c>
    </row>
    <row r="3175" spans="1:6" x14ac:dyDescent="0.25">
      <c r="A3175">
        <v>29080</v>
      </c>
      <c r="B3175" t="s">
        <v>2673</v>
      </c>
      <c r="C3175">
        <v>600</v>
      </c>
      <c r="D3175">
        <v>12</v>
      </c>
      <c r="E3175">
        <v>7.8</v>
      </c>
      <c r="F3175" t="s">
        <v>456</v>
      </c>
    </row>
    <row r="3176" spans="1:6" x14ac:dyDescent="0.25">
      <c r="A3176">
        <v>29081</v>
      </c>
      <c r="B3176" t="s">
        <v>2674</v>
      </c>
      <c r="C3176">
        <v>750</v>
      </c>
      <c r="D3176">
        <v>6</v>
      </c>
      <c r="E3176">
        <v>80.290000000000006</v>
      </c>
      <c r="F3176" t="s">
        <v>454</v>
      </c>
    </row>
    <row r="3177" spans="1:6" x14ac:dyDescent="0.25">
      <c r="A3177">
        <v>29082</v>
      </c>
      <c r="B3177" t="s">
        <v>2675</v>
      </c>
      <c r="C3177">
        <v>750</v>
      </c>
      <c r="D3177">
        <v>6</v>
      </c>
      <c r="E3177">
        <v>70.290000000000006</v>
      </c>
      <c r="F3177" t="s">
        <v>454</v>
      </c>
    </row>
    <row r="3178" spans="1:6" x14ac:dyDescent="0.25">
      <c r="A3178">
        <v>29090</v>
      </c>
      <c r="B3178" t="s">
        <v>2676</v>
      </c>
      <c r="C3178">
        <v>5325</v>
      </c>
      <c r="D3178">
        <v>1</v>
      </c>
      <c r="E3178">
        <v>29.54</v>
      </c>
      <c r="F3178" t="s">
        <v>456</v>
      </c>
    </row>
    <row r="3179" spans="1:6" x14ac:dyDescent="0.25">
      <c r="A3179">
        <v>29090</v>
      </c>
      <c r="B3179" t="s">
        <v>2676</v>
      </c>
      <c r="C3179">
        <v>5325</v>
      </c>
      <c r="D3179">
        <v>1</v>
      </c>
      <c r="E3179">
        <v>29.54</v>
      </c>
      <c r="F3179" t="s">
        <v>456</v>
      </c>
    </row>
    <row r="3180" spans="1:6" x14ac:dyDescent="0.25">
      <c r="A3180">
        <v>29095</v>
      </c>
      <c r="B3180" t="s">
        <v>2677</v>
      </c>
      <c r="C3180">
        <v>2130</v>
      </c>
      <c r="D3180">
        <v>4</v>
      </c>
      <c r="E3180">
        <v>12.88</v>
      </c>
      <c r="F3180" t="s">
        <v>456</v>
      </c>
    </row>
    <row r="3181" spans="1:6" x14ac:dyDescent="0.25">
      <c r="A3181">
        <v>29095</v>
      </c>
      <c r="B3181" t="s">
        <v>2677</v>
      </c>
      <c r="C3181">
        <v>2130</v>
      </c>
      <c r="D3181">
        <v>4</v>
      </c>
      <c r="E3181">
        <v>12.88</v>
      </c>
      <c r="F3181" t="s">
        <v>456</v>
      </c>
    </row>
    <row r="3182" spans="1:6" x14ac:dyDescent="0.25">
      <c r="A3182">
        <v>29099</v>
      </c>
      <c r="B3182" t="s">
        <v>2678</v>
      </c>
      <c r="C3182">
        <v>473</v>
      </c>
      <c r="D3182">
        <v>24</v>
      </c>
      <c r="E3182">
        <v>4.29</v>
      </c>
      <c r="F3182" t="s">
        <v>456</v>
      </c>
    </row>
    <row r="3183" spans="1:6" x14ac:dyDescent="0.25">
      <c r="A3183">
        <v>29099</v>
      </c>
      <c r="B3183" t="s">
        <v>2678</v>
      </c>
      <c r="C3183">
        <v>473</v>
      </c>
      <c r="D3183">
        <v>24</v>
      </c>
      <c r="E3183">
        <v>4.29</v>
      </c>
      <c r="F3183" t="s">
        <v>456</v>
      </c>
    </row>
    <row r="3184" spans="1:6" x14ac:dyDescent="0.25">
      <c r="A3184">
        <v>29099</v>
      </c>
      <c r="B3184" t="s">
        <v>2678</v>
      </c>
      <c r="C3184">
        <v>473</v>
      </c>
      <c r="D3184">
        <v>24</v>
      </c>
      <c r="E3184">
        <v>4.29</v>
      </c>
      <c r="F3184" t="s">
        <v>456</v>
      </c>
    </row>
    <row r="3185" spans="1:6" x14ac:dyDescent="0.25">
      <c r="A3185">
        <v>29103</v>
      </c>
      <c r="B3185" t="s">
        <v>2679</v>
      </c>
      <c r="C3185">
        <v>473</v>
      </c>
      <c r="D3185">
        <v>24</v>
      </c>
      <c r="E3185">
        <v>3.99</v>
      </c>
      <c r="F3185" t="s">
        <v>456</v>
      </c>
    </row>
    <row r="3186" spans="1:6" x14ac:dyDescent="0.25">
      <c r="A3186">
        <v>29103</v>
      </c>
      <c r="B3186" t="s">
        <v>2679</v>
      </c>
      <c r="C3186">
        <v>473</v>
      </c>
      <c r="D3186">
        <v>24</v>
      </c>
      <c r="E3186">
        <v>3.99</v>
      </c>
      <c r="F3186" t="s">
        <v>456</v>
      </c>
    </row>
    <row r="3187" spans="1:6" x14ac:dyDescent="0.25">
      <c r="A3187">
        <v>29103</v>
      </c>
      <c r="B3187" t="s">
        <v>2679</v>
      </c>
      <c r="C3187">
        <v>473</v>
      </c>
      <c r="D3187">
        <v>24</v>
      </c>
      <c r="E3187">
        <v>3.99</v>
      </c>
      <c r="F3187" t="s">
        <v>456</v>
      </c>
    </row>
    <row r="3188" spans="1:6" x14ac:dyDescent="0.25">
      <c r="A3188">
        <v>29119</v>
      </c>
      <c r="B3188" t="s">
        <v>2680</v>
      </c>
      <c r="C3188">
        <v>750</v>
      </c>
      <c r="D3188">
        <v>12</v>
      </c>
      <c r="E3188">
        <v>15.99</v>
      </c>
      <c r="F3188" t="s">
        <v>455</v>
      </c>
    </row>
    <row r="3189" spans="1:6" x14ac:dyDescent="0.25">
      <c r="A3189">
        <v>29130</v>
      </c>
      <c r="B3189" t="s">
        <v>2681</v>
      </c>
      <c r="C3189">
        <v>600</v>
      </c>
      <c r="D3189">
        <v>12</v>
      </c>
      <c r="E3189">
        <v>7.8</v>
      </c>
      <c r="F3189" t="s">
        <v>456</v>
      </c>
    </row>
    <row r="3190" spans="1:6" x14ac:dyDescent="0.25">
      <c r="A3190">
        <v>29130</v>
      </c>
      <c r="B3190" t="s">
        <v>2681</v>
      </c>
      <c r="C3190">
        <v>600</v>
      </c>
      <c r="D3190">
        <v>12</v>
      </c>
      <c r="E3190">
        <v>7.8</v>
      </c>
      <c r="F3190" t="s">
        <v>456</v>
      </c>
    </row>
    <row r="3191" spans="1:6" x14ac:dyDescent="0.25">
      <c r="A3191">
        <v>29137</v>
      </c>
      <c r="B3191" t="s">
        <v>2682</v>
      </c>
      <c r="C3191">
        <v>600</v>
      </c>
      <c r="D3191">
        <v>12</v>
      </c>
      <c r="E3191">
        <v>5.3</v>
      </c>
      <c r="F3191" t="s">
        <v>456</v>
      </c>
    </row>
    <row r="3192" spans="1:6" x14ac:dyDescent="0.25">
      <c r="A3192">
        <v>29137</v>
      </c>
      <c r="B3192" t="s">
        <v>2682</v>
      </c>
      <c r="C3192">
        <v>600</v>
      </c>
      <c r="D3192">
        <v>12</v>
      </c>
      <c r="E3192">
        <v>5.3</v>
      </c>
      <c r="F3192" t="s">
        <v>456</v>
      </c>
    </row>
    <row r="3193" spans="1:6" x14ac:dyDescent="0.25">
      <c r="A3193">
        <v>29138</v>
      </c>
      <c r="B3193" t="s">
        <v>2683</v>
      </c>
      <c r="C3193">
        <v>600</v>
      </c>
      <c r="D3193">
        <v>12</v>
      </c>
      <c r="E3193">
        <v>7.8</v>
      </c>
      <c r="F3193" t="s">
        <v>456</v>
      </c>
    </row>
    <row r="3194" spans="1:6" x14ac:dyDescent="0.25">
      <c r="A3194">
        <v>29138</v>
      </c>
      <c r="B3194" t="s">
        <v>2683</v>
      </c>
      <c r="C3194">
        <v>600</v>
      </c>
      <c r="D3194">
        <v>12</v>
      </c>
      <c r="E3194">
        <v>7.8</v>
      </c>
      <c r="F3194" t="s">
        <v>456</v>
      </c>
    </row>
    <row r="3195" spans="1:6" x14ac:dyDescent="0.25">
      <c r="A3195">
        <v>29139</v>
      </c>
      <c r="B3195" t="s">
        <v>2684</v>
      </c>
      <c r="C3195">
        <v>355</v>
      </c>
      <c r="D3195">
        <v>24</v>
      </c>
      <c r="E3195">
        <v>1.87</v>
      </c>
      <c r="F3195" t="s">
        <v>456</v>
      </c>
    </row>
    <row r="3196" spans="1:6" x14ac:dyDescent="0.25">
      <c r="A3196">
        <v>29142</v>
      </c>
      <c r="B3196" t="s">
        <v>2685</v>
      </c>
      <c r="C3196">
        <v>2130</v>
      </c>
      <c r="D3196">
        <v>4</v>
      </c>
      <c r="E3196">
        <v>15.99</v>
      </c>
      <c r="F3196" t="s">
        <v>457</v>
      </c>
    </row>
    <row r="3197" spans="1:6" x14ac:dyDescent="0.25">
      <c r="A3197">
        <v>29144</v>
      </c>
      <c r="B3197" t="s">
        <v>2686</v>
      </c>
      <c r="C3197">
        <v>600</v>
      </c>
      <c r="D3197">
        <v>12</v>
      </c>
      <c r="E3197">
        <v>7.8</v>
      </c>
      <c r="F3197" t="s">
        <v>456</v>
      </c>
    </row>
    <row r="3198" spans="1:6" x14ac:dyDescent="0.25">
      <c r="A3198">
        <v>29144</v>
      </c>
      <c r="B3198" t="s">
        <v>2686</v>
      </c>
      <c r="C3198">
        <v>600</v>
      </c>
      <c r="D3198">
        <v>12</v>
      </c>
      <c r="E3198">
        <v>7.8</v>
      </c>
      <c r="F3198" t="s">
        <v>456</v>
      </c>
    </row>
    <row r="3199" spans="1:6" x14ac:dyDescent="0.25">
      <c r="A3199">
        <v>29177</v>
      </c>
      <c r="B3199" t="s">
        <v>2687</v>
      </c>
      <c r="C3199">
        <v>473</v>
      </c>
      <c r="D3199">
        <v>24</v>
      </c>
      <c r="E3199">
        <v>4.9800000000000004</v>
      </c>
      <c r="F3199" t="s">
        <v>456</v>
      </c>
    </row>
    <row r="3200" spans="1:6" x14ac:dyDescent="0.25">
      <c r="A3200">
        <v>29177</v>
      </c>
      <c r="B3200" t="s">
        <v>2687</v>
      </c>
      <c r="C3200">
        <v>473</v>
      </c>
      <c r="D3200">
        <v>24</v>
      </c>
      <c r="E3200">
        <v>4.9800000000000004</v>
      </c>
      <c r="F3200" t="s">
        <v>456</v>
      </c>
    </row>
    <row r="3201" spans="1:6" x14ac:dyDescent="0.25">
      <c r="A3201">
        <v>29179</v>
      </c>
      <c r="B3201" t="s">
        <v>2688</v>
      </c>
      <c r="C3201">
        <v>473</v>
      </c>
      <c r="D3201">
        <v>24</v>
      </c>
      <c r="E3201">
        <v>6.99</v>
      </c>
      <c r="F3201" t="s">
        <v>456</v>
      </c>
    </row>
    <row r="3202" spans="1:6" x14ac:dyDescent="0.25">
      <c r="A3202">
        <v>29179</v>
      </c>
      <c r="B3202" t="s">
        <v>2688</v>
      </c>
      <c r="C3202">
        <v>473</v>
      </c>
      <c r="D3202">
        <v>24</v>
      </c>
      <c r="E3202">
        <v>6.99</v>
      </c>
      <c r="F3202" t="s">
        <v>456</v>
      </c>
    </row>
    <row r="3203" spans="1:6" x14ac:dyDescent="0.25">
      <c r="A3203">
        <v>29187</v>
      </c>
      <c r="B3203" t="s">
        <v>2511</v>
      </c>
      <c r="C3203">
        <v>1750</v>
      </c>
      <c r="D3203">
        <v>6</v>
      </c>
      <c r="E3203">
        <v>48.87</v>
      </c>
      <c r="F3203" t="s">
        <v>454</v>
      </c>
    </row>
    <row r="3204" spans="1:6" x14ac:dyDescent="0.25">
      <c r="A3204">
        <v>29198</v>
      </c>
      <c r="B3204" t="s">
        <v>2689</v>
      </c>
      <c r="C3204">
        <v>750</v>
      </c>
      <c r="D3204">
        <v>6</v>
      </c>
      <c r="E3204">
        <v>53.63</v>
      </c>
      <c r="F3204" t="s">
        <v>455</v>
      </c>
    </row>
    <row r="3205" spans="1:6" x14ac:dyDescent="0.25">
      <c r="A3205">
        <v>29244</v>
      </c>
      <c r="B3205" t="s">
        <v>2690</v>
      </c>
      <c r="C3205">
        <v>473</v>
      </c>
      <c r="D3205">
        <v>24</v>
      </c>
      <c r="E3205">
        <v>2.99</v>
      </c>
      <c r="F3205" t="s">
        <v>456</v>
      </c>
    </row>
    <row r="3206" spans="1:6" x14ac:dyDescent="0.25">
      <c r="A3206">
        <v>29244</v>
      </c>
      <c r="B3206" t="s">
        <v>2690</v>
      </c>
      <c r="C3206">
        <v>473</v>
      </c>
      <c r="D3206">
        <v>24</v>
      </c>
      <c r="E3206">
        <v>2.99</v>
      </c>
      <c r="F3206" t="s">
        <v>456</v>
      </c>
    </row>
    <row r="3207" spans="1:6" x14ac:dyDescent="0.25">
      <c r="A3207">
        <v>29258</v>
      </c>
      <c r="B3207" t="s">
        <v>2691</v>
      </c>
      <c r="C3207">
        <v>1420</v>
      </c>
      <c r="D3207">
        <v>6</v>
      </c>
      <c r="E3207">
        <v>13.99</v>
      </c>
      <c r="F3207" t="s">
        <v>457</v>
      </c>
    </row>
    <row r="3208" spans="1:6" x14ac:dyDescent="0.25">
      <c r="A3208">
        <v>29264</v>
      </c>
      <c r="B3208" t="s">
        <v>2692</v>
      </c>
      <c r="C3208">
        <v>473</v>
      </c>
      <c r="D3208">
        <v>24</v>
      </c>
      <c r="E3208">
        <v>4.3899999999999997</v>
      </c>
      <c r="F3208" t="s">
        <v>456</v>
      </c>
    </row>
    <row r="3209" spans="1:6" x14ac:dyDescent="0.25">
      <c r="A3209">
        <v>29264</v>
      </c>
      <c r="B3209" t="s">
        <v>2692</v>
      </c>
      <c r="C3209">
        <v>473</v>
      </c>
      <c r="D3209">
        <v>24</v>
      </c>
      <c r="E3209">
        <v>4.3899999999999997</v>
      </c>
      <c r="F3209" t="s">
        <v>456</v>
      </c>
    </row>
    <row r="3210" spans="1:6" x14ac:dyDescent="0.25">
      <c r="A3210">
        <v>29264</v>
      </c>
      <c r="B3210" t="s">
        <v>2692</v>
      </c>
      <c r="C3210">
        <v>473</v>
      </c>
      <c r="D3210">
        <v>24</v>
      </c>
      <c r="E3210">
        <v>4.3899999999999997</v>
      </c>
      <c r="F3210" t="s">
        <v>456</v>
      </c>
    </row>
    <row r="3211" spans="1:6" x14ac:dyDescent="0.25">
      <c r="A3211">
        <v>29265</v>
      </c>
      <c r="B3211" t="s">
        <v>2693</v>
      </c>
      <c r="C3211">
        <v>473</v>
      </c>
      <c r="D3211">
        <v>24</v>
      </c>
      <c r="E3211">
        <v>3.38</v>
      </c>
      <c r="F3211" t="s">
        <v>456</v>
      </c>
    </row>
    <row r="3212" spans="1:6" x14ac:dyDescent="0.25">
      <c r="A3212">
        <v>29265</v>
      </c>
      <c r="B3212" t="s">
        <v>2693</v>
      </c>
      <c r="C3212">
        <v>473</v>
      </c>
      <c r="D3212">
        <v>24</v>
      </c>
      <c r="E3212">
        <v>3.38</v>
      </c>
      <c r="F3212" t="s">
        <v>456</v>
      </c>
    </row>
    <row r="3213" spans="1:6" x14ac:dyDescent="0.25">
      <c r="A3213">
        <v>29267</v>
      </c>
      <c r="B3213" t="s">
        <v>2694</v>
      </c>
      <c r="C3213">
        <v>473</v>
      </c>
      <c r="D3213">
        <v>24</v>
      </c>
      <c r="E3213">
        <v>3.29</v>
      </c>
      <c r="F3213" t="s">
        <v>456</v>
      </c>
    </row>
    <row r="3214" spans="1:6" x14ac:dyDescent="0.25">
      <c r="A3214">
        <v>29267</v>
      </c>
      <c r="B3214" t="s">
        <v>2694</v>
      </c>
      <c r="C3214">
        <v>473</v>
      </c>
      <c r="D3214">
        <v>24</v>
      </c>
      <c r="E3214">
        <v>3.29</v>
      </c>
      <c r="F3214" t="s">
        <v>456</v>
      </c>
    </row>
    <row r="3215" spans="1:6" x14ac:dyDescent="0.25">
      <c r="A3215">
        <v>29268</v>
      </c>
      <c r="B3215" t="s">
        <v>2695</v>
      </c>
      <c r="C3215">
        <v>2130</v>
      </c>
      <c r="D3215">
        <v>4</v>
      </c>
      <c r="E3215">
        <v>13.98</v>
      </c>
      <c r="F3215" t="s">
        <v>456</v>
      </c>
    </row>
    <row r="3216" spans="1:6" x14ac:dyDescent="0.25">
      <c r="A3216">
        <v>29268</v>
      </c>
      <c r="B3216" t="s">
        <v>2695</v>
      </c>
      <c r="C3216">
        <v>2130</v>
      </c>
      <c r="D3216">
        <v>4</v>
      </c>
      <c r="E3216">
        <v>13.98</v>
      </c>
      <c r="F3216" t="s">
        <v>456</v>
      </c>
    </row>
    <row r="3217" spans="1:6" x14ac:dyDescent="0.25">
      <c r="A3217">
        <v>29278</v>
      </c>
      <c r="B3217" t="s">
        <v>2696</v>
      </c>
      <c r="C3217">
        <v>1000</v>
      </c>
      <c r="D3217">
        <v>6</v>
      </c>
      <c r="E3217">
        <v>14.99</v>
      </c>
      <c r="F3217" t="s">
        <v>455</v>
      </c>
    </row>
    <row r="3218" spans="1:6" x14ac:dyDescent="0.25">
      <c r="A3218">
        <v>29283</v>
      </c>
      <c r="B3218" t="s">
        <v>2697</v>
      </c>
      <c r="C3218">
        <v>3000</v>
      </c>
      <c r="D3218">
        <v>4</v>
      </c>
      <c r="E3218">
        <v>41.99</v>
      </c>
      <c r="F3218" t="s">
        <v>455</v>
      </c>
    </row>
    <row r="3219" spans="1:6" x14ac:dyDescent="0.25">
      <c r="A3219">
        <v>29287</v>
      </c>
      <c r="B3219" t="s">
        <v>2698</v>
      </c>
      <c r="C3219">
        <v>750</v>
      </c>
      <c r="D3219">
        <v>12</v>
      </c>
      <c r="E3219">
        <v>9.2899999999999991</v>
      </c>
      <c r="F3219" t="s">
        <v>456</v>
      </c>
    </row>
    <row r="3220" spans="1:6" x14ac:dyDescent="0.25">
      <c r="A3220">
        <v>29287</v>
      </c>
      <c r="B3220" t="s">
        <v>2698</v>
      </c>
      <c r="C3220">
        <v>750</v>
      </c>
      <c r="D3220">
        <v>12</v>
      </c>
      <c r="E3220">
        <v>9.2899999999999991</v>
      </c>
      <c r="F3220" t="s">
        <v>456</v>
      </c>
    </row>
    <row r="3221" spans="1:6" x14ac:dyDescent="0.25">
      <c r="A3221">
        <v>29288</v>
      </c>
      <c r="B3221" t="s">
        <v>2699</v>
      </c>
      <c r="C3221">
        <v>750</v>
      </c>
      <c r="D3221">
        <v>12</v>
      </c>
      <c r="E3221">
        <v>10.74</v>
      </c>
      <c r="F3221" t="s">
        <v>456</v>
      </c>
    </row>
    <row r="3222" spans="1:6" x14ac:dyDescent="0.25">
      <c r="A3222">
        <v>29288</v>
      </c>
      <c r="B3222" t="s">
        <v>2699</v>
      </c>
      <c r="C3222">
        <v>750</v>
      </c>
      <c r="D3222">
        <v>12</v>
      </c>
      <c r="E3222">
        <v>10.74</v>
      </c>
      <c r="F3222" t="s">
        <v>456</v>
      </c>
    </row>
    <row r="3223" spans="1:6" x14ac:dyDescent="0.25">
      <c r="A3223">
        <v>29290</v>
      </c>
      <c r="B3223" t="s">
        <v>5328</v>
      </c>
      <c r="C3223">
        <v>500</v>
      </c>
      <c r="D3223">
        <v>24</v>
      </c>
      <c r="E3223">
        <v>3.49</v>
      </c>
      <c r="F3223" t="s">
        <v>456</v>
      </c>
    </row>
    <row r="3224" spans="1:6" x14ac:dyDescent="0.25">
      <c r="A3224">
        <v>29290</v>
      </c>
      <c r="B3224" t="s">
        <v>5328</v>
      </c>
      <c r="C3224">
        <v>500</v>
      </c>
      <c r="D3224">
        <v>24</v>
      </c>
      <c r="E3224">
        <v>3.49</v>
      </c>
      <c r="F3224" t="s">
        <v>456</v>
      </c>
    </row>
    <row r="3225" spans="1:6" x14ac:dyDescent="0.25">
      <c r="A3225">
        <v>29291</v>
      </c>
      <c r="B3225" t="s">
        <v>2700</v>
      </c>
      <c r="C3225">
        <v>473</v>
      </c>
      <c r="D3225">
        <v>24</v>
      </c>
      <c r="E3225">
        <v>3.71</v>
      </c>
      <c r="F3225" t="s">
        <v>456</v>
      </c>
    </row>
    <row r="3226" spans="1:6" x14ac:dyDescent="0.25">
      <c r="A3226">
        <v>29291</v>
      </c>
      <c r="B3226" t="s">
        <v>2700</v>
      </c>
      <c r="C3226">
        <v>473</v>
      </c>
      <c r="D3226">
        <v>24</v>
      </c>
      <c r="E3226">
        <v>3.71</v>
      </c>
      <c r="F3226" t="s">
        <v>456</v>
      </c>
    </row>
    <row r="3227" spans="1:6" x14ac:dyDescent="0.25">
      <c r="A3227">
        <v>29292</v>
      </c>
      <c r="B3227" t="s">
        <v>2701</v>
      </c>
      <c r="C3227">
        <v>2130</v>
      </c>
      <c r="D3227">
        <v>4</v>
      </c>
      <c r="E3227">
        <v>15.99</v>
      </c>
      <c r="F3227" t="s">
        <v>457</v>
      </c>
    </row>
    <row r="3228" spans="1:6" x14ac:dyDescent="0.25">
      <c r="A3228">
        <v>29294</v>
      </c>
      <c r="B3228" t="s">
        <v>2702</v>
      </c>
      <c r="C3228">
        <v>473</v>
      </c>
      <c r="D3228">
        <v>24</v>
      </c>
      <c r="E3228">
        <v>4</v>
      </c>
      <c r="F3228" t="s">
        <v>456</v>
      </c>
    </row>
    <row r="3229" spans="1:6" x14ac:dyDescent="0.25">
      <c r="A3229">
        <v>29294</v>
      </c>
      <c r="B3229" t="s">
        <v>2702</v>
      </c>
      <c r="C3229">
        <v>473</v>
      </c>
      <c r="D3229">
        <v>24</v>
      </c>
      <c r="E3229">
        <v>4</v>
      </c>
      <c r="F3229" t="s">
        <v>456</v>
      </c>
    </row>
    <row r="3230" spans="1:6" x14ac:dyDescent="0.25">
      <c r="A3230">
        <v>29294</v>
      </c>
      <c r="B3230" t="s">
        <v>2702</v>
      </c>
      <c r="C3230">
        <v>473</v>
      </c>
      <c r="D3230">
        <v>24</v>
      </c>
      <c r="E3230">
        <v>4</v>
      </c>
      <c r="F3230" t="s">
        <v>456</v>
      </c>
    </row>
    <row r="3231" spans="1:6" x14ac:dyDescent="0.25">
      <c r="A3231">
        <v>29298</v>
      </c>
      <c r="B3231" t="s">
        <v>2703</v>
      </c>
      <c r="C3231">
        <v>355</v>
      </c>
      <c r="D3231">
        <v>24</v>
      </c>
      <c r="E3231">
        <v>2.99</v>
      </c>
      <c r="F3231" t="s">
        <v>457</v>
      </c>
    </row>
    <row r="3232" spans="1:6" x14ac:dyDescent="0.25">
      <c r="A3232">
        <v>29315</v>
      </c>
      <c r="B3232" t="s">
        <v>2704</v>
      </c>
      <c r="C3232">
        <v>1892</v>
      </c>
      <c r="D3232">
        <v>6</v>
      </c>
      <c r="E3232">
        <v>11.79</v>
      </c>
      <c r="F3232" t="s">
        <v>456</v>
      </c>
    </row>
    <row r="3233" spans="1:6" x14ac:dyDescent="0.25">
      <c r="A3233">
        <v>29315</v>
      </c>
      <c r="B3233" t="s">
        <v>2704</v>
      </c>
      <c r="C3233">
        <v>1892</v>
      </c>
      <c r="D3233">
        <v>6</v>
      </c>
      <c r="E3233">
        <v>11.79</v>
      </c>
      <c r="F3233" t="s">
        <v>456</v>
      </c>
    </row>
    <row r="3234" spans="1:6" x14ac:dyDescent="0.25">
      <c r="A3234">
        <v>29316</v>
      </c>
      <c r="B3234" t="s">
        <v>2705</v>
      </c>
      <c r="C3234">
        <v>750</v>
      </c>
      <c r="D3234">
        <v>6</v>
      </c>
      <c r="E3234">
        <v>120.04</v>
      </c>
      <c r="F3234" t="s">
        <v>455</v>
      </c>
    </row>
    <row r="3235" spans="1:6" x14ac:dyDescent="0.25">
      <c r="A3235">
        <v>29319</v>
      </c>
      <c r="B3235" t="s">
        <v>2706</v>
      </c>
      <c r="C3235">
        <v>1892</v>
      </c>
      <c r="D3235">
        <v>6</v>
      </c>
      <c r="E3235">
        <v>11.79</v>
      </c>
      <c r="F3235" t="s">
        <v>456</v>
      </c>
    </row>
    <row r="3236" spans="1:6" x14ac:dyDescent="0.25">
      <c r="A3236">
        <v>29319</v>
      </c>
      <c r="B3236" t="s">
        <v>2706</v>
      </c>
      <c r="C3236">
        <v>1892</v>
      </c>
      <c r="D3236">
        <v>6</v>
      </c>
      <c r="E3236">
        <v>11.79</v>
      </c>
      <c r="F3236" t="s">
        <v>456</v>
      </c>
    </row>
    <row r="3237" spans="1:6" x14ac:dyDescent="0.25">
      <c r="A3237">
        <v>29320</v>
      </c>
      <c r="B3237" t="s">
        <v>2707</v>
      </c>
      <c r="C3237">
        <v>750</v>
      </c>
      <c r="D3237">
        <v>6</v>
      </c>
      <c r="E3237">
        <v>578</v>
      </c>
      <c r="F3237" t="s">
        <v>455</v>
      </c>
    </row>
    <row r="3238" spans="1:6" x14ac:dyDescent="0.25">
      <c r="A3238">
        <v>29321</v>
      </c>
      <c r="B3238" t="s">
        <v>2708</v>
      </c>
      <c r="C3238">
        <v>750</v>
      </c>
      <c r="D3238">
        <v>6</v>
      </c>
      <c r="E3238">
        <v>142.94999999999999</v>
      </c>
      <c r="F3238" t="s">
        <v>455</v>
      </c>
    </row>
    <row r="3239" spans="1:6" x14ac:dyDescent="0.25">
      <c r="A3239">
        <v>29325</v>
      </c>
      <c r="B3239" t="s">
        <v>2709</v>
      </c>
      <c r="C3239">
        <v>750</v>
      </c>
      <c r="D3239">
        <v>12</v>
      </c>
      <c r="E3239">
        <v>64.03</v>
      </c>
      <c r="F3239" t="s">
        <v>455</v>
      </c>
    </row>
    <row r="3240" spans="1:6" x14ac:dyDescent="0.25">
      <c r="A3240">
        <v>29326</v>
      </c>
      <c r="B3240" t="s">
        <v>2710</v>
      </c>
      <c r="C3240">
        <v>1892</v>
      </c>
      <c r="D3240">
        <v>6</v>
      </c>
      <c r="E3240">
        <v>11.79</v>
      </c>
      <c r="F3240" t="s">
        <v>456</v>
      </c>
    </row>
    <row r="3241" spans="1:6" x14ac:dyDescent="0.25">
      <c r="A3241">
        <v>29326</v>
      </c>
      <c r="B3241" t="s">
        <v>2710</v>
      </c>
      <c r="C3241">
        <v>1892</v>
      </c>
      <c r="D3241">
        <v>6</v>
      </c>
      <c r="E3241">
        <v>11.79</v>
      </c>
      <c r="F3241" t="s">
        <v>456</v>
      </c>
    </row>
    <row r="3242" spans="1:6" x14ac:dyDescent="0.25">
      <c r="A3242">
        <v>29327</v>
      </c>
      <c r="B3242" t="s">
        <v>2711</v>
      </c>
      <c r="C3242">
        <v>473</v>
      </c>
      <c r="D3242">
        <v>24</v>
      </c>
      <c r="E3242">
        <v>4</v>
      </c>
      <c r="F3242" t="s">
        <v>456</v>
      </c>
    </row>
    <row r="3243" spans="1:6" x14ac:dyDescent="0.25">
      <c r="A3243">
        <v>29327</v>
      </c>
      <c r="B3243" t="s">
        <v>2711</v>
      </c>
      <c r="C3243">
        <v>473</v>
      </c>
      <c r="D3243">
        <v>24</v>
      </c>
      <c r="E3243">
        <v>4</v>
      </c>
      <c r="F3243" t="s">
        <v>456</v>
      </c>
    </row>
    <row r="3244" spans="1:6" x14ac:dyDescent="0.25">
      <c r="A3244">
        <v>29327</v>
      </c>
      <c r="B3244" t="s">
        <v>2711</v>
      </c>
      <c r="C3244">
        <v>473</v>
      </c>
      <c r="D3244">
        <v>24</v>
      </c>
      <c r="E3244">
        <v>4</v>
      </c>
      <c r="F3244" t="s">
        <v>456</v>
      </c>
    </row>
    <row r="3245" spans="1:6" x14ac:dyDescent="0.25">
      <c r="A3245">
        <v>29327</v>
      </c>
      <c r="B3245" t="s">
        <v>2711</v>
      </c>
      <c r="C3245">
        <v>473</v>
      </c>
      <c r="D3245">
        <v>24</v>
      </c>
      <c r="E3245">
        <v>4</v>
      </c>
      <c r="F3245" t="s">
        <v>456</v>
      </c>
    </row>
    <row r="3246" spans="1:6" x14ac:dyDescent="0.25">
      <c r="A3246">
        <v>29328</v>
      </c>
      <c r="B3246" t="s">
        <v>2712</v>
      </c>
      <c r="C3246">
        <v>473</v>
      </c>
      <c r="D3246">
        <v>24</v>
      </c>
      <c r="E3246">
        <v>2.84</v>
      </c>
      <c r="F3246" t="s">
        <v>456</v>
      </c>
    </row>
    <row r="3247" spans="1:6" x14ac:dyDescent="0.25">
      <c r="A3247">
        <v>29328</v>
      </c>
      <c r="B3247" t="s">
        <v>2712</v>
      </c>
      <c r="C3247">
        <v>473</v>
      </c>
      <c r="D3247">
        <v>24</v>
      </c>
      <c r="E3247">
        <v>2.84</v>
      </c>
      <c r="F3247" t="s">
        <v>456</v>
      </c>
    </row>
    <row r="3248" spans="1:6" x14ac:dyDescent="0.25">
      <c r="A3248">
        <v>29329</v>
      </c>
      <c r="B3248" t="s">
        <v>2713</v>
      </c>
      <c r="C3248">
        <v>750</v>
      </c>
      <c r="D3248">
        <v>6</v>
      </c>
      <c r="E3248">
        <v>379.99</v>
      </c>
      <c r="F3248" t="s">
        <v>455</v>
      </c>
    </row>
    <row r="3249" spans="1:6" x14ac:dyDescent="0.25">
      <c r="A3249">
        <v>29330</v>
      </c>
      <c r="B3249" t="s">
        <v>2714</v>
      </c>
      <c r="C3249">
        <v>4260</v>
      </c>
      <c r="D3249">
        <v>2</v>
      </c>
      <c r="E3249">
        <v>21.68</v>
      </c>
      <c r="F3249" t="s">
        <v>456</v>
      </c>
    </row>
    <row r="3250" spans="1:6" x14ac:dyDescent="0.25">
      <c r="A3250">
        <v>29330</v>
      </c>
      <c r="B3250" t="s">
        <v>2714</v>
      </c>
      <c r="C3250">
        <v>4260</v>
      </c>
      <c r="D3250">
        <v>2</v>
      </c>
      <c r="E3250">
        <v>21.68</v>
      </c>
      <c r="F3250" t="s">
        <v>456</v>
      </c>
    </row>
    <row r="3251" spans="1:6" x14ac:dyDescent="0.25">
      <c r="A3251">
        <v>29332</v>
      </c>
      <c r="B3251" t="s">
        <v>2715</v>
      </c>
      <c r="C3251">
        <v>740</v>
      </c>
      <c r="D3251">
        <v>12</v>
      </c>
      <c r="E3251">
        <v>3.59</v>
      </c>
      <c r="F3251" t="s">
        <v>456</v>
      </c>
    </row>
    <row r="3252" spans="1:6" x14ac:dyDescent="0.25">
      <c r="A3252">
        <v>29332</v>
      </c>
      <c r="B3252" t="s">
        <v>2715</v>
      </c>
      <c r="C3252">
        <v>740</v>
      </c>
      <c r="D3252">
        <v>12</v>
      </c>
      <c r="E3252">
        <v>3.59</v>
      </c>
      <c r="F3252" t="s">
        <v>456</v>
      </c>
    </row>
    <row r="3253" spans="1:6" x14ac:dyDescent="0.25">
      <c r="A3253">
        <v>29333</v>
      </c>
      <c r="B3253" t="s">
        <v>2716</v>
      </c>
      <c r="C3253">
        <v>2130</v>
      </c>
      <c r="D3253">
        <v>4</v>
      </c>
      <c r="E3253">
        <v>12.79</v>
      </c>
      <c r="F3253" t="s">
        <v>456</v>
      </c>
    </row>
    <row r="3254" spans="1:6" x14ac:dyDescent="0.25">
      <c r="A3254">
        <v>29333</v>
      </c>
      <c r="B3254" t="s">
        <v>2716</v>
      </c>
      <c r="C3254">
        <v>2130</v>
      </c>
      <c r="D3254">
        <v>4</v>
      </c>
      <c r="E3254">
        <v>12.79</v>
      </c>
      <c r="F3254" t="s">
        <v>456</v>
      </c>
    </row>
    <row r="3255" spans="1:6" x14ac:dyDescent="0.25">
      <c r="A3255">
        <v>29334</v>
      </c>
      <c r="B3255" t="s">
        <v>2717</v>
      </c>
      <c r="C3255">
        <v>750</v>
      </c>
      <c r="D3255">
        <v>12</v>
      </c>
      <c r="E3255">
        <v>9.99</v>
      </c>
      <c r="F3255" t="s">
        <v>456</v>
      </c>
    </row>
    <row r="3256" spans="1:6" x14ac:dyDescent="0.25">
      <c r="A3256">
        <v>29334</v>
      </c>
      <c r="B3256" t="s">
        <v>2717</v>
      </c>
      <c r="C3256">
        <v>750</v>
      </c>
      <c r="D3256">
        <v>12</v>
      </c>
      <c r="E3256">
        <v>9.99</v>
      </c>
      <c r="F3256" t="s">
        <v>456</v>
      </c>
    </row>
    <row r="3257" spans="1:6" x14ac:dyDescent="0.25">
      <c r="A3257">
        <v>29337</v>
      </c>
      <c r="B3257" t="s">
        <v>2718</v>
      </c>
      <c r="C3257">
        <v>473</v>
      </c>
      <c r="D3257">
        <v>24</v>
      </c>
      <c r="E3257">
        <v>3.89</v>
      </c>
      <c r="F3257" t="s">
        <v>456</v>
      </c>
    </row>
    <row r="3258" spans="1:6" x14ac:dyDescent="0.25">
      <c r="A3258">
        <v>29352</v>
      </c>
      <c r="B3258" t="s">
        <v>2719</v>
      </c>
      <c r="C3258">
        <v>2130</v>
      </c>
      <c r="D3258">
        <v>4</v>
      </c>
      <c r="E3258">
        <v>14.99</v>
      </c>
      <c r="F3258" t="s">
        <v>457</v>
      </c>
    </row>
    <row r="3259" spans="1:6" x14ac:dyDescent="0.25">
      <c r="A3259">
        <v>29354</v>
      </c>
      <c r="B3259" t="s">
        <v>2720</v>
      </c>
      <c r="C3259">
        <v>500</v>
      </c>
      <c r="D3259">
        <v>24</v>
      </c>
      <c r="E3259">
        <v>3.15</v>
      </c>
      <c r="F3259" t="s">
        <v>456</v>
      </c>
    </row>
    <row r="3260" spans="1:6" x14ac:dyDescent="0.25">
      <c r="A3260">
        <v>29354</v>
      </c>
      <c r="B3260" t="s">
        <v>2720</v>
      </c>
      <c r="C3260">
        <v>500</v>
      </c>
      <c r="D3260">
        <v>24</v>
      </c>
      <c r="E3260">
        <v>3.15</v>
      </c>
      <c r="F3260" t="s">
        <v>456</v>
      </c>
    </row>
    <row r="3261" spans="1:6" x14ac:dyDescent="0.25">
      <c r="A3261">
        <v>29369</v>
      </c>
      <c r="B3261" t="s">
        <v>2721</v>
      </c>
      <c r="C3261">
        <v>750</v>
      </c>
      <c r="D3261">
        <v>12</v>
      </c>
      <c r="E3261">
        <v>11.99</v>
      </c>
      <c r="F3261" t="s">
        <v>455</v>
      </c>
    </row>
    <row r="3262" spans="1:6" x14ac:dyDescent="0.25">
      <c r="A3262">
        <v>29370</v>
      </c>
      <c r="B3262" t="s">
        <v>2722</v>
      </c>
      <c r="C3262">
        <v>750</v>
      </c>
      <c r="D3262">
        <v>12</v>
      </c>
      <c r="E3262">
        <v>11.99</v>
      </c>
      <c r="F3262" t="s">
        <v>455</v>
      </c>
    </row>
    <row r="3263" spans="1:6" x14ac:dyDescent="0.25">
      <c r="A3263">
        <v>29371</v>
      </c>
      <c r="B3263" t="s">
        <v>2723</v>
      </c>
      <c r="C3263">
        <v>750</v>
      </c>
      <c r="D3263">
        <v>12</v>
      </c>
      <c r="E3263">
        <v>11.99</v>
      </c>
      <c r="F3263" t="s">
        <v>455</v>
      </c>
    </row>
    <row r="3264" spans="1:6" x14ac:dyDescent="0.25">
      <c r="A3264">
        <v>29372</v>
      </c>
      <c r="B3264" t="s">
        <v>2724</v>
      </c>
      <c r="C3264">
        <v>750</v>
      </c>
      <c r="D3264">
        <v>6</v>
      </c>
      <c r="E3264">
        <v>80.19</v>
      </c>
      <c r="F3264" t="s">
        <v>454</v>
      </c>
    </row>
    <row r="3265" spans="1:6" x14ac:dyDescent="0.25">
      <c r="A3265">
        <v>29373</v>
      </c>
      <c r="B3265" t="s">
        <v>2725</v>
      </c>
      <c r="C3265">
        <v>750</v>
      </c>
      <c r="D3265">
        <v>12</v>
      </c>
      <c r="E3265">
        <v>9.99</v>
      </c>
      <c r="F3265" t="s">
        <v>455</v>
      </c>
    </row>
    <row r="3266" spans="1:6" x14ac:dyDescent="0.25">
      <c r="A3266">
        <v>29374</v>
      </c>
      <c r="B3266" t="s">
        <v>2726</v>
      </c>
      <c r="C3266">
        <v>750</v>
      </c>
      <c r="D3266">
        <v>6</v>
      </c>
      <c r="E3266">
        <v>104.99</v>
      </c>
      <c r="F3266" t="s">
        <v>454</v>
      </c>
    </row>
    <row r="3267" spans="1:6" x14ac:dyDescent="0.25">
      <c r="A3267">
        <v>29375</v>
      </c>
      <c r="B3267" t="s">
        <v>2727</v>
      </c>
      <c r="C3267">
        <v>750</v>
      </c>
      <c r="D3267">
        <v>3</v>
      </c>
      <c r="E3267">
        <v>550.04999999999995</v>
      </c>
      <c r="F3267" t="s">
        <v>455</v>
      </c>
    </row>
    <row r="3268" spans="1:6" x14ac:dyDescent="0.25">
      <c r="A3268">
        <v>29376</v>
      </c>
      <c r="B3268" t="s">
        <v>4292</v>
      </c>
      <c r="C3268">
        <v>750</v>
      </c>
      <c r="D3268">
        <v>6</v>
      </c>
      <c r="E3268">
        <v>14.99</v>
      </c>
      <c r="F3268" t="s">
        <v>455</v>
      </c>
    </row>
    <row r="3269" spans="1:6" x14ac:dyDescent="0.25">
      <c r="A3269">
        <v>29377</v>
      </c>
      <c r="B3269" t="s">
        <v>4293</v>
      </c>
      <c r="C3269">
        <v>750</v>
      </c>
      <c r="D3269">
        <v>12</v>
      </c>
      <c r="E3269">
        <v>30.99</v>
      </c>
      <c r="F3269" t="s">
        <v>454</v>
      </c>
    </row>
    <row r="3270" spans="1:6" x14ac:dyDescent="0.25">
      <c r="A3270">
        <v>29389</v>
      </c>
      <c r="B3270" t="s">
        <v>3653</v>
      </c>
      <c r="C3270">
        <v>473</v>
      </c>
      <c r="D3270">
        <v>24</v>
      </c>
      <c r="E3270">
        <v>6.45</v>
      </c>
      <c r="F3270" t="s">
        <v>456</v>
      </c>
    </row>
    <row r="3271" spans="1:6" x14ac:dyDescent="0.25">
      <c r="A3271">
        <v>29389</v>
      </c>
      <c r="B3271" t="s">
        <v>3653</v>
      </c>
      <c r="C3271">
        <v>473</v>
      </c>
      <c r="D3271">
        <v>24</v>
      </c>
      <c r="E3271">
        <v>6.45</v>
      </c>
      <c r="F3271" t="s">
        <v>456</v>
      </c>
    </row>
    <row r="3272" spans="1:6" x14ac:dyDescent="0.25">
      <c r="A3272">
        <v>29390</v>
      </c>
      <c r="B3272" t="s">
        <v>3654</v>
      </c>
      <c r="C3272">
        <v>473</v>
      </c>
      <c r="D3272">
        <v>24</v>
      </c>
      <c r="E3272">
        <v>6.45</v>
      </c>
      <c r="F3272" t="s">
        <v>456</v>
      </c>
    </row>
    <row r="3273" spans="1:6" x14ac:dyDescent="0.25">
      <c r="A3273">
        <v>29390</v>
      </c>
      <c r="B3273" t="s">
        <v>3654</v>
      </c>
      <c r="C3273">
        <v>473</v>
      </c>
      <c r="D3273">
        <v>24</v>
      </c>
      <c r="E3273">
        <v>6.45</v>
      </c>
      <c r="F3273" t="s">
        <v>456</v>
      </c>
    </row>
    <row r="3274" spans="1:6" x14ac:dyDescent="0.25">
      <c r="A3274">
        <v>29394</v>
      </c>
      <c r="B3274" t="s">
        <v>3706</v>
      </c>
      <c r="C3274">
        <v>5325</v>
      </c>
      <c r="D3274">
        <v>1</v>
      </c>
      <c r="E3274">
        <v>28.54</v>
      </c>
      <c r="F3274" t="s">
        <v>456</v>
      </c>
    </row>
    <row r="3275" spans="1:6" x14ac:dyDescent="0.25">
      <c r="A3275">
        <v>29394</v>
      </c>
      <c r="B3275" t="s">
        <v>3706</v>
      </c>
      <c r="C3275">
        <v>5325</v>
      </c>
      <c r="D3275">
        <v>1</v>
      </c>
      <c r="E3275">
        <v>28.54</v>
      </c>
      <c r="F3275" t="s">
        <v>456</v>
      </c>
    </row>
    <row r="3276" spans="1:6" x14ac:dyDescent="0.25">
      <c r="A3276">
        <v>29400</v>
      </c>
      <c r="B3276" t="s">
        <v>4269</v>
      </c>
      <c r="C3276">
        <v>750</v>
      </c>
      <c r="D3276">
        <v>12</v>
      </c>
      <c r="E3276">
        <v>10.050000000000001</v>
      </c>
      <c r="F3276" t="s">
        <v>456</v>
      </c>
    </row>
    <row r="3277" spans="1:6" x14ac:dyDescent="0.25">
      <c r="A3277">
        <v>29400</v>
      </c>
      <c r="B3277" t="s">
        <v>4269</v>
      </c>
      <c r="C3277">
        <v>750</v>
      </c>
      <c r="D3277">
        <v>12</v>
      </c>
      <c r="E3277">
        <v>10.050000000000001</v>
      </c>
      <c r="F3277" t="s">
        <v>456</v>
      </c>
    </row>
    <row r="3278" spans="1:6" x14ac:dyDescent="0.25">
      <c r="A3278">
        <v>29402</v>
      </c>
      <c r="B3278" t="s">
        <v>4294</v>
      </c>
      <c r="C3278">
        <v>4260</v>
      </c>
      <c r="D3278">
        <v>2</v>
      </c>
      <c r="E3278">
        <v>26.99</v>
      </c>
      <c r="F3278" t="s">
        <v>457</v>
      </c>
    </row>
    <row r="3279" spans="1:6" x14ac:dyDescent="0.25">
      <c r="A3279">
        <v>29410</v>
      </c>
      <c r="B3279" t="s">
        <v>3655</v>
      </c>
      <c r="C3279">
        <v>355</v>
      </c>
      <c r="D3279">
        <v>24</v>
      </c>
      <c r="E3279">
        <v>2.48</v>
      </c>
      <c r="F3279" t="s">
        <v>456</v>
      </c>
    </row>
    <row r="3280" spans="1:6" x14ac:dyDescent="0.25">
      <c r="A3280">
        <v>29410</v>
      </c>
      <c r="B3280" t="s">
        <v>3655</v>
      </c>
      <c r="C3280">
        <v>355</v>
      </c>
      <c r="D3280">
        <v>24</v>
      </c>
      <c r="E3280">
        <v>2.48</v>
      </c>
      <c r="F3280" t="s">
        <v>456</v>
      </c>
    </row>
    <row r="3281" spans="1:6" x14ac:dyDescent="0.25">
      <c r="A3281">
        <v>29412</v>
      </c>
      <c r="B3281" t="s">
        <v>3656</v>
      </c>
      <c r="C3281">
        <v>473</v>
      </c>
      <c r="D3281">
        <v>24</v>
      </c>
      <c r="E3281">
        <v>4.49</v>
      </c>
      <c r="F3281" t="s">
        <v>456</v>
      </c>
    </row>
    <row r="3282" spans="1:6" x14ac:dyDescent="0.25">
      <c r="A3282">
        <v>29412</v>
      </c>
      <c r="B3282" t="s">
        <v>3656</v>
      </c>
      <c r="C3282">
        <v>473</v>
      </c>
      <c r="D3282">
        <v>24</v>
      </c>
      <c r="E3282">
        <v>4.49</v>
      </c>
      <c r="F3282" t="s">
        <v>456</v>
      </c>
    </row>
    <row r="3283" spans="1:6" x14ac:dyDescent="0.25">
      <c r="A3283">
        <v>29413</v>
      </c>
      <c r="B3283" t="s">
        <v>3657</v>
      </c>
      <c r="C3283">
        <v>355</v>
      </c>
      <c r="D3283">
        <v>24</v>
      </c>
      <c r="E3283">
        <v>2.75</v>
      </c>
      <c r="F3283" t="s">
        <v>456</v>
      </c>
    </row>
    <row r="3284" spans="1:6" x14ac:dyDescent="0.25">
      <c r="A3284">
        <v>29413</v>
      </c>
      <c r="B3284" t="s">
        <v>3657</v>
      </c>
      <c r="C3284">
        <v>355</v>
      </c>
      <c r="D3284">
        <v>24</v>
      </c>
      <c r="E3284">
        <v>2.75</v>
      </c>
      <c r="F3284" t="s">
        <v>456</v>
      </c>
    </row>
    <row r="3285" spans="1:6" x14ac:dyDescent="0.25">
      <c r="A3285">
        <v>29414</v>
      </c>
      <c r="B3285" t="s">
        <v>4295</v>
      </c>
      <c r="C3285">
        <v>750</v>
      </c>
      <c r="D3285">
        <v>6</v>
      </c>
      <c r="E3285">
        <v>9.99</v>
      </c>
      <c r="F3285" t="s">
        <v>455</v>
      </c>
    </row>
    <row r="3286" spans="1:6" x14ac:dyDescent="0.25">
      <c r="A3286">
        <v>29415</v>
      </c>
      <c r="B3286" t="s">
        <v>3658</v>
      </c>
      <c r="C3286">
        <v>355</v>
      </c>
      <c r="D3286">
        <v>24</v>
      </c>
      <c r="E3286">
        <v>2.75</v>
      </c>
      <c r="F3286" t="s">
        <v>456</v>
      </c>
    </row>
    <row r="3287" spans="1:6" x14ac:dyDescent="0.25">
      <c r="A3287">
        <v>29415</v>
      </c>
      <c r="B3287" t="s">
        <v>3658</v>
      </c>
      <c r="C3287">
        <v>355</v>
      </c>
      <c r="D3287">
        <v>24</v>
      </c>
      <c r="E3287">
        <v>2.75</v>
      </c>
      <c r="F3287" t="s">
        <v>456</v>
      </c>
    </row>
    <row r="3288" spans="1:6" x14ac:dyDescent="0.25">
      <c r="A3288">
        <v>29420</v>
      </c>
      <c r="B3288" t="s">
        <v>4296</v>
      </c>
      <c r="C3288">
        <v>50</v>
      </c>
      <c r="D3288">
        <v>120</v>
      </c>
      <c r="E3288">
        <v>1.99</v>
      </c>
      <c r="F3288" t="s">
        <v>454</v>
      </c>
    </row>
    <row r="3289" spans="1:6" x14ac:dyDescent="0.25">
      <c r="A3289">
        <v>29426</v>
      </c>
      <c r="B3289" t="s">
        <v>3659</v>
      </c>
      <c r="C3289">
        <v>355</v>
      </c>
      <c r="D3289">
        <v>24</v>
      </c>
      <c r="E3289">
        <v>2.75</v>
      </c>
      <c r="F3289" t="s">
        <v>456</v>
      </c>
    </row>
    <row r="3290" spans="1:6" x14ac:dyDescent="0.25">
      <c r="A3290">
        <v>29426</v>
      </c>
      <c r="B3290" t="s">
        <v>3659</v>
      </c>
      <c r="C3290">
        <v>355</v>
      </c>
      <c r="D3290">
        <v>24</v>
      </c>
      <c r="E3290">
        <v>2.75</v>
      </c>
      <c r="F3290" t="s">
        <v>456</v>
      </c>
    </row>
    <row r="3291" spans="1:6" x14ac:dyDescent="0.25">
      <c r="A3291">
        <v>29431</v>
      </c>
      <c r="B3291" t="s">
        <v>4297</v>
      </c>
      <c r="C3291">
        <v>750</v>
      </c>
      <c r="D3291">
        <v>6</v>
      </c>
      <c r="E3291">
        <v>17.989999999999998</v>
      </c>
      <c r="F3291" t="s">
        <v>455</v>
      </c>
    </row>
    <row r="3292" spans="1:6" x14ac:dyDescent="0.25">
      <c r="A3292">
        <v>29432</v>
      </c>
      <c r="B3292" t="s">
        <v>4298</v>
      </c>
      <c r="C3292">
        <v>750</v>
      </c>
      <c r="D3292">
        <v>6</v>
      </c>
      <c r="E3292">
        <v>14.99</v>
      </c>
      <c r="F3292" t="s">
        <v>455</v>
      </c>
    </row>
    <row r="3293" spans="1:6" x14ac:dyDescent="0.25">
      <c r="A3293">
        <v>29433</v>
      </c>
      <c r="B3293" t="s">
        <v>4299</v>
      </c>
      <c r="C3293">
        <v>375</v>
      </c>
      <c r="D3293">
        <v>20</v>
      </c>
      <c r="E3293">
        <v>16.489999999999998</v>
      </c>
      <c r="F3293" t="s">
        <v>454</v>
      </c>
    </row>
    <row r="3294" spans="1:6" x14ac:dyDescent="0.25">
      <c r="A3294">
        <v>29437</v>
      </c>
      <c r="B3294" t="s">
        <v>4300</v>
      </c>
      <c r="C3294">
        <v>3000</v>
      </c>
      <c r="D3294">
        <v>4</v>
      </c>
      <c r="E3294">
        <v>35.99</v>
      </c>
      <c r="F3294" t="s">
        <v>455</v>
      </c>
    </row>
    <row r="3295" spans="1:6" x14ac:dyDescent="0.25">
      <c r="A3295">
        <v>29439</v>
      </c>
      <c r="B3295" t="s">
        <v>3707</v>
      </c>
      <c r="C3295">
        <v>473</v>
      </c>
      <c r="D3295">
        <v>24</v>
      </c>
      <c r="E3295">
        <v>3.48</v>
      </c>
      <c r="F3295" t="s">
        <v>456</v>
      </c>
    </row>
    <row r="3296" spans="1:6" x14ac:dyDescent="0.25">
      <c r="A3296">
        <v>29439</v>
      </c>
      <c r="B3296" t="s">
        <v>3707</v>
      </c>
      <c r="C3296">
        <v>473</v>
      </c>
      <c r="D3296">
        <v>24</v>
      </c>
      <c r="E3296">
        <v>3.48</v>
      </c>
      <c r="F3296" t="s">
        <v>456</v>
      </c>
    </row>
    <row r="3297" spans="1:6" x14ac:dyDescent="0.25">
      <c r="A3297">
        <v>29440</v>
      </c>
      <c r="B3297" t="s">
        <v>4301</v>
      </c>
      <c r="C3297">
        <v>3000</v>
      </c>
      <c r="D3297">
        <v>4</v>
      </c>
      <c r="E3297">
        <v>40.99</v>
      </c>
      <c r="F3297" t="s">
        <v>455</v>
      </c>
    </row>
    <row r="3298" spans="1:6" x14ac:dyDescent="0.25">
      <c r="A3298">
        <v>29442</v>
      </c>
      <c r="B3298" t="s">
        <v>4302</v>
      </c>
      <c r="C3298">
        <v>750</v>
      </c>
      <c r="D3298">
        <v>6</v>
      </c>
      <c r="E3298">
        <v>69.989999999999995</v>
      </c>
      <c r="F3298" t="s">
        <v>454</v>
      </c>
    </row>
    <row r="3299" spans="1:6" x14ac:dyDescent="0.25">
      <c r="A3299">
        <v>29443</v>
      </c>
      <c r="B3299" t="s">
        <v>4303</v>
      </c>
      <c r="C3299">
        <v>750</v>
      </c>
      <c r="D3299">
        <v>6</v>
      </c>
      <c r="E3299">
        <v>21.99</v>
      </c>
      <c r="F3299" t="s">
        <v>455</v>
      </c>
    </row>
    <row r="3300" spans="1:6" x14ac:dyDescent="0.25">
      <c r="A3300">
        <v>29445</v>
      </c>
      <c r="B3300" t="s">
        <v>3708</v>
      </c>
      <c r="C3300">
        <v>4260</v>
      </c>
      <c r="D3300">
        <v>2</v>
      </c>
      <c r="E3300">
        <v>24.99</v>
      </c>
      <c r="F3300" t="s">
        <v>456</v>
      </c>
    </row>
    <row r="3301" spans="1:6" x14ac:dyDescent="0.25">
      <c r="A3301">
        <v>29445</v>
      </c>
      <c r="B3301" t="s">
        <v>3708</v>
      </c>
      <c r="C3301">
        <v>4260</v>
      </c>
      <c r="D3301">
        <v>2</v>
      </c>
      <c r="E3301">
        <v>24.99</v>
      </c>
      <c r="F3301" t="s">
        <v>456</v>
      </c>
    </row>
    <row r="3302" spans="1:6" x14ac:dyDescent="0.25">
      <c r="A3302">
        <v>29449</v>
      </c>
      <c r="B3302" t="s">
        <v>3709</v>
      </c>
      <c r="C3302">
        <v>473</v>
      </c>
      <c r="D3302">
        <v>12</v>
      </c>
      <c r="E3302">
        <v>3.48</v>
      </c>
      <c r="F3302" t="s">
        <v>456</v>
      </c>
    </row>
    <row r="3303" spans="1:6" x14ac:dyDescent="0.25">
      <c r="A3303">
        <v>29449</v>
      </c>
      <c r="B3303" t="s">
        <v>3709</v>
      </c>
      <c r="C3303">
        <v>473</v>
      </c>
      <c r="D3303">
        <v>12</v>
      </c>
      <c r="E3303">
        <v>3.48</v>
      </c>
      <c r="F3303" t="s">
        <v>456</v>
      </c>
    </row>
    <row r="3304" spans="1:6" x14ac:dyDescent="0.25">
      <c r="A3304">
        <v>29453</v>
      </c>
      <c r="B3304" t="s">
        <v>3618</v>
      </c>
      <c r="C3304">
        <v>473</v>
      </c>
      <c r="D3304">
        <v>24</v>
      </c>
      <c r="E3304">
        <v>3.99</v>
      </c>
      <c r="F3304" t="s">
        <v>456</v>
      </c>
    </row>
    <row r="3305" spans="1:6" x14ac:dyDescent="0.25">
      <c r="A3305">
        <v>29453</v>
      </c>
      <c r="B3305" t="s">
        <v>3618</v>
      </c>
      <c r="C3305">
        <v>473</v>
      </c>
      <c r="D3305">
        <v>24</v>
      </c>
      <c r="E3305">
        <v>3.99</v>
      </c>
      <c r="F3305" t="s">
        <v>456</v>
      </c>
    </row>
    <row r="3306" spans="1:6" x14ac:dyDescent="0.25">
      <c r="A3306">
        <v>29467</v>
      </c>
      <c r="B3306" t="s">
        <v>3619</v>
      </c>
      <c r="C3306">
        <v>473</v>
      </c>
      <c r="D3306">
        <v>24</v>
      </c>
      <c r="E3306">
        <v>4.79</v>
      </c>
      <c r="F3306" t="s">
        <v>456</v>
      </c>
    </row>
    <row r="3307" spans="1:6" x14ac:dyDescent="0.25">
      <c r="A3307">
        <v>29467</v>
      </c>
      <c r="B3307" t="s">
        <v>3619</v>
      </c>
      <c r="C3307">
        <v>473</v>
      </c>
      <c r="D3307">
        <v>24</v>
      </c>
      <c r="E3307">
        <v>4.79</v>
      </c>
      <c r="F3307" t="s">
        <v>456</v>
      </c>
    </row>
    <row r="3308" spans="1:6" x14ac:dyDescent="0.25">
      <c r="A3308">
        <v>29467</v>
      </c>
      <c r="B3308" t="s">
        <v>3619</v>
      </c>
      <c r="C3308">
        <v>473</v>
      </c>
      <c r="D3308">
        <v>24</v>
      </c>
      <c r="E3308">
        <v>4.79</v>
      </c>
      <c r="F3308" t="s">
        <v>456</v>
      </c>
    </row>
    <row r="3309" spans="1:6" x14ac:dyDescent="0.25">
      <c r="A3309">
        <v>29474</v>
      </c>
      <c r="B3309" t="s">
        <v>4304</v>
      </c>
      <c r="C3309">
        <v>750</v>
      </c>
      <c r="D3309">
        <v>6</v>
      </c>
      <c r="E3309">
        <v>9.99</v>
      </c>
      <c r="F3309" t="s">
        <v>455</v>
      </c>
    </row>
    <row r="3310" spans="1:6" x14ac:dyDescent="0.25">
      <c r="A3310">
        <v>29476</v>
      </c>
      <c r="B3310" t="s">
        <v>3710</v>
      </c>
      <c r="C3310">
        <v>8520</v>
      </c>
      <c r="D3310">
        <v>1</v>
      </c>
      <c r="E3310">
        <v>39.49</v>
      </c>
      <c r="F3310" t="s">
        <v>456</v>
      </c>
    </row>
    <row r="3311" spans="1:6" x14ac:dyDescent="0.25">
      <c r="A3311">
        <v>29476</v>
      </c>
      <c r="B3311" t="s">
        <v>3710</v>
      </c>
      <c r="C3311">
        <v>8520</v>
      </c>
      <c r="D3311">
        <v>1</v>
      </c>
      <c r="E3311">
        <v>39.49</v>
      </c>
      <c r="F3311" t="s">
        <v>456</v>
      </c>
    </row>
    <row r="3312" spans="1:6" x14ac:dyDescent="0.25">
      <c r="A3312">
        <v>29482</v>
      </c>
      <c r="B3312" t="s">
        <v>3756</v>
      </c>
      <c r="C3312">
        <v>500</v>
      </c>
      <c r="D3312">
        <v>24</v>
      </c>
      <c r="E3312">
        <v>3.3</v>
      </c>
      <c r="F3312" t="s">
        <v>456</v>
      </c>
    </row>
    <row r="3313" spans="1:6" x14ac:dyDescent="0.25">
      <c r="A3313">
        <v>29484</v>
      </c>
      <c r="B3313" t="s">
        <v>3757</v>
      </c>
      <c r="C3313">
        <v>500</v>
      </c>
      <c r="D3313">
        <v>24</v>
      </c>
      <c r="E3313">
        <v>3.3</v>
      </c>
      <c r="F3313" t="s">
        <v>456</v>
      </c>
    </row>
    <row r="3314" spans="1:6" x14ac:dyDescent="0.25">
      <c r="A3314">
        <v>29486</v>
      </c>
      <c r="B3314" t="s">
        <v>3961</v>
      </c>
      <c r="C3314">
        <v>4260</v>
      </c>
      <c r="D3314">
        <v>1</v>
      </c>
      <c r="E3314">
        <v>26.49</v>
      </c>
      <c r="F3314" t="s">
        <v>456</v>
      </c>
    </row>
    <row r="3315" spans="1:6" x14ac:dyDescent="0.25">
      <c r="A3315">
        <v>29487</v>
      </c>
      <c r="B3315" t="s">
        <v>3758</v>
      </c>
      <c r="C3315">
        <v>750</v>
      </c>
      <c r="D3315">
        <v>6</v>
      </c>
      <c r="E3315">
        <v>9.99</v>
      </c>
      <c r="F3315" t="s">
        <v>455</v>
      </c>
    </row>
    <row r="3316" spans="1:6" x14ac:dyDescent="0.25">
      <c r="A3316">
        <v>29489</v>
      </c>
      <c r="B3316" t="s">
        <v>3759</v>
      </c>
      <c r="C3316">
        <v>4000</v>
      </c>
      <c r="D3316">
        <v>4</v>
      </c>
      <c r="E3316">
        <v>36.99</v>
      </c>
      <c r="F3316" t="s">
        <v>455</v>
      </c>
    </row>
    <row r="3317" spans="1:6" x14ac:dyDescent="0.25">
      <c r="A3317">
        <v>29496</v>
      </c>
      <c r="B3317" t="s">
        <v>3760</v>
      </c>
      <c r="C3317">
        <v>4000</v>
      </c>
      <c r="D3317">
        <v>3</v>
      </c>
      <c r="E3317">
        <v>24.75</v>
      </c>
      <c r="F3317" t="s">
        <v>456</v>
      </c>
    </row>
    <row r="3318" spans="1:6" x14ac:dyDescent="0.25">
      <c r="A3318">
        <v>29512</v>
      </c>
      <c r="B3318" t="s">
        <v>3761</v>
      </c>
      <c r="C3318">
        <v>473</v>
      </c>
      <c r="D3318">
        <v>24</v>
      </c>
      <c r="E3318">
        <v>3.99</v>
      </c>
      <c r="F3318" t="s">
        <v>456</v>
      </c>
    </row>
    <row r="3319" spans="1:6" x14ac:dyDescent="0.25">
      <c r="A3319">
        <v>29525</v>
      </c>
      <c r="B3319" t="s">
        <v>3643</v>
      </c>
      <c r="C3319">
        <v>473</v>
      </c>
      <c r="D3319">
        <v>24</v>
      </c>
      <c r="E3319">
        <v>3.99</v>
      </c>
      <c r="F3319" t="s">
        <v>456</v>
      </c>
    </row>
    <row r="3320" spans="1:6" x14ac:dyDescent="0.25">
      <c r="A3320">
        <v>29525</v>
      </c>
      <c r="B3320" t="s">
        <v>3643</v>
      </c>
      <c r="C3320">
        <v>473</v>
      </c>
      <c r="D3320">
        <v>24</v>
      </c>
      <c r="E3320">
        <v>3.99</v>
      </c>
      <c r="F3320" t="s">
        <v>456</v>
      </c>
    </row>
    <row r="3321" spans="1:6" x14ac:dyDescent="0.25">
      <c r="A3321">
        <v>29525</v>
      </c>
      <c r="B3321" t="s">
        <v>3643</v>
      </c>
      <c r="C3321">
        <v>473</v>
      </c>
      <c r="D3321">
        <v>24</v>
      </c>
      <c r="E3321">
        <v>3.99</v>
      </c>
      <c r="F3321" t="s">
        <v>456</v>
      </c>
    </row>
    <row r="3322" spans="1:6" x14ac:dyDescent="0.25">
      <c r="A3322">
        <v>29526</v>
      </c>
      <c r="B3322" t="s">
        <v>3644</v>
      </c>
      <c r="C3322">
        <v>473</v>
      </c>
      <c r="D3322">
        <v>24</v>
      </c>
      <c r="E3322">
        <v>4.29</v>
      </c>
      <c r="F3322" t="s">
        <v>456</v>
      </c>
    </row>
    <row r="3323" spans="1:6" x14ac:dyDescent="0.25">
      <c r="A3323">
        <v>29526</v>
      </c>
      <c r="B3323" t="s">
        <v>3644</v>
      </c>
      <c r="C3323">
        <v>473</v>
      </c>
      <c r="D3323">
        <v>24</v>
      </c>
      <c r="E3323">
        <v>4.29</v>
      </c>
      <c r="F3323" t="s">
        <v>456</v>
      </c>
    </row>
    <row r="3324" spans="1:6" x14ac:dyDescent="0.25">
      <c r="A3324">
        <v>29526</v>
      </c>
      <c r="B3324" t="s">
        <v>3644</v>
      </c>
      <c r="C3324">
        <v>473</v>
      </c>
      <c r="D3324">
        <v>24</v>
      </c>
      <c r="E3324">
        <v>4.29</v>
      </c>
      <c r="F3324" t="s">
        <v>456</v>
      </c>
    </row>
    <row r="3325" spans="1:6" x14ac:dyDescent="0.25">
      <c r="A3325">
        <v>29527</v>
      </c>
      <c r="B3325" t="s">
        <v>3645</v>
      </c>
      <c r="C3325">
        <v>473</v>
      </c>
      <c r="D3325">
        <v>24</v>
      </c>
      <c r="E3325">
        <v>3.99</v>
      </c>
      <c r="F3325" t="s">
        <v>456</v>
      </c>
    </row>
    <row r="3326" spans="1:6" x14ac:dyDescent="0.25">
      <c r="A3326">
        <v>29527</v>
      </c>
      <c r="B3326" t="s">
        <v>3645</v>
      </c>
      <c r="C3326">
        <v>473</v>
      </c>
      <c r="D3326">
        <v>24</v>
      </c>
      <c r="E3326">
        <v>3.99</v>
      </c>
      <c r="F3326" t="s">
        <v>456</v>
      </c>
    </row>
    <row r="3327" spans="1:6" x14ac:dyDescent="0.25">
      <c r="A3327">
        <v>29527</v>
      </c>
      <c r="B3327" t="s">
        <v>3645</v>
      </c>
      <c r="C3327">
        <v>473</v>
      </c>
      <c r="D3327">
        <v>24</v>
      </c>
      <c r="E3327">
        <v>3.99</v>
      </c>
      <c r="F3327" t="s">
        <v>456</v>
      </c>
    </row>
    <row r="3328" spans="1:6" x14ac:dyDescent="0.25">
      <c r="A3328">
        <v>29528</v>
      </c>
      <c r="B3328" t="s">
        <v>3607</v>
      </c>
      <c r="C3328">
        <v>473</v>
      </c>
      <c r="D3328">
        <v>24</v>
      </c>
      <c r="E3328">
        <v>3.41</v>
      </c>
      <c r="F3328" t="s">
        <v>456</v>
      </c>
    </row>
    <row r="3329" spans="1:6" x14ac:dyDescent="0.25">
      <c r="A3329">
        <v>29528</v>
      </c>
      <c r="B3329" t="s">
        <v>3607</v>
      </c>
      <c r="C3329">
        <v>473</v>
      </c>
      <c r="D3329">
        <v>24</v>
      </c>
      <c r="E3329">
        <v>3.41</v>
      </c>
      <c r="F3329" t="s">
        <v>456</v>
      </c>
    </row>
    <row r="3330" spans="1:6" x14ac:dyDescent="0.25">
      <c r="A3330">
        <v>29530</v>
      </c>
      <c r="B3330" t="s">
        <v>3763</v>
      </c>
      <c r="C3330">
        <v>750</v>
      </c>
      <c r="D3330">
        <v>6</v>
      </c>
      <c r="E3330">
        <v>79.989999999999995</v>
      </c>
      <c r="F3330" t="s">
        <v>454</v>
      </c>
    </row>
    <row r="3331" spans="1:6" x14ac:dyDescent="0.25">
      <c r="A3331">
        <v>29543</v>
      </c>
      <c r="B3331" t="s">
        <v>3764</v>
      </c>
      <c r="C3331">
        <v>750</v>
      </c>
      <c r="D3331">
        <v>12</v>
      </c>
      <c r="E3331">
        <v>10.53</v>
      </c>
      <c r="F3331" t="s">
        <v>455</v>
      </c>
    </row>
    <row r="3332" spans="1:6" x14ac:dyDescent="0.25">
      <c r="A3332">
        <v>29544</v>
      </c>
      <c r="B3332" t="s">
        <v>3765</v>
      </c>
      <c r="C3332">
        <v>750</v>
      </c>
      <c r="D3332">
        <v>12</v>
      </c>
      <c r="E3332">
        <v>99.95</v>
      </c>
      <c r="F3332" t="s">
        <v>455</v>
      </c>
    </row>
    <row r="3333" spans="1:6" x14ac:dyDescent="0.25">
      <c r="A3333">
        <v>29546</v>
      </c>
      <c r="B3333" t="s">
        <v>3766</v>
      </c>
      <c r="C3333">
        <v>750</v>
      </c>
      <c r="D3333">
        <v>12</v>
      </c>
      <c r="E3333">
        <v>22.99</v>
      </c>
      <c r="F3333" t="s">
        <v>454</v>
      </c>
    </row>
    <row r="3334" spans="1:6" x14ac:dyDescent="0.25">
      <c r="A3334">
        <v>29547</v>
      </c>
      <c r="B3334" t="s">
        <v>3767</v>
      </c>
      <c r="C3334">
        <v>750</v>
      </c>
      <c r="D3334">
        <v>12</v>
      </c>
      <c r="E3334">
        <v>10.53</v>
      </c>
      <c r="F3334" t="s">
        <v>455</v>
      </c>
    </row>
    <row r="3335" spans="1:6" x14ac:dyDescent="0.25">
      <c r="A3335">
        <v>29554</v>
      </c>
      <c r="B3335" t="s">
        <v>4623</v>
      </c>
      <c r="C3335">
        <v>750</v>
      </c>
      <c r="D3335">
        <v>12</v>
      </c>
      <c r="E3335">
        <v>24.49</v>
      </c>
      <c r="F3335" t="s">
        <v>454</v>
      </c>
    </row>
    <row r="3336" spans="1:6" x14ac:dyDescent="0.25">
      <c r="A3336">
        <v>29559</v>
      </c>
      <c r="B3336" t="s">
        <v>3769</v>
      </c>
      <c r="C3336">
        <v>750</v>
      </c>
      <c r="D3336">
        <v>12</v>
      </c>
      <c r="E3336">
        <v>42.95</v>
      </c>
      <c r="F3336" t="s">
        <v>454</v>
      </c>
    </row>
    <row r="3337" spans="1:6" x14ac:dyDescent="0.25">
      <c r="A3337">
        <v>29561</v>
      </c>
      <c r="B3337" t="s">
        <v>3770</v>
      </c>
      <c r="C3337">
        <v>750</v>
      </c>
      <c r="D3337">
        <v>12</v>
      </c>
      <c r="E3337">
        <v>40.950000000000003</v>
      </c>
      <c r="F3337" t="s">
        <v>454</v>
      </c>
    </row>
    <row r="3338" spans="1:6" x14ac:dyDescent="0.25">
      <c r="A3338">
        <v>29563</v>
      </c>
      <c r="B3338" t="s">
        <v>4624</v>
      </c>
      <c r="C3338">
        <v>750</v>
      </c>
      <c r="D3338">
        <v>12</v>
      </c>
      <c r="E3338">
        <v>24.49</v>
      </c>
      <c r="F3338" t="s">
        <v>454</v>
      </c>
    </row>
    <row r="3339" spans="1:6" x14ac:dyDescent="0.25">
      <c r="A3339">
        <v>29569</v>
      </c>
      <c r="B3339" t="s">
        <v>3772</v>
      </c>
      <c r="C3339">
        <v>4000</v>
      </c>
      <c r="D3339">
        <v>4</v>
      </c>
      <c r="E3339">
        <v>39.99</v>
      </c>
      <c r="F3339" t="s">
        <v>455</v>
      </c>
    </row>
    <row r="3340" spans="1:6" x14ac:dyDescent="0.25">
      <c r="A3340">
        <v>29571</v>
      </c>
      <c r="B3340" t="s">
        <v>3773</v>
      </c>
      <c r="C3340">
        <v>473</v>
      </c>
      <c r="D3340">
        <v>24</v>
      </c>
      <c r="E3340">
        <v>3.25</v>
      </c>
      <c r="F3340" t="s">
        <v>456</v>
      </c>
    </row>
    <row r="3341" spans="1:6" x14ac:dyDescent="0.25">
      <c r="A3341">
        <v>29574</v>
      </c>
      <c r="B3341" t="s">
        <v>3774</v>
      </c>
      <c r="C3341">
        <v>750</v>
      </c>
      <c r="D3341">
        <v>12</v>
      </c>
      <c r="E3341">
        <v>19.989999999999998</v>
      </c>
      <c r="F3341" t="s">
        <v>455</v>
      </c>
    </row>
    <row r="3342" spans="1:6" x14ac:dyDescent="0.25">
      <c r="A3342">
        <v>29575</v>
      </c>
      <c r="B3342" t="s">
        <v>3646</v>
      </c>
      <c r="C3342">
        <v>473</v>
      </c>
      <c r="D3342">
        <v>24</v>
      </c>
      <c r="E3342">
        <v>4.29</v>
      </c>
      <c r="F3342" t="s">
        <v>456</v>
      </c>
    </row>
    <row r="3343" spans="1:6" x14ac:dyDescent="0.25">
      <c r="A3343">
        <v>29575</v>
      </c>
      <c r="B3343" t="s">
        <v>3646</v>
      </c>
      <c r="C3343">
        <v>473</v>
      </c>
      <c r="D3343">
        <v>24</v>
      </c>
      <c r="E3343">
        <v>4.29</v>
      </c>
      <c r="F3343" t="s">
        <v>456</v>
      </c>
    </row>
    <row r="3344" spans="1:6" x14ac:dyDescent="0.25">
      <c r="A3344">
        <v>29575</v>
      </c>
      <c r="B3344" t="s">
        <v>3646</v>
      </c>
      <c r="C3344">
        <v>473</v>
      </c>
      <c r="D3344">
        <v>24</v>
      </c>
      <c r="E3344">
        <v>4.29</v>
      </c>
      <c r="F3344" t="s">
        <v>456</v>
      </c>
    </row>
    <row r="3345" spans="1:6" x14ac:dyDescent="0.25">
      <c r="A3345">
        <v>29579</v>
      </c>
      <c r="B3345" t="s">
        <v>3660</v>
      </c>
      <c r="C3345">
        <v>355</v>
      </c>
      <c r="D3345">
        <v>24</v>
      </c>
      <c r="E3345">
        <v>2.75</v>
      </c>
      <c r="F3345" t="s">
        <v>456</v>
      </c>
    </row>
    <row r="3346" spans="1:6" x14ac:dyDescent="0.25">
      <c r="A3346">
        <v>29579</v>
      </c>
      <c r="B3346" t="s">
        <v>3660</v>
      </c>
      <c r="C3346">
        <v>355</v>
      </c>
      <c r="D3346">
        <v>24</v>
      </c>
      <c r="E3346">
        <v>2.75</v>
      </c>
      <c r="F3346" t="s">
        <v>456</v>
      </c>
    </row>
    <row r="3347" spans="1:6" x14ac:dyDescent="0.25">
      <c r="A3347">
        <v>29583</v>
      </c>
      <c r="B3347" t="s">
        <v>3661</v>
      </c>
      <c r="C3347">
        <v>473</v>
      </c>
      <c r="D3347">
        <v>24</v>
      </c>
      <c r="E3347">
        <v>3.25</v>
      </c>
      <c r="F3347" t="s">
        <v>456</v>
      </c>
    </row>
    <row r="3348" spans="1:6" x14ac:dyDescent="0.25">
      <c r="A3348">
        <v>29583</v>
      </c>
      <c r="B3348" t="s">
        <v>3661</v>
      </c>
      <c r="C3348">
        <v>473</v>
      </c>
      <c r="D3348">
        <v>24</v>
      </c>
      <c r="E3348">
        <v>3.25</v>
      </c>
      <c r="F3348" t="s">
        <v>456</v>
      </c>
    </row>
    <row r="3349" spans="1:6" x14ac:dyDescent="0.25">
      <c r="A3349">
        <v>29587</v>
      </c>
      <c r="B3349" t="s">
        <v>3662</v>
      </c>
      <c r="C3349">
        <v>473</v>
      </c>
      <c r="D3349">
        <v>24</v>
      </c>
      <c r="E3349">
        <v>2.99</v>
      </c>
      <c r="F3349" t="s">
        <v>456</v>
      </c>
    </row>
    <row r="3350" spans="1:6" x14ac:dyDescent="0.25">
      <c r="A3350">
        <v>29587</v>
      </c>
      <c r="B3350" t="s">
        <v>3662</v>
      </c>
      <c r="C3350">
        <v>473</v>
      </c>
      <c r="D3350">
        <v>24</v>
      </c>
      <c r="E3350">
        <v>2.99</v>
      </c>
      <c r="F3350" t="s">
        <v>456</v>
      </c>
    </row>
    <row r="3351" spans="1:6" x14ac:dyDescent="0.25">
      <c r="A3351">
        <v>29588</v>
      </c>
      <c r="B3351" t="s">
        <v>3663</v>
      </c>
      <c r="C3351">
        <v>355</v>
      </c>
      <c r="D3351">
        <v>24</v>
      </c>
      <c r="E3351">
        <v>2.5</v>
      </c>
      <c r="F3351" t="s">
        <v>456</v>
      </c>
    </row>
    <row r="3352" spans="1:6" x14ac:dyDescent="0.25">
      <c r="A3352">
        <v>29588</v>
      </c>
      <c r="B3352" t="s">
        <v>3663</v>
      </c>
      <c r="C3352">
        <v>355</v>
      </c>
      <c r="D3352">
        <v>24</v>
      </c>
      <c r="E3352">
        <v>2.5</v>
      </c>
      <c r="F3352" t="s">
        <v>456</v>
      </c>
    </row>
    <row r="3353" spans="1:6" x14ac:dyDescent="0.25">
      <c r="A3353">
        <v>29589</v>
      </c>
      <c r="B3353" t="s">
        <v>3664</v>
      </c>
      <c r="C3353">
        <v>355</v>
      </c>
      <c r="D3353">
        <v>24</v>
      </c>
      <c r="E3353">
        <v>5.44</v>
      </c>
      <c r="F3353" t="s">
        <v>456</v>
      </c>
    </row>
    <row r="3354" spans="1:6" x14ac:dyDescent="0.25">
      <c r="A3354">
        <v>29589</v>
      </c>
      <c r="B3354" t="s">
        <v>3664</v>
      </c>
      <c r="C3354">
        <v>355</v>
      </c>
      <c r="D3354">
        <v>24</v>
      </c>
      <c r="E3354">
        <v>5.44</v>
      </c>
      <c r="F3354" t="s">
        <v>456</v>
      </c>
    </row>
    <row r="3355" spans="1:6" x14ac:dyDescent="0.25">
      <c r="A3355">
        <v>29590</v>
      </c>
      <c r="B3355" t="s">
        <v>3665</v>
      </c>
      <c r="C3355">
        <v>330</v>
      </c>
      <c r="D3355">
        <v>24</v>
      </c>
      <c r="E3355">
        <v>2.15</v>
      </c>
      <c r="F3355" t="s">
        <v>456</v>
      </c>
    </row>
    <row r="3356" spans="1:6" x14ac:dyDescent="0.25">
      <c r="A3356">
        <v>29590</v>
      </c>
      <c r="B3356" t="s">
        <v>3665</v>
      </c>
      <c r="C3356">
        <v>330</v>
      </c>
      <c r="D3356">
        <v>24</v>
      </c>
      <c r="E3356">
        <v>2.15</v>
      </c>
      <c r="F3356" t="s">
        <v>456</v>
      </c>
    </row>
    <row r="3357" spans="1:6" x14ac:dyDescent="0.25">
      <c r="A3357">
        <v>29592</v>
      </c>
      <c r="B3357" t="s">
        <v>3775</v>
      </c>
      <c r="C3357">
        <v>4000</v>
      </c>
      <c r="D3357">
        <v>4</v>
      </c>
      <c r="E3357">
        <v>27.91</v>
      </c>
      <c r="F3357" t="s">
        <v>455</v>
      </c>
    </row>
    <row r="3358" spans="1:6" x14ac:dyDescent="0.25">
      <c r="A3358">
        <v>29593</v>
      </c>
      <c r="B3358" t="s">
        <v>3711</v>
      </c>
      <c r="C3358">
        <v>2130</v>
      </c>
      <c r="D3358">
        <v>4</v>
      </c>
      <c r="E3358">
        <v>13.48</v>
      </c>
      <c r="F3358" t="s">
        <v>456</v>
      </c>
    </row>
    <row r="3359" spans="1:6" x14ac:dyDescent="0.25">
      <c r="A3359">
        <v>29593</v>
      </c>
      <c r="B3359" t="s">
        <v>3711</v>
      </c>
      <c r="C3359">
        <v>2130</v>
      </c>
      <c r="D3359">
        <v>4</v>
      </c>
      <c r="E3359">
        <v>13.48</v>
      </c>
      <c r="F3359" t="s">
        <v>456</v>
      </c>
    </row>
    <row r="3360" spans="1:6" x14ac:dyDescent="0.25">
      <c r="A3360">
        <v>29594</v>
      </c>
      <c r="B3360" t="s">
        <v>3776</v>
      </c>
      <c r="C3360">
        <v>750</v>
      </c>
      <c r="D3360">
        <v>12</v>
      </c>
      <c r="E3360">
        <v>24.99</v>
      </c>
      <c r="F3360" t="s">
        <v>455</v>
      </c>
    </row>
    <row r="3361" spans="1:6" x14ac:dyDescent="0.25">
      <c r="A3361">
        <v>29596</v>
      </c>
      <c r="B3361" t="s">
        <v>3666</v>
      </c>
      <c r="C3361">
        <v>4260</v>
      </c>
      <c r="D3361">
        <v>1</v>
      </c>
      <c r="E3361">
        <v>23.99</v>
      </c>
      <c r="F3361" t="s">
        <v>456</v>
      </c>
    </row>
    <row r="3362" spans="1:6" x14ac:dyDescent="0.25">
      <c r="A3362">
        <v>29596</v>
      </c>
      <c r="B3362" t="s">
        <v>3666</v>
      </c>
      <c r="C3362">
        <v>4260</v>
      </c>
      <c r="D3362">
        <v>1</v>
      </c>
      <c r="E3362">
        <v>23.99</v>
      </c>
      <c r="F3362" t="s">
        <v>456</v>
      </c>
    </row>
    <row r="3363" spans="1:6" x14ac:dyDescent="0.25">
      <c r="A3363">
        <v>29598</v>
      </c>
      <c r="B3363" t="s">
        <v>3777</v>
      </c>
      <c r="C3363">
        <v>750</v>
      </c>
      <c r="D3363">
        <v>12</v>
      </c>
      <c r="E3363">
        <v>80.489999999999995</v>
      </c>
      <c r="F3363" t="s">
        <v>455</v>
      </c>
    </row>
    <row r="3364" spans="1:6" x14ac:dyDescent="0.25">
      <c r="A3364">
        <v>29600</v>
      </c>
      <c r="B3364" t="s">
        <v>3667</v>
      </c>
      <c r="C3364">
        <v>4260</v>
      </c>
      <c r="D3364">
        <v>1</v>
      </c>
      <c r="E3364">
        <v>24.48</v>
      </c>
      <c r="F3364" t="s">
        <v>456</v>
      </c>
    </row>
    <row r="3365" spans="1:6" x14ac:dyDescent="0.25">
      <c r="A3365">
        <v>29600</v>
      </c>
      <c r="B3365" t="s">
        <v>3667</v>
      </c>
      <c r="C3365">
        <v>4260</v>
      </c>
      <c r="D3365">
        <v>1</v>
      </c>
      <c r="E3365">
        <v>24.48</v>
      </c>
      <c r="F3365" t="s">
        <v>456</v>
      </c>
    </row>
    <row r="3366" spans="1:6" x14ac:dyDescent="0.25">
      <c r="A3366">
        <v>29602</v>
      </c>
      <c r="B3366" t="s">
        <v>4429</v>
      </c>
      <c r="C3366">
        <v>4260</v>
      </c>
      <c r="D3366">
        <v>2</v>
      </c>
      <c r="E3366">
        <v>26.99</v>
      </c>
      <c r="F3366" t="s">
        <v>457</v>
      </c>
    </row>
    <row r="3367" spans="1:6" x14ac:dyDescent="0.25">
      <c r="A3367">
        <v>29606</v>
      </c>
      <c r="B3367" t="s">
        <v>4913</v>
      </c>
      <c r="C3367">
        <v>750</v>
      </c>
      <c r="D3367">
        <v>6</v>
      </c>
      <c r="E3367">
        <v>70.489999999999995</v>
      </c>
      <c r="F3367" t="s">
        <v>454</v>
      </c>
    </row>
    <row r="3368" spans="1:6" x14ac:dyDescent="0.25">
      <c r="A3368">
        <v>29610</v>
      </c>
      <c r="B3368" t="s">
        <v>3778</v>
      </c>
      <c r="C3368">
        <v>473</v>
      </c>
      <c r="D3368">
        <v>24</v>
      </c>
      <c r="E3368">
        <v>3.34</v>
      </c>
      <c r="F3368" t="s">
        <v>456</v>
      </c>
    </row>
    <row r="3369" spans="1:6" x14ac:dyDescent="0.25">
      <c r="A3369">
        <v>29610</v>
      </c>
      <c r="B3369" t="s">
        <v>3778</v>
      </c>
      <c r="C3369">
        <v>473</v>
      </c>
      <c r="D3369">
        <v>24</v>
      </c>
      <c r="E3369">
        <v>3.34</v>
      </c>
      <c r="F3369" t="s">
        <v>456</v>
      </c>
    </row>
    <row r="3370" spans="1:6" x14ac:dyDescent="0.25">
      <c r="A3370">
        <v>29614</v>
      </c>
      <c r="B3370" t="s">
        <v>3779</v>
      </c>
      <c r="C3370">
        <v>8520</v>
      </c>
      <c r="D3370">
        <v>1</v>
      </c>
      <c r="E3370">
        <v>43.5</v>
      </c>
      <c r="F3370" t="s">
        <v>456</v>
      </c>
    </row>
    <row r="3371" spans="1:6" x14ac:dyDescent="0.25">
      <c r="A3371">
        <v>29614</v>
      </c>
      <c r="B3371" t="s">
        <v>3779</v>
      </c>
      <c r="C3371">
        <v>8520</v>
      </c>
      <c r="D3371">
        <v>1</v>
      </c>
      <c r="E3371">
        <v>43.5</v>
      </c>
      <c r="F3371" t="s">
        <v>456</v>
      </c>
    </row>
    <row r="3372" spans="1:6" x14ac:dyDescent="0.25">
      <c r="A3372">
        <v>29617</v>
      </c>
      <c r="B3372" t="s">
        <v>3780</v>
      </c>
      <c r="C3372">
        <v>750</v>
      </c>
      <c r="D3372">
        <v>6</v>
      </c>
      <c r="E3372">
        <v>56.99</v>
      </c>
      <c r="F3372" t="s">
        <v>454</v>
      </c>
    </row>
    <row r="3373" spans="1:6" x14ac:dyDescent="0.25">
      <c r="A3373">
        <v>29620</v>
      </c>
      <c r="B3373" t="s">
        <v>3781</v>
      </c>
      <c r="C3373">
        <v>750</v>
      </c>
      <c r="D3373">
        <v>12</v>
      </c>
      <c r="E3373">
        <v>10.99</v>
      </c>
      <c r="F3373" t="s">
        <v>455</v>
      </c>
    </row>
    <row r="3374" spans="1:6" x14ac:dyDescent="0.25">
      <c r="A3374">
        <v>29622</v>
      </c>
      <c r="B3374" t="s">
        <v>3782</v>
      </c>
      <c r="C3374">
        <v>750</v>
      </c>
      <c r="D3374">
        <v>12</v>
      </c>
      <c r="E3374">
        <v>10.99</v>
      </c>
      <c r="F3374" t="s">
        <v>455</v>
      </c>
    </row>
    <row r="3375" spans="1:6" x14ac:dyDescent="0.25">
      <c r="A3375">
        <v>29624</v>
      </c>
      <c r="B3375" t="s">
        <v>3783</v>
      </c>
      <c r="C3375">
        <v>750</v>
      </c>
      <c r="D3375">
        <v>12</v>
      </c>
      <c r="E3375">
        <v>8</v>
      </c>
      <c r="F3375" t="s">
        <v>455</v>
      </c>
    </row>
    <row r="3376" spans="1:6" x14ac:dyDescent="0.25">
      <c r="A3376">
        <v>29625</v>
      </c>
      <c r="B3376" t="s">
        <v>3784</v>
      </c>
      <c r="C3376">
        <v>750</v>
      </c>
      <c r="D3376">
        <v>12</v>
      </c>
      <c r="E3376">
        <v>8.99</v>
      </c>
      <c r="F3376" t="s">
        <v>455</v>
      </c>
    </row>
    <row r="3377" spans="1:6" x14ac:dyDescent="0.25">
      <c r="A3377">
        <v>29627</v>
      </c>
      <c r="B3377" t="s">
        <v>3785</v>
      </c>
      <c r="C3377">
        <v>750</v>
      </c>
      <c r="D3377">
        <v>12</v>
      </c>
      <c r="E3377">
        <v>9.99</v>
      </c>
      <c r="F3377" t="s">
        <v>455</v>
      </c>
    </row>
    <row r="3378" spans="1:6" x14ac:dyDescent="0.25">
      <c r="A3378">
        <v>29628</v>
      </c>
      <c r="B3378" t="s">
        <v>3786</v>
      </c>
      <c r="C3378">
        <v>750</v>
      </c>
      <c r="D3378">
        <v>12</v>
      </c>
      <c r="E3378">
        <v>10.99</v>
      </c>
      <c r="F3378" t="s">
        <v>455</v>
      </c>
    </row>
    <row r="3379" spans="1:6" x14ac:dyDescent="0.25">
      <c r="A3379">
        <v>29631</v>
      </c>
      <c r="B3379" t="s">
        <v>3620</v>
      </c>
      <c r="C3379">
        <v>473</v>
      </c>
      <c r="D3379">
        <v>24</v>
      </c>
      <c r="E3379">
        <v>3.95</v>
      </c>
      <c r="F3379" t="s">
        <v>456</v>
      </c>
    </row>
    <row r="3380" spans="1:6" x14ac:dyDescent="0.25">
      <c r="A3380">
        <v>29631</v>
      </c>
      <c r="B3380" t="s">
        <v>3620</v>
      </c>
      <c r="C3380">
        <v>473</v>
      </c>
      <c r="D3380">
        <v>24</v>
      </c>
      <c r="E3380">
        <v>3.95</v>
      </c>
      <c r="F3380" t="s">
        <v>456</v>
      </c>
    </row>
    <row r="3381" spans="1:6" x14ac:dyDescent="0.25">
      <c r="A3381">
        <v>29639</v>
      </c>
      <c r="B3381" t="s">
        <v>3712</v>
      </c>
      <c r="C3381">
        <v>2130</v>
      </c>
      <c r="D3381">
        <v>4</v>
      </c>
      <c r="E3381">
        <v>12.88</v>
      </c>
      <c r="F3381" t="s">
        <v>456</v>
      </c>
    </row>
    <row r="3382" spans="1:6" x14ac:dyDescent="0.25">
      <c r="A3382">
        <v>29639</v>
      </c>
      <c r="B3382" t="s">
        <v>3712</v>
      </c>
      <c r="C3382">
        <v>2130</v>
      </c>
      <c r="D3382">
        <v>4</v>
      </c>
      <c r="E3382">
        <v>12.88</v>
      </c>
      <c r="F3382" t="s">
        <v>456</v>
      </c>
    </row>
    <row r="3383" spans="1:6" x14ac:dyDescent="0.25">
      <c r="A3383">
        <v>29647</v>
      </c>
      <c r="B3383" t="s">
        <v>3787</v>
      </c>
      <c r="C3383">
        <v>4000</v>
      </c>
      <c r="D3383">
        <v>4</v>
      </c>
      <c r="E3383">
        <v>39.99</v>
      </c>
      <c r="F3383" t="s">
        <v>455</v>
      </c>
    </row>
    <row r="3384" spans="1:6" x14ac:dyDescent="0.25">
      <c r="A3384">
        <v>29648</v>
      </c>
      <c r="B3384" t="s">
        <v>3788</v>
      </c>
      <c r="C3384">
        <v>473</v>
      </c>
      <c r="D3384">
        <v>24</v>
      </c>
      <c r="E3384">
        <v>3.25</v>
      </c>
      <c r="F3384" t="s">
        <v>456</v>
      </c>
    </row>
    <row r="3385" spans="1:6" x14ac:dyDescent="0.25">
      <c r="A3385">
        <v>29650</v>
      </c>
      <c r="B3385" t="s">
        <v>3713</v>
      </c>
      <c r="C3385">
        <v>4260</v>
      </c>
      <c r="D3385">
        <v>1</v>
      </c>
      <c r="E3385">
        <v>24.16</v>
      </c>
      <c r="F3385" t="s">
        <v>456</v>
      </c>
    </row>
    <row r="3386" spans="1:6" x14ac:dyDescent="0.25">
      <c r="A3386">
        <v>29650</v>
      </c>
      <c r="B3386" t="s">
        <v>3713</v>
      </c>
      <c r="C3386">
        <v>4260</v>
      </c>
      <c r="D3386">
        <v>1</v>
      </c>
      <c r="E3386">
        <v>24.16</v>
      </c>
      <c r="F3386" t="s">
        <v>456</v>
      </c>
    </row>
    <row r="3387" spans="1:6" x14ac:dyDescent="0.25">
      <c r="A3387">
        <v>29653</v>
      </c>
      <c r="B3387" t="s">
        <v>3714</v>
      </c>
      <c r="C3387">
        <v>4260</v>
      </c>
      <c r="D3387">
        <v>1</v>
      </c>
      <c r="E3387">
        <v>24.16</v>
      </c>
      <c r="F3387" t="s">
        <v>456</v>
      </c>
    </row>
    <row r="3388" spans="1:6" x14ac:dyDescent="0.25">
      <c r="A3388">
        <v>29653</v>
      </c>
      <c r="B3388" t="s">
        <v>3714</v>
      </c>
      <c r="C3388">
        <v>4260</v>
      </c>
      <c r="D3388">
        <v>1</v>
      </c>
      <c r="E3388">
        <v>24.16</v>
      </c>
      <c r="F3388" t="s">
        <v>456</v>
      </c>
    </row>
    <row r="3389" spans="1:6" x14ac:dyDescent="0.25">
      <c r="A3389">
        <v>29654</v>
      </c>
      <c r="B3389" t="s">
        <v>4912</v>
      </c>
      <c r="C3389">
        <v>500</v>
      </c>
      <c r="D3389">
        <v>12</v>
      </c>
      <c r="E3389">
        <v>10.99</v>
      </c>
      <c r="F3389" t="s">
        <v>456</v>
      </c>
    </row>
    <row r="3390" spans="1:6" x14ac:dyDescent="0.25">
      <c r="A3390">
        <v>29654</v>
      </c>
      <c r="B3390" t="s">
        <v>4912</v>
      </c>
      <c r="C3390">
        <v>500</v>
      </c>
      <c r="D3390">
        <v>12</v>
      </c>
      <c r="E3390">
        <v>10.99</v>
      </c>
      <c r="F3390" t="s">
        <v>456</v>
      </c>
    </row>
    <row r="3391" spans="1:6" x14ac:dyDescent="0.25">
      <c r="A3391">
        <v>29679</v>
      </c>
      <c r="B3391" t="s">
        <v>3789</v>
      </c>
      <c r="C3391">
        <v>750</v>
      </c>
      <c r="D3391">
        <v>12</v>
      </c>
      <c r="E3391">
        <v>8.99</v>
      </c>
      <c r="F3391" t="s">
        <v>455</v>
      </c>
    </row>
    <row r="3392" spans="1:6" x14ac:dyDescent="0.25">
      <c r="A3392">
        <v>29684</v>
      </c>
      <c r="B3392" t="s">
        <v>3668</v>
      </c>
      <c r="C3392">
        <v>650</v>
      </c>
      <c r="D3392">
        <v>12</v>
      </c>
      <c r="E3392">
        <v>4.97</v>
      </c>
      <c r="F3392" t="s">
        <v>456</v>
      </c>
    </row>
    <row r="3393" spans="1:6" x14ac:dyDescent="0.25">
      <c r="A3393">
        <v>29684</v>
      </c>
      <c r="B3393" t="s">
        <v>3668</v>
      </c>
      <c r="C3393">
        <v>650</v>
      </c>
      <c r="D3393">
        <v>12</v>
      </c>
      <c r="E3393">
        <v>4.97</v>
      </c>
      <c r="F3393" t="s">
        <v>456</v>
      </c>
    </row>
    <row r="3394" spans="1:6" x14ac:dyDescent="0.25">
      <c r="A3394">
        <v>29685</v>
      </c>
      <c r="B3394" t="s">
        <v>3669</v>
      </c>
      <c r="C3394">
        <v>473</v>
      </c>
      <c r="D3394">
        <v>24</v>
      </c>
      <c r="E3394">
        <v>4.1900000000000004</v>
      </c>
      <c r="F3394" t="s">
        <v>456</v>
      </c>
    </row>
    <row r="3395" spans="1:6" x14ac:dyDescent="0.25">
      <c r="A3395">
        <v>29685</v>
      </c>
      <c r="B3395" t="s">
        <v>3669</v>
      </c>
      <c r="C3395">
        <v>473</v>
      </c>
      <c r="D3395">
        <v>24</v>
      </c>
      <c r="E3395">
        <v>4.1900000000000004</v>
      </c>
      <c r="F3395" t="s">
        <v>456</v>
      </c>
    </row>
    <row r="3396" spans="1:6" x14ac:dyDescent="0.25">
      <c r="A3396">
        <v>29687</v>
      </c>
      <c r="B3396" t="s">
        <v>3790</v>
      </c>
      <c r="C3396">
        <v>1892</v>
      </c>
      <c r="D3396">
        <v>6</v>
      </c>
      <c r="E3396">
        <v>11.95</v>
      </c>
      <c r="F3396" t="s">
        <v>456</v>
      </c>
    </row>
    <row r="3397" spans="1:6" x14ac:dyDescent="0.25">
      <c r="A3397">
        <v>29687</v>
      </c>
      <c r="B3397" t="s">
        <v>3790</v>
      </c>
      <c r="C3397">
        <v>1892</v>
      </c>
      <c r="D3397">
        <v>6</v>
      </c>
      <c r="E3397">
        <v>11.95</v>
      </c>
      <c r="F3397" t="s">
        <v>456</v>
      </c>
    </row>
    <row r="3398" spans="1:6" x14ac:dyDescent="0.25">
      <c r="A3398">
        <v>29688</v>
      </c>
      <c r="B3398" t="s">
        <v>448</v>
      </c>
      <c r="C3398">
        <v>1140</v>
      </c>
      <c r="D3398">
        <v>12</v>
      </c>
      <c r="E3398">
        <v>33.99</v>
      </c>
      <c r="F3398" t="s">
        <v>454</v>
      </c>
    </row>
    <row r="3399" spans="1:6" x14ac:dyDescent="0.25">
      <c r="A3399">
        <v>29689</v>
      </c>
      <c r="B3399" t="s">
        <v>3791</v>
      </c>
      <c r="C3399">
        <v>750</v>
      </c>
      <c r="D3399">
        <v>12</v>
      </c>
      <c r="E3399">
        <v>30.03</v>
      </c>
      <c r="F3399" t="s">
        <v>454</v>
      </c>
    </row>
    <row r="3400" spans="1:6" x14ac:dyDescent="0.25">
      <c r="A3400">
        <v>29690</v>
      </c>
      <c r="B3400" t="s">
        <v>3792</v>
      </c>
      <c r="C3400">
        <v>750</v>
      </c>
      <c r="D3400">
        <v>12</v>
      </c>
      <c r="E3400">
        <v>33.950000000000003</v>
      </c>
      <c r="F3400" t="s">
        <v>456</v>
      </c>
    </row>
    <row r="3401" spans="1:6" x14ac:dyDescent="0.25">
      <c r="A3401">
        <v>29690</v>
      </c>
      <c r="B3401" t="s">
        <v>3792</v>
      </c>
      <c r="C3401">
        <v>750</v>
      </c>
      <c r="D3401">
        <v>12</v>
      </c>
      <c r="E3401">
        <v>33.950000000000003</v>
      </c>
      <c r="F3401" t="s">
        <v>456</v>
      </c>
    </row>
    <row r="3402" spans="1:6" x14ac:dyDescent="0.25">
      <c r="A3402">
        <v>29691</v>
      </c>
      <c r="B3402" t="s">
        <v>3793</v>
      </c>
      <c r="C3402">
        <v>750</v>
      </c>
      <c r="D3402">
        <v>6</v>
      </c>
      <c r="E3402">
        <v>80.09</v>
      </c>
      <c r="F3402" t="s">
        <v>454</v>
      </c>
    </row>
    <row r="3403" spans="1:6" x14ac:dyDescent="0.25">
      <c r="A3403">
        <v>29692</v>
      </c>
      <c r="B3403" t="s">
        <v>3794</v>
      </c>
      <c r="C3403">
        <v>1892</v>
      </c>
      <c r="D3403">
        <v>6</v>
      </c>
      <c r="E3403">
        <v>11.95</v>
      </c>
      <c r="F3403" t="s">
        <v>456</v>
      </c>
    </row>
    <row r="3404" spans="1:6" x14ac:dyDescent="0.25">
      <c r="A3404">
        <v>29692</v>
      </c>
      <c r="B3404" t="s">
        <v>3794</v>
      </c>
      <c r="C3404">
        <v>1892</v>
      </c>
      <c r="D3404">
        <v>6</v>
      </c>
      <c r="E3404">
        <v>11.95</v>
      </c>
      <c r="F3404" t="s">
        <v>456</v>
      </c>
    </row>
    <row r="3405" spans="1:6" x14ac:dyDescent="0.25">
      <c r="A3405">
        <v>29693</v>
      </c>
      <c r="B3405" t="s">
        <v>3795</v>
      </c>
      <c r="C3405">
        <v>750</v>
      </c>
      <c r="D3405">
        <v>12</v>
      </c>
      <c r="E3405">
        <v>28.03</v>
      </c>
      <c r="F3405" t="s">
        <v>454</v>
      </c>
    </row>
    <row r="3406" spans="1:6" x14ac:dyDescent="0.25">
      <c r="A3406">
        <v>29694</v>
      </c>
      <c r="B3406" t="s">
        <v>3715</v>
      </c>
      <c r="C3406">
        <v>710</v>
      </c>
      <c r="D3406">
        <v>12</v>
      </c>
      <c r="E3406">
        <v>3.29</v>
      </c>
      <c r="F3406" t="s">
        <v>456</v>
      </c>
    </row>
    <row r="3407" spans="1:6" x14ac:dyDescent="0.25">
      <c r="A3407">
        <v>29694</v>
      </c>
      <c r="B3407" t="s">
        <v>3715</v>
      </c>
      <c r="C3407">
        <v>710</v>
      </c>
      <c r="D3407">
        <v>12</v>
      </c>
      <c r="E3407">
        <v>3.29</v>
      </c>
      <c r="F3407" t="s">
        <v>456</v>
      </c>
    </row>
    <row r="3408" spans="1:6" x14ac:dyDescent="0.25">
      <c r="A3408">
        <v>29695</v>
      </c>
      <c r="B3408" t="s">
        <v>449</v>
      </c>
      <c r="C3408">
        <v>750</v>
      </c>
      <c r="D3408">
        <v>12</v>
      </c>
      <c r="E3408">
        <v>24.03</v>
      </c>
      <c r="F3408" t="s">
        <v>454</v>
      </c>
    </row>
    <row r="3409" spans="1:6" x14ac:dyDescent="0.25">
      <c r="A3409">
        <v>29719</v>
      </c>
      <c r="B3409" t="s">
        <v>3693</v>
      </c>
      <c r="C3409">
        <v>750</v>
      </c>
      <c r="D3409">
        <v>6</v>
      </c>
      <c r="E3409">
        <v>29.99</v>
      </c>
      <c r="F3409" t="s">
        <v>454</v>
      </c>
    </row>
    <row r="3410" spans="1:6" x14ac:dyDescent="0.25">
      <c r="A3410">
        <v>29725</v>
      </c>
      <c r="B3410" t="s">
        <v>3694</v>
      </c>
      <c r="C3410">
        <v>750</v>
      </c>
      <c r="D3410">
        <v>6</v>
      </c>
      <c r="E3410">
        <v>29.99</v>
      </c>
      <c r="F3410" t="s">
        <v>454</v>
      </c>
    </row>
    <row r="3411" spans="1:6" x14ac:dyDescent="0.25">
      <c r="A3411">
        <v>29731</v>
      </c>
      <c r="B3411" t="s">
        <v>3695</v>
      </c>
      <c r="C3411">
        <v>750</v>
      </c>
      <c r="D3411">
        <v>6</v>
      </c>
      <c r="E3411">
        <v>219.99</v>
      </c>
      <c r="F3411" t="s">
        <v>455</v>
      </c>
    </row>
    <row r="3412" spans="1:6" x14ac:dyDescent="0.25">
      <c r="A3412">
        <v>29736</v>
      </c>
      <c r="B3412" t="s">
        <v>5367</v>
      </c>
      <c r="C3412">
        <v>500</v>
      </c>
      <c r="D3412">
        <v>12</v>
      </c>
      <c r="E3412">
        <v>15.99</v>
      </c>
      <c r="F3412" t="s">
        <v>456</v>
      </c>
    </row>
    <row r="3413" spans="1:6" x14ac:dyDescent="0.25">
      <c r="A3413">
        <v>29736</v>
      </c>
      <c r="B3413" t="s">
        <v>5367</v>
      </c>
      <c r="C3413">
        <v>500</v>
      </c>
      <c r="D3413">
        <v>12</v>
      </c>
      <c r="E3413">
        <v>15.99</v>
      </c>
      <c r="F3413" t="s">
        <v>456</v>
      </c>
    </row>
    <row r="3414" spans="1:6" x14ac:dyDescent="0.25">
      <c r="A3414">
        <v>29738</v>
      </c>
      <c r="B3414" t="s">
        <v>3696</v>
      </c>
      <c r="C3414">
        <v>458</v>
      </c>
      <c r="D3414">
        <v>24</v>
      </c>
      <c r="E3414">
        <v>3.29</v>
      </c>
      <c r="F3414" t="s">
        <v>457</v>
      </c>
    </row>
    <row r="3415" spans="1:6" x14ac:dyDescent="0.25">
      <c r="A3415">
        <v>29740</v>
      </c>
      <c r="B3415" t="s">
        <v>3697</v>
      </c>
      <c r="C3415">
        <v>740</v>
      </c>
      <c r="D3415">
        <v>12</v>
      </c>
      <c r="E3415">
        <v>3.59</v>
      </c>
      <c r="F3415" t="s">
        <v>456</v>
      </c>
    </row>
    <row r="3416" spans="1:6" x14ac:dyDescent="0.25">
      <c r="A3416">
        <v>29740</v>
      </c>
      <c r="B3416" t="s">
        <v>3697</v>
      </c>
      <c r="C3416">
        <v>740</v>
      </c>
      <c r="D3416">
        <v>12</v>
      </c>
      <c r="E3416">
        <v>3.59</v>
      </c>
      <c r="F3416" t="s">
        <v>456</v>
      </c>
    </row>
    <row r="3417" spans="1:6" x14ac:dyDescent="0.25">
      <c r="A3417">
        <v>29742</v>
      </c>
      <c r="B3417" t="s">
        <v>3698</v>
      </c>
      <c r="C3417">
        <v>4092</v>
      </c>
      <c r="D3417">
        <v>1</v>
      </c>
      <c r="E3417">
        <v>23.71</v>
      </c>
      <c r="F3417" t="s">
        <v>456</v>
      </c>
    </row>
    <row r="3418" spans="1:6" x14ac:dyDescent="0.25">
      <c r="A3418">
        <v>29742</v>
      </c>
      <c r="B3418" t="s">
        <v>3698</v>
      </c>
      <c r="C3418">
        <v>4092</v>
      </c>
      <c r="D3418">
        <v>1</v>
      </c>
      <c r="E3418">
        <v>23.71</v>
      </c>
      <c r="F3418" t="s">
        <v>456</v>
      </c>
    </row>
    <row r="3419" spans="1:6" x14ac:dyDescent="0.25">
      <c r="A3419">
        <v>29743</v>
      </c>
      <c r="B3419" t="s">
        <v>3699</v>
      </c>
      <c r="C3419">
        <v>473</v>
      </c>
      <c r="D3419">
        <v>24</v>
      </c>
      <c r="E3419">
        <v>3.31</v>
      </c>
      <c r="F3419" t="s">
        <v>456</v>
      </c>
    </row>
    <row r="3420" spans="1:6" x14ac:dyDescent="0.25">
      <c r="A3420">
        <v>29743</v>
      </c>
      <c r="B3420" t="s">
        <v>3699</v>
      </c>
      <c r="C3420">
        <v>473</v>
      </c>
      <c r="D3420">
        <v>24</v>
      </c>
      <c r="E3420">
        <v>3.31</v>
      </c>
      <c r="F3420" t="s">
        <v>456</v>
      </c>
    </row>
    <row r="3421" spans="1:6" x14ac:dyDescent="0.25">
      <c r="A3421">
        <v>29747</v>
      </c>
      <c r="B3421" t="s">
        <v>3670</v>
      </c>
      <c r="C3421">
        <v>473</v>
      </c>
      <c r="D3421">
        <v>24</v>
      </c>
      <c r="E3421">
        <v>6.88</v>
      </c>
      <c r="F3421" t="s">
        <v>456</v>
      </c>
    </row>
    <row r="3422" spans="1:6" x14ac:dyDescent="0.25">
      <c r="A3422">
        <v>29747</v>
      </c>
      <c r="B3422" t="s">
        <v>3670</v>
      </c>
      <c r="C3422">
        <v>473</v>
      </c>
      <c r="D3422">
        <v>24</v>
      </c>
      <c r="E3422">
        <v>6.88</v>
      </c>
      <c r="F3422" t="s">
        <v>456</v>
      </c>
    </row>
    <row r="3423" spans="1:6" x14ac:dyDescent="0.25">
      <c r="A3423">
        <v>29750</v>
      </c>
      <c r="B3423" t="s">
        <v>3700</v>
      </c>
      <c r="C3423">
        <v>300</v>
      </c>
      <c r="D3423">
        <v>12</v>
      </c>
      <c r="E3423">
        <v>4.55</v>
      </c>
      <c r="F3423" t="s">
        <v>455</v>
      </c>
    </row>
    <row r="3424" spans="1:6" x14ac:dyDescent="0.25">
      <c r="A3424">
        <v>29759</v>
      </c>
      <c r="B3424" t="s">
        <v>3701</v>
      </c>
      <c r="C3424">
        <v>750</v>
      </c>
      <c r="D3424">
        <v>12</v>
      </c>
      <c r="E3424">
        <v>29.99</v>
      </c>
      <c r="F3424" t="s">
        <v>454</v>
      </c>
    </row>
    <row r="3425" spans="1:6" x14ac:dyDescent="0.25">
      <c r="A3425">
        <v>29760</v>
      </c>
      <c r="B3425" t="s">
        <v>3702</v>
      </c>
      <c r="C3425">
        <v>473</v>
      </c>
      <c r="D3425">
        <v>24</v>
      </c>
      <c r="E3425">
        <v>3.31</v>
      </c>
      <c r="F3425" t="s">
        <v>456</v>
      </c>
    </row>
    <row r="3426" spans="1:6" x14ac:dyDescent="0.25">
      <c r="A3426">
        <v>29760</v>
      </c>
      <c r="B3426" t="s">
        <v>3702</v>
      </c>
      <c r="C3426">
        <v>473</v>
      </c>
      <c r="D3426">
        <v>24</v>
      </c>
      <c r="E3426">
        <v>3.31</v>
      </c>
      <c r="F3426" t="s">
        <v>456</v>
      </c>
    </row>
    <row r="3427" spans="1:6" x14ac:dyDescent="0.25">
      <c r="A3427">
        <v>29767</v>
      </c>
      <c r="B3427" t="s">
        <v>3703</v>
      </c>
      <c r="C3427">
        <v>2130</v>
      </c>
      <c r="D3427">
        <v>4</v>
      </c>
      <c r="E3427">
        <v>14.34</v>
      </c>
      <c r="F3427" t="s">
        <v>456</v>
      </c>
    </row>
    <row r="3428" spans="1:6" x14ac:dyDescent="0.25">
      <c r="A3428">
        <v>29767</v>
      </c>
      <c r="B3428" t="s">
        <v>3703</v>
      </c>
      <c r="C3428">
        <v>2130</v>
      </c>
      <c r="D3428">
        <v>4</v>
      </c>
      <c r="E3428">
        <v>14.34</v>
      </c>
      <c r="F3428" t="s">
        <v>456</v>
      </c>
    </row>
    <row r="3429" spans="1:6" x14ac:dyDescent="0.25">
      <c r="A3429">
        <v>29770</v>
      </c>
      <c r="B3429" t="s">
        <v>3704</v>
      </c>
      <c r="C3429">
        <v>473</v>
      </c>
      <c r="D3429">
        <v>24</v>
      </c>
      <c r="E3429">
        <v>3.13</v>
      </c>
      <c r="F3429" t="s">
        <v>456</v>
      </c>
    </row>
    <row r="3430" spans="1:6" x14ac:dyDescent="0.25">
      <c r="A3430">
        <v>29770</v>
      </c>
      <c r="B3430" t="s">
        <v>3704</v>
      </c>
      <c r="C3430">
        <v>473</v>
      </c>
      <c r="D3430">
        <v>24</v>
      </c>
      <c r="E3430">
        <v>3.13</v>
      </c>
      <c r="F3430" t="s">
        <v>456</v>
      </c>
    </row>
    <row r="3431" spans="1:6" x14ac:dyDescent="0.25">
      <c r="A3431">
        <v>29790</v>
      </c>
      <c r="B3431" t="s">
        <v>3705</v>
      </c>
      <c r="C3431">
        <v>750</v>
      </c>
      <c r="D3431">
        <v>12</v>
      </c>
      <c r="E3431">
        <v>13.99</v>
      </c>
      <c r="F3431" t="s">
        <v>455</v>
      </c>
    </row>
    <row r="3432" spans="1:6" x14ac:dyDescent="0.25">
      <c r="A3432">
        <v>29798</v>
      </c>
      <c r="B3432" t="s">
        <v>3671</v>
      </c>
      <c r="C3432">
        <v>355</v>
      </c>
      <c r="D3432">
        <v>24</v>
      </c>
      <c r="E3432">
        <v>7.71</v>
      </c>
      <c r="F3432" t="s">
        <v>456</v>
      </c>
    </row>
    <row r="3433" spans="1:6" x14ac:dyDescent="0.25">
      <c r="A3433">
        <v>29798</v>
      </c>
      <c r="B3433" t="s">
        <v>3671</v>
      </c>
      <c r="C3433">
        <v>355</v>
      </c>
      <c r="D3433">
        <v>24</v>
      </c>
      <c r="E3433">
        <v>7.71</v>
      </c>
      <c r="F3433" t="s">
        <v>456</v>
      </c>
    </row>
    <row r="3434" spans="1:6" x14ac:dyDescent="0.25">
      <c r="A3434">
        <v>29801</v>
      </c>
      <c r="B3434" t="s">
        <v>3608</v>
      </c>
      <c r="C3434">
        <v>473</v>
      </c>
      <c r="D3434">
        <v>24</v>
      </c>
      <c r="E3434">
        <v>3.48</v>
      </c>
      <c r="F3434" t="s">
        <v>456</v>
      </c>
    </row>
    <row r="3435" spans="1:6" x14ac:dyDescent="0.25">
      <c r="A3435">
        <v>29801</v>
      </c>
      <c r="B3435" t="s">
        <v>3608</v>
      </c>
      <c r="C3435">
        <v>473</v>
      </c>
      <c r="D3435">
        <v>24</v>
      </c>
      <c r="E3435">
        <v>3.48</v>
      </c>
      <c r="F3435" t="s">
        <v>456</v>
      </c>
    </row>
    <row r="3436" spans="1:6" x14ac:dyDescent="0.25">
      <c r="A3436">
        <v>29806</v>
      </c>
      <c r="B3436" t="s">
        <v>3672</v>
      </c>
      <c r="C3436">
        <v>650</v>
      </c>
      <c r="D3436">
        <v>12</v>
      </c>
      <c r="E3436">
        <v>43.93</v>
      </c>
      <c r="F3436" t="s">
        <v>456</v>
      </c>
    </row>
    <row r="3437" spans="1:6" x14ac:dyDescent="0.25">
      <c r="A3437">
        <v>29806</v>
      </c>
      <c r="B3437" t="s">
        <v>3672</v>
      </c>
      <c r="C3437">
        <v>650</v>
      </c>
      <c r="D3437">
        <v>12</v>
      </c>
      <c r="E3437">
        <v>43.93</v>
      </c>
      <c r="F3437" t="s">
        <v>456</v>
      </c>
    </row>
    <row r="3438" spans="1:6" x14ac:dyDescent="0.25">
      <c r="A3438">
        <v>29807</v>
      </c>
      <c r="B3438" t="s">
        <v>3609</v>
      </c>
      <c r="C3438">
        <v>2130</v>
      </c>
      <c r="D3438">
        <v>4</v>
      </c>
      <c r="E3438">
        <v>13.99</v>
      </c>
      <c r="F3438" t="s">
        <v>456</v>
      </c>
    </row>
    <row r="3439" spans="1:6" x14ac:dyDescent="0.25">
      <c r="A3439">
        <v>29807</v>
      </c>
      <c r="B3439" t="s">
        <v>3609</v>
      </c>
      <c r="C3439">
        <v>2130</v>
      </c>
      <c r="D3439">
        <v>4</v>
      </c>
      <c r="E3439">
        <v>13.99</v>
      </c>
      <c r="F3439" t="s">
        <v>456</v>
      </c>
    </row>
    <row r="3440" spans="1:6" x14ac:dyDescent="0.25">
      <c r="A3440">
        <v>29809</v>
      </c>
      <c r="B3440" t="s">
        <v>4315</v>
      </c>
      <c r="C3440">
        <v>750</v>
      </c>
      <c r="D3440">
        <v>12</v>
      </c>
      <c r="E3440">
        <v>19.989999999999998</v>
      </c>
      <c r="F3440" t="s">
        <v>455</v>
      </c>
    </row>
    <row r="3441" spans="1:6" x14ac:dyDescent="0.25">
      <c r="A3441">
        <v>29813</v>
      </c>
      <c r="B3441" t="s">
        <v>4316</v>
      </c>
      <c r="C3441">
        <v>750</v>
      </c>
      <c r="D3441">
        <v>12</v>
      </c>
      <c r="E3441">
        <v>14.99</v>
      </c>
      <c r="F3441" t="s">
        <v>455</v>
      </c>
    </row>
    <row r="3442" spans="1:6" x14ac:dyDescent="0.25">
      <c r="A3442">
        <v>29814</v>
      </c>
      <c r="B3442" t="s">
        <v>4317</v>
      </c>
      <c r="C3442">
        <v>750</v>
      </c>
      <c r="D3442">
        <v>12</v>
      </c>
      <c r="E3442">
        <v>14.99</v>
      </c>
      <c r="F3442" t="s">
        <v>455</v>
      </c>
    </row>
    <row r="3443" spans="1:6" x14ac:dyDescent="0.25">
      <c r="A3443">
        <v>29815</v>
      </c>
      <c r="B3443" t="s">
        <v>4318</v>
      </c>
      <c r="C3443">
        <v>1500</v>
      </c>
      <c r="D3443">
        <v>6</v>
      </c>
      <c r="E3443">
        <v>17.989999999999998</v>
      </c>
      <c r="F3443" t="s">
        <v>455</v>
      </c>
    </row>
    <row r="3444" spans="1:6" x14ac:dyDescent="0.25">
      <c r="A3444">
        <v>29816</v>
      </c>
      <c r="B3444" t="s">
        <v>4319</v>
      </c>
      <c r="C3444">
        <v>750</v>
      </c>
      <c r="D3444">
        <v>12</v>
      </c>
      <c r="E3444">
        <v>13.99</v>
      </c>
      <c r="F3444" t="s">
        <v>455</v>
      </c>
    </row>
    <row r="3445" spans="1:6" x14ac:dyDescent="0.25">
      <c r="A3445">
        <v>29817</v>
      </c>
      <c r="B3445" t="s">
        <v>4320</v>
      </c>
      <c r="C3445">
        <v>750</v>
      </c>
      <c r="D3445">
        <v>12</v>
      </c>
      <c r="E3445">
        <v>13.99</v>
      </c>
      <c r="F3445" t="s">
        <v>455</v>
      </c>
    </row>
    <row r="3446" spans="1:6" x14ac:dyDescent="0.25">
      <c r="A3446">
        <v>29818</v>
      </c>
      <c r="B3446" t="s">
        <v>4321</v>
      </c>
      <c r="C3446">
        <v>375</v>
      </c>
      <c r="D3446">
        <v>24</v>
      </c>
      <c r="E3446">
        <v>9.5</v>
      </c>
      <c r="F3446" t="s">
        <v>455</v>
      </c>
    </row>
    <row r="3447" spans="1:6" x14ac:dyDescent="0.25">
      <c r="A3447">
        <v>29819</v>
      </c>
      <c r="B3447" t="s">
        <v>4322</v>
      </c>
      <c r="C3447">
        <v>375</v>
      </c>
      <c r="D3447">
        <v>24</v>
      </c>
      <c r="E3447">
        <v>9.5</v>
      </c>
      <c r="F3447" t="s">
        <v>455</v>
      </c>
    </row>
    <row r="3448" spans="1:6" x14ac:dyDescent="0.25">
      <c r="A3448">
        <v>29821</v>
      </c>
      <c r="B3448" t="s">
        <v>4323</v>
      </c>
      <c r="C3448">
        <v>375</v>
      </c>
      <c r="D3448">
        <v>24</v>
      </c>
      <c r="E3448">
        <v>9.5</v>
      </c>
      <c r="F3448" t="s">
        <v>455</v>
      </c>
    </row>
    <row r="3449" spans="1:6" x14ac:dyDescent="0.25">
      <c r="A3449">
        <v>29831</v>
      </c>
      <c r="B3449" t="s">
        <v>4324</v>
      </c>
      <c r="C3449">
        <v>200</v>
      </c>
      <c r="D3449">
        <v>24</v>
      </c>
      <c r="E3449">
        <v>5.49</v>
      </c>
      <c r="F3449" t="s">
        <v>455</v>
      </c>
    </row>
    <row r="3450" spans="1:6" x14ac:dyDescent="0.25">
      <c r="A3450">
        <v>29832</v>
      </c>
      <c r="B3450" t="s">
        <v>4325</v>
      </c>
      <c r="C3450">
        <v>200</v>
      </c>
      <c r="D3450">
        <v>24</v>
      </c>
      <c r="E3450">
        <v>5.49</v>
      </c>
      <c r="F3450" t="s">
        <v>455</v>
      </c>
    </row>
    <row r="3451" spans="1:6" x14ac:dyDescent="0.25">
      <c r="A3451">
        <v>29834</v>
      </c>
      <c r="B3451" t="s">
        <v>5571</v>
      </c>
      <c r="C3451">
        <v>473</v>
      </c>
      <c r="D3451">
        <v>24</v>
      </c>
      <c r="E3451">
        <v>3.45</v>
      </c>
      <c r="F3451" t="s">
        <v>456</v>
      </c>
    </row>
    <row r="3452" spans="1:6" x14ac:dyDescent="0.25">
      <c r="A3452">
        <v>29840</v>
      </c>
      <c r="B3452" t="s">
        <v>4326</v>
      </c>
      <c r="C3452">
        <v>3000</v>
      </c>
      <c r="D3452">
        <v>4</v>
      </c>
      <c r="E3452">
        <v>26.18</v>
      </c>
      <c r="F3452" t="s">
        <v>455</v>
      </c>
    </row>
    <row r="3453" spans="1:6" x14ac:dyDescent="0.25">
      <c r="A3453">
        <v>29844</v>
      </c>
      <c r="B3453" t="s">
        <v>4617</v>
      </c>
      <c r="C3453">
        <v>2130</v>
      </c>
      <c r="D3453">
        <v>4</v>
      </c>
      <c r="E3453">
        <v>13.98</v>
      </c>
      <c r="F3453" t="s">
        <v>456</v>
      </c>
    </row>
    <row r="3454" spans="1:6" x14ac:dyDescent="0.25">
      <c r="A3454">
        <v>29844</v>
      </c>
      <c r="B3454" t="s">
        <v>4617</v>
      </c>
      <c r="C3454">
        <v>2130</v>
      </c>
      <c r="D3454">
        <v>4</v>
      </c>
      <c r="E3454">
        <v>13.98</v>
      </c>
      <c r="F3454" t="s">
        <v>456</v>
      </c>
    </row>
    <row r="3455" spans="1:6" x14ac:dyDescent="0.25">
      <c r="A3455">
        <v>29846</v>
      </c>
      <c r="B3455" t="s">
        <v>4618</v>
      </c>
      <c r="C3455">
        <v>2130</v>
      </c>
      <c r="D3455">
        <v>4</v>
      </c>
      <c r="E3455">
        <v>13.98</v>
      </c>
      <c r="F3455" t="s">
        <v>456</v>
      </c>
    </row>
    <row r="3456" spans="1:6" x14ac:dyDescent="0.25">
      <c r="A3456">
        <v>29846</v>
      </c>
      <c r="B3456" t="s">
        <v>4618</v>
      </c>
      <c r="C3456">
        <v>2130</v>
      </c>
      <c r="D3456">
        <v>4</v>
      </c>
      <c r="E3456">
        <v>13.98</v>
      </c>
      <c r="F3456" t="s">
        <v>456</v>
      </c>
    </row>
    <row r="3457" spans="1:6" x14ac:dyDescent="0.25">
      <c r="A3457">
        <v>29852</v>
      </c>
      <c r="B3457" t="s">
        <v>3847</v>
      </c>
      <c r="C3457">
        <v>750</v>
      </c>
      <c r="D3457">
        <v>12</v>
      </c>
      <c r="E3457">
        <v>7.99</v>
      </c>
      <c r="F3457" t="s">
        <v>456</v>
      </c>
    </row>
    <row r="3458" spans="1:6" x14ac:dyDescent="0.25">
      <c r="A3458">
        <v>29852</v>
      </c>
      <c r="B3458" t="s">
        <v>3847</v>
      </c>
      <c r="C3458">
        <v>750</v>
      </c>
      <c r="D3458">
        <v>12</v>
      </c>
      <c r="E3458">
        <v>7.99</v>
      </c>
      <c r="F3458" t="s">
        <v>456</v>
      </c>
    </row>
    <row r="3459" spans="1:6" x14ac:dyDescent="0.25">
      <c r="A3459">
        <v>29856</v>
      </c>
      <c r="B3459" t="s">
        <v>3848</v>
      </c>
      <c r="C3459">
        <v>3000</v>
      </c>
      <c r="D3459">
        <v>4</v>
      </c>
      <c r="E3459">
        <v>19.649999999999999</v>
      </c>
      <c r="F3459" t="s">
        <v>456</v>
      </c>
    </row>
    <row r="3460" spans="1:6" x14ac:dyDescent="0.25">
      <c r="A3460">
        <v>29856</v>
      </c>
      <c r="B3460" t="s">
        <v>3848</v>
      </c>
      <c r="C3460">
        <v>3000</v>
      </c>
      <c r="D3460">
        <v>4</v>
      </c>
      <c r="E3460">
        <v>19.649999999999999</v>
      </c>
      <c r="F3460" t="s">
        <v>456</v>
      </c>
    </row>
    <row r="3461" spans="1:6" x14ac:dyDescent="0.25">
      <c r="A3461">
        <v>29865</v>
      </c>
      <c r="B3461" t="s">
        <v>4327</v>
      </c>
      <c r="C3461">
        <v>750</v>
      </c>
      <c r="D3461">
        <v>12</v>
      </c>
      <c r="E3461">
        <v>13.99</v>
      </c>
      <c r="F3461" t="s">
        <v>455</v>
      </c>
    </row>
    <row r="3462" spans="1:6" x14ac:dyDescent="0.25">
      <c r="A3462">
        <v>29880</v>
      </c>
      <c r="B3462" t="s">
        <v>4328</v>
      </c>
      <c r="C3462">
        <v>750</v>
      </c>
      <c r="D3462">
        <v>6</v>
      </c>
      <c r="E3462">
        <v>96.06</v>
      </c>
      <c r="F3462" t="s">
        <v>455</v>
      </c>
    </row>
    <row r="3463" spans="1:6" x14ac:dyDescent="0.25">
      <c r="A3463">
        <v>29902</v>
      </c>
      <c r="B3463" t="s">
        <v>3675</v>
      </c>
      <c r="C3463">
        <v>750</v>
      </c>
      <c r="D3463">
        <v>3</v>
      </c>
      <c r="E3463">
        <v>359.99</v>
      </c>
      <c r="F3463" t="s">
        <v>454</v>
      </c>
    </row>
    <row r="3464" spans="1:6" x14ac:dyDescent="0.25">
      <c r="A3464">
        <v>29905</v>
      </c>
      <c r="B3464" t="s">
        <v>4615</v>
      </c>
      <c r="C3464">
        <v>473</v>
      </c>
      <c r="D3464">
        <v>24</v>
      </c>
      <c r="E3464">
        <v>4.49</v>
      </c>
      <c r="F3464" t="s">
        <v>456</v>
      </c>
    </row>
    <row r="3465" spans="1:6" x14ac:dyDescent="0.25">
      <c r="A3465">
        <v>29905</v>
      </c>
      <c r="B3465" t="s">
        <v>4615</v>
      </c>
      <c r="C3465">
        <v>473</v>
      </c>
      <c r="D3465">
        <v>24</v>
      </c>
      <c r="E3465">
        <v>4.49</v>
      </c>
      <c r="F3465" t="s">
        <v>456</v>
      </c>
    </row>
    <row r="3466" spans="1:6" x14ac:dyDescent="0.25">
      <c r="A3466">
        <v>29905</v>
      </c>
      <c r="B3466" t="s">
        <v>4615</v>
      </c>
      <c r="C3466">
        <v>473</v>
      </c>
      <c r="D3466">
        <v>24</v>
      </c>
      <c r="E3466">
        <v>4.49</v>
      </c>
      <c r="F3466" t="s">
        <v>456</v>
      </c>
    </row>
    <row r="3467" spans="1:6" x14ac:dyDescent="0.25">
      <c r="A3467">
        <v>29906</v>
      </c>
      <c r="B3467" t="s">
        <v>3676</v>
      </c>
      <c r="C3467">
        <v>473</v>
      </c>
      <c r="D3467">
        <v>24</v>
      </c>
      <c r="E3467">
        <v>3.99</v>
      </c>
      <c r="F3467" t="s">
        <v>456</v>
      </c>
    </row>
    <row r="3468" spans="1:6" x14ac:dyDescent="0.25">
      <c r="A3468">
        <v>29911</v>
      </c>
      <c r="B3468" t="s">
        <v>3677</v>
      </c>
      <c r="C3468">
        <v>2000</v>
      </c>
      <c r="D3468">
        <v>6</v>
      </c>
      <c r="E3468">
        <v>13.26</v>
      </c>
      <c r="F3468" t="s">
        <v>456</v>
      </c>
    </row>
    <row r="3469" spans="1:6" x14ac:dyDescent="0.25">
      <c r="A3469">
        <v>29911</v>
      </c>
      <c r="B3469" t="s">
        <v>3677</v>
      </c>
      <c r="C3469">
        <v>2000</v>
      </c>
      <c r="D3469">
        <v>6</v>
      </c>
      <c r="E3469">
        <v>13.26</v>
      </c>
      <c r="F3469" t="s">
        <v>456</v>
      </c>
    </row>
    <row r="3470" spans="1:6" x14ac:dyDescent="0.25">
      <c r="A3470">
        <v>29918</v>
      </c>
      <c r="B3470" t="s">
        <v>3621</v>
      </c>
      <c r="C3470">
        <v>473</v>
      </c>
      <c r="D3470">
        <v>24</v>
      </c>
      <c r="E3470">
        <v>5.99</v>
      </c>
      <c r="F3470" t="s">
        <v>456</v>
      </c>
    </row>
    <row r="3471" spans="1:6" x14ac:dyDescent="0.25">
      <c r="A3471">
        <v>29918</v>
      </c>
      <c r="B3471" t="s">
        <v>3621</v>
      </c>
      <c r="C3471">
        <v>473</v>
      </c>
      <c r="D3471">
        <v>24</v>
      </c>
      <c r="E3471">
        <v>5.99</v>
      </c>
      <c r="F3471" t="s">
        <v>456</v>
      </c>
    </row>
    <row r="3472" spans="1:6" x14ac:dyDescent="0.25">
      <c r="A3472">
        <v>29918</v>
      </c>
      <c r="B3472" t="s">
        <v>3621</v>
      </c>
      <c r="C3472">
        <v>473</v>
      </c>
      <c r="D3472">
        <v>24</v>
      </c>
      <c r="E3472">
        <v>5.99</v>
      </c>
      <c r="F3472" t="s">
        <v>456</v>
      </c>
    </row>
    <row r="3473" spans="1:6" x14ac:dyDescent="0.25">
      <c r="A3473">
        <v>29930</v>
      </c>
      <c r="B3473" t="s">
        <v>3678</v>
      </c>
      <c r="C3473">
        <v>1892</v>
      </c>
      <c r="D3473">
        <v>6</v>
      </c>
      <c r="E3473">
        <v>12.29</v>
      </c>
      <c r="F3473" t="s">
        <v>456</v>
      </c>
    </row>
    <row r="3474" spans="1:6" x14ac:dyDescent="0.25">
      <c r="A3474">
        <v>29930</v>
      </c>
      <c r="B3474" t="s">
        <v>3678</v>
      </c>
      <c r="C3474">
        <v>1892</v>
      </c>
      <c r="D3474">
        <v>6</v>
      </c>
      <c r="E3474">
        <v>12.29</v>
      </c>
      <c r="F3474" t="s">
        <v>456</v>
      </c>
    </row>
    <row r="3475" spans="1:6" x14ac:dyDescent="0.25">
      <c r="A3475">
        <v>29931</v>
      </c>
      <c r="B3475" t="s">
        <v>4448</v>
      </c>
      <c r="C3475">
        <v>473</v>
      </c>
      <c r="D3475">
        <v>24</v>
      </c>
      <c r="E3475">
        <v>3.49</v>
      </c>
      <c r="F3475" t="s">
        <v>456</v>
      </c>
    </row>
    <row r="3476" spans="1:6" x14ac:dyDescent="0.25">
      <c r="A3476">
        <v>29931</v>
      </c>
      <c r="B3476" t="s">
        <v>4448</v>
      </c>
      <c r="C3476">
        <v>473</v>
      </c>
      <c r="D3476">
        <v>24</v>
      </c>
      <c r="E3476">
        <v>3.49</v>
      </c>
      <c r="F3476" t="s">
        <v>456</v>
      </c>
    </row>
    <row r="3477" spans="1:6" x14ac:dyDescent="0.25">
      <c r="A3477">
        <v>29939</v>
      </c>
      <c r="B3477" t="s">
        <v>3679</v>
      </c>
      <c r="C3477">
        <v>4260</v>
      </c>
      <c r="D3477">
        <v>1</v>
      </c>
      <c r="E3477">
        <v>24.49</v>
      </c>
      <c r="F3477" t="s">
        <v>456</v>
      </c>
    </row>
    <row r="3478" spans="1:6" x14ac:dyDescent="0.25">
      <c r="A3478">
        <v>29939</v>
      </c>
      <c r="B3478" t="s">
        <v>3679</v>
      </c>
      <c r="C3478">
        <v>4260</v>
      </c>
      <c r="D3478">
        <v>1</v>
      </c>
      <c r="E3478">
        <v>24.49</v>
      </c>
      <c r="F3478" t="s">
        <v>456</v>
      </c>
    </row>
    <row r="3479" spans="1:6" x14ac:dyDescent="0.25">
      <c r="A3479">
        <v>29940</v>
      </c>
      <c r="B3479" t="s">
        <v>3680</v>
      </c>
      <c r="C3479">
        <v>473</v>
      </c>
      <c r="D3479">
        <v>24</v>
      </c>
      <c r="E3479">
        <v>3.39</v>
      </c>
      <c r="F3479" t="s">
        <v>456</v>
      </c>
    </row>
    <row r="3480" spans="1:6" x14ac:dyDescent="0.25">
      <c r="A3480">
        <v>29940</v>
      </c>
      <c r="B3480" t="s">
        <v>3680</v>
      </c>
      <c r="C3480">
        <v>473</v>
      </c>
      <c r="D3480">
        <v>24</v>
      </c>
      <c r="E3480">
        <v>3.39</v>
      </c>
      <c r="F3480" t="s">
        <v>456</v>
      </c>
    </row>
    <row r="3481" spans="1:6" x14ac:dyDescent="0.25">
      <c r="A3481">
        <v>29947</v>
      </c>
      <c r="B3481" t="s">
        <v>3681</v>
      </c>
      <c r="C3481">
        <v>500</v>
      </c>
      <c r="D3481">
        <v>12</v>
      </c>
      <c r="E3481">
        <v>8.49</v>
      </c>
      <c r="F3481" t="s">
        <v>456</v>
      </c>
    </row>
    <row r="3482" spans="1:6" x14ac:dyDescent="0.25">
      <c r="A3482">
        <v>29947</v>
      </c>
      <c r="B3482" t="s">
        <v>3681</v>
      </c>
      <c r="C3482">
        <v>500</v>
      </c>
      <c r="D3482">
        <v>12</v>
      </c>
      <c r="E3482">
        <v>8.49</v>
      </c>
      <c r="F3482" t="s">
        <v>456</v>
      </c>
    </row>
    <row r="3483" spans="1:6" x14ac:dyDescent="0.25">
      <c r="A3483">
        <v>29948</v>
      </c>
      <c r="B3483" t="s">
        <v>3682</v>
      </c>
      <c r="C3483">
        <v>473</v>
      </c>
      <c r="D3483">
        <v>24</v>
      </c>
      <c r="E3483">
        <v>3.9</v>
      </c>
      <c r="F3483" t="s">
        <v>456</v>
      </c>
    </row>
    <row r="3484" spans="1:6" x14ac:dyDescent="0.25">
      <c r="A3484">
        <v>29954</v>
      </c>
      <c r="B3484" t="s">
        <v>3683</v>
      </c>
      <c r="C3484">
        <v>473</v>
      </c>
      <c r="D3484">
        <v>24</v>
      </c>
      <c r="E3484">
        <v>3.74</v>
      </c>
      <c r="F3484" t="s">
        <v>456</v>
      </c>
    </row>
    <row r="3485" spans="1:6" x14ac:dyDescent="0.25">
      <c r="A3485">
        <v>29954</v>
      </c>
      <c r="B3485" t="s">
        <v>3683</v>
      </c>
      <c r="C3485">
        <v>473</v>
      </c>
      <c r="D3485">
        <v>24</v>
      </c>
      <c r="E3485">
        <v>3.74</v>
      </c>
      <c r="F3485" t="s">
        <v>456</v>
      </c>
    </row>
    <row r="3486" spans="1:6" x14ac:dyDescent="0.25">
      <c r="A3486">
        <v>29958</v>
      </c>
      <c r="B3486" t="s">
        <v>3684</v>
      </c>
      <c r="C3486">
        <v>473</v>
      </c>
      <c r="D3486">
        <v>24</v>
      </c>
      <c r="E3486">
        <v>3.74</v>
      </c>
      <c r="F3486" t="s">
        <v>456</v>
      </c>
    </row>
    <row r="3487" spans="1:6" x14ac:dyDescent="0.25">
      <c r="A3487">
        <v>29958</v>
      </c>
      <c r="B3487" t="s">
        <v>3684</v>
      </c>
      <c r="C3487">
        <v>473</v>
      </c>
      <c r="D3487">
        <v>24</v>
      </c>
      <c r="E3487">
        <v>3.74</v>
      </c>
      <c r="F3487" t="s">
        <v>456</v>
      </c>
    </row>
    <row r="3488" spans="1:6" x14ac:dyDescent="0.25">
      <c r="A3488">
        <v>29968</v>
      </c>
      <c r="B3488" t="s">
        <v>3685</v>
      </c>
      <c r="C3488">
        <v>2130</v>
      </c>
      <c r="D3488">
        <v>4</v>
      </c>
      <c r="E3488">
        <v>23.62</v>
      </c>
      <c r="F3488" t="s">
        <v>456</v>
      </c>
    </row>
    <row r="3489" spans="1:6" x14ac:dyDescent="0.25">
      <c r="A3489">
        <v>29968</v>
      </c>
      <c r="B3489" t="s">
        <v>3685</v>
      </c>
      <c r="C3489">
        <v>2130</v>
      </c>
      <c r="D3489">
        <v>4</v>
      </c>
      <c r="E3489">
        <v>23.62</v>
      </c>
      <c r="F3489" t="s">
        <v>456</v>
      </c>
    </row>
    <row r="3490" spans="1:6" x14ac:dyDescent="0.25">
      <c r="A3490">
        <v>29972</v>
      </c>
      <c r="B3490" t="s">
        <v>3686</v>
      </c>
      <c r="C3490">
        <v>2046</v>
      </c>
      <c r="D3490">
        <v>4</v>
      </c>
      <c r="E3490">
        <v>14.95</v>
      </c>
      <c r="F3490" t="s">
        <v>456</v>
      </c>
    </row>
    <row r="3491" spans="1:6" x14ac:dyDescent="0.25">
      <c r="A3491">
        <v>29972</v>
      </c>
      <c r="B3491" t="s">
        <v>3686</v>
      </c>
      <c r="C3491">
        <v>2046</v>
      </c>
      <c r="D3491">
        <v>4</v>
      </c>
      <c r="E3491">
        <v>14.95</v>
      </c>
      <c r="F3491" t="s">
        <v>456</v>
      </c>
    </row>
    <row r="3492" spans="1:6" x14ac:dyDescent="0.25">
      <c r="A3492">
        <v>29973</v>
      </c>
      <c r="B3492" t="s">
        <v>3687</v>
      </c>
      <c r="C3492">
        <v>1892</v>
      </c>
      <c r="D3492">
        <v>6</v>
      </c>
      <c r="E3492">
        <v>17.91</v>
      </c>
      <c r="F3492" t="s">
        <v>456</v>
      </c>
    </row>
    <row r="3493" spans="1:6" x14ac:dyDescent="0.25">
      <c r="A3493">
        <v>29973</v>
      </c>
      <c r="B3493" t="s">
        <v>3687</v>
      </c>
      <c r="C3493">
        <v>1892</v>
      </c>
      <c r="D3493">
        <v>6</v>
      </c>
      <c r="E3493">
        <v>17.91</v>
      </c>
      <c r="F3493" t="s">
        <v>456</v>
      </c>
    </row>
    <row r="3494" spans="1:6" x14ac:dyDescent="0.25">
      <c r="A3494">
        <v>29974</v>
      </c>
      <c r="B3494" t="s">
        <v>3688</v>
      </c>
      <c r="C3494">
        <v>473</v>
      </c>
      <c r="D3494">
        <v>24</v>
      </c>
      <c r="E3494">
        <v>3.09</v>
      </c>
      <c r="F3494" t="s">
        <v>456</v>
      </c>
    </row>
    <row r="3495" spans="1:6" x14ac:dyDescent="0.25">
      <c r="A3495">
        <v>29974</v>
      </c>
      <c r="B3495" t="s">
        <v>3688</v>
      </c>
      <c r="C3495">
        <v>473</v>
      </c>
      <c r="D3495">
        <v>24</v>
      </c>
      <c r="E3495">
        <v>3.09</v>
      </c>
      <c r="F3495" t="s">
        <v>456</v>
      </c>
    </row>
    <row r="3496" spans="1:6" x14ac:dyDescent="0.25">
      <c r="A3496">
        <v>29975</v>
      </c>
      <c r="B3496" t="s">
        <v>3689</v>
      </c>
      <c r="C3496">
        <v>1892</v>
      </c>
      <c r="D3496">
        <v>6</v>
      </c>
      <c r="E3496">
        <v>17.57</v>
      </c>
      <c r="F3496" t="s">
        <v>456</v>
      </c>
    </row>
    <row r="3497" spans="1:6" x14ac:dyDescent="0.25">
      <c r="A3497">
        <v>29975</v>
      </c>
      <c r="B3497" t="s">
        <v>3689</v>
      </c>
      <c r="C3497">
        <v>1892</v>
      </c>
      <c r="D3497">
        <v>6</v>
      </c>
      <c r="E3497">
        <v>17.57</v>
      </c>
      <c r="F3497" t="s">
        <v>456</v>
      </c>
    </row>
    <row r="3498" spans="1:6" x14ac:dyDescent="0.25">
      <c r="A3498">
        <v>29977</v>
      </c>
      <c r="B3498" t="s">
        <v>3690</v>
      </c>
      <c r="C3498">
        <v>473</v>
      </c>
      <c r="D3498">
        <v>24</v>
      </c>
      <c r="E3498">
        <v>4</v>
      </c>
      <c r="F3498" t="s">
        <v>456</v>
      </c>
    </row>
    <row r="3499" spans="1:6" x14ac:dyDescent="0.25">
      <c r="A3499">
        <v>29977</v>
      </c>
      <c r="B3499" t="s">
        <v>3690</v>
      </c>
      <c r="C3499">
        <v>473</v>
      </c>
      <c r="D3499">
        <v>24</v>
      </c>
      <c r="E3499">
        <v>4</v>
      </c>
      <c r="F3499" t="s">
        <v>456</v>
      </c>
    </row>
    <row r="3500" spans="1:6" x14ac:dyDescent="0.25">
      <c r="A3500">
        <v>29977</v>
      </c>
      <c r="B3500" t="s">
        <v>3690</v>
      </c>
      <c r="C3500">
        <v>473</v>
      </c>
      <c r="D3500">
        <v>24</v>
      </c>
      <c r="E3500">
        <v>4</v>
      </c>
      <c r="F3500" t="s">
        <v>456</v>
      </c>
    </row>
    <row r="3501" spans="1:6" x14ac:dyDescent="0.25">
      <c r="A3501">
        <v>29978</v>
      </c>
      <c r="B3501" t="s">
        <v>3691</v>
      </c>
      <c r="C3501">
        <v>473</v>
      </c>
      <c r="D3501">
        <v>24</v>
      </c>
      <c r="E3501">
        <v>4.25</v>
      </c>
      <c r="F3501" t="s">
        <v>456</v>
      </c>
    </row>
    <row r="3502" spans="1:6" x14ac:dyDescent="0.25">
      <c r="A3502">
        <v>29978</v>
      </c>
      <c r="B3502" t="s">
        <v>3691</v>
      </c>
      <c r="C3502">
        <v>473</v>
      </c>
      <c r="D3502">
        <v>24</v>
      </c>
      <c r="E3502">
        <v>4.25</v>
      </c>
      <c r="F3502" t="s">
        <v>456</v>
      </c>
    </row>
    <row r="3503" spans="1:6" x14ac:dyDescent="0.25">
      <c r="A3503">
        <v>29978</v>
      </c>
      <c r="B3503" t="s">
        <v>3691</v>
      </c>
      <c r="C3503">
        <v>473</v>
      </c>
      <c r="D3503">
        <v>24</v>
      </c>
      <c r="E3503">
        <v>4.25</v>
      </c>
      <c r="F3503" t="s">
        <v>456</v>
      </c>
    </row>
    <row r="3504" spans="1:6" x14ac:dyDescent="0.25">
      <c r="A3504">
        <v>29978</v>
      </c>
      <c r="B3504" t="s">
        <v>3691</v>
      </c>
      <c r="C3504">
        <v>473</v>
      </c>
      <c r="D3504">
        <v>24</v>
      </c>
      <c r="E3504">
        <v>4.25</v>
      </c>
      <c r="F3504" t="s">
        <v>456</v>
      </c>
    </row>
    <row r="3505" spans="1:6" x14ac:dyDescent="0.25">
      <c r="A3505">
        <v>29979</v>
      </c>
      <c r="B3505" t="s">
        <v>5572</v>
      </c>
      <c r="C3505">
        <v>473</v>
      </c>
      <c r="D3505">
        <v>24</v>
      </c>
      <c r="E3505">
        <v>3.79</v>
      </c>
      <c r="F3505" t="s">
        <v>456</v>
      </c>
    </row>
    <row r="3506" spans="1:6" x14ac:dyDescent="0.25">
      <c r="A3506">
        <v>29979</v>
      </c>
      <c r="B3506" t="s">
        <v>5572</v>
      </c>
      <c r="C3506">
        <v>473</v>
      </c>
      <c r="D3506">
        <v>24</v>
      </c>
      <c r="E3506">
        <v>3.79</v>
      </c>
      <c r="F3506" t="s">
        <v>456</v>
      </c>
    </row>
    <row r="3507" spans="1:6" x14ac:dyDescent="0.25">
      <c r="A3507">
        <v>29991</v>
      </c>
      <c r="B3507" t="s">
        <v>3692</v>
      </c>
      <c r="C3507">
        <v>1500</v>
      </c>
      <c r="D3507">
        <v>5</v>
      </c>
      <c r="E3507">
        <v>14.99</v>
      </c>
      <c r="F3507" t="s">
        <v>456</v>
      </c>
    </row>
    <row r="3508" spans="1:6" x14ac:dyDescent="0.25">
      <c r="A3508">
        <v>29991</v>
      </c>
      <c r="B3508" t="s">
        <v>3692</v>
      </c>
      <c r="C3508">
        <v>1500</v>
      </c>
      <c r="D3508">
        <v>5</v>
      </c>
      <c r="E3508">
        <v>14.99</v>
      </c>
      <c r="F3508" t="s">
        <v>456</v>
      </c>
    </row>
    <row r="3509" spans="1:6" x14ac:dyDescent="0.25">
      <c r="A3509">
        <v>29992</v>
      </c>
      <c r="B3509" t="s">
        <v>3673</v>
      </c>
      <c r="C3509">
        <v>355</v>
      </c>
      <c r="D3509">
        <v>24</v>
      </c>
      <c r="E3509">
        <v>2.4900000000000002</v>
      </c>
      <c r="F3509" t="s">
        <v>456</v>
      </c>
    </row>
    <row r="3510" spans="1:6" x14ac:dyDescent="0.25">
      <c r="A3510">
        <v>29992</v>
      </c>
      <c r="B3510" t="s">
        <v>3673</v>
      </c>
      <c r="C3510">
        <v>355</v>
      </c>
      <c r="D3510">
        <v>24</v>
      </c>
      <c r="E3510">
        <v>2.4900000000000002</v>
      </c>
      <c r="F3510" t="s">
        <v>456</v>
      </c>
    </row>
    <row r="3511" spans="1:6" x14ac:dyDescent="0.25">
      <c r="A3511">
        <v>29993</v>
      </c>
      <c r="B3511" t="s">
        <v>3674</v>
      </c>
      <c r="C3511">
        <v>355</v>
      </c>
      <c r="D3511">
        <v>24</v>
      </c>
      <c r="E3511">
        <v>2.4900000000000002</v>
      </c>
      <c r="F3511" t="s">
        <v>456</v>
      </c>
    </row>
    <row r="3512" spans="1:6" x14ac:dyDescent="0.25">
      <c r="A3512">
        <v>29993</v>
      </c>
      <c r="B3512" t="s">
        <v>3674</v>
      </c>
      <c r="C3512">
        <v>355</v>
      </c>
      <c r="D3512">
        <v>24</v>
      </c>
      <c r="E3512">
        <v>2.4900000000000002</v>
      </c>
      <c r="F3512" t="s">
        <v>456</v>
      </c>
    </row>
    <row r="3513" spans="1:6" x14ac:dyDescent="0.25">
      <c r="A3513">
        <v>29997</v>
      </c>
      <c r="B3513" t="s">
        <v>3610</v>
      </c>
      <c r="C3513">
        <v>2130</v>
      </c>
      <c r="D3513">
        <v>4</v>
      </c>
      <c r="E3513">
        <v>13.98</v>
      </c>
      <c r="F3513" t="s">
        <v>456</v>
      </c>
    </row>
    <row r="3514" spans="1:6" x14ac:dyDescent="0.25">
      <c r="A3514">
        <v>29997</v>
      </c>
      <c r="B3514" t="s">
        <v>3610</v>
      </c>
      <c r="C3514">
        <v>2130</v>
      </c>
      <c r="D3514">
        <v>4</v>
      </c>
      <c r="E3514">
        <v>13.98</v>
      </c>
      <c r="F3514" t="s">
        <v>456</v>
      </c>
    </row>
    <row r="3515" spans="1:6" x14ac:dyDescent="0.25">
      <c r="A3515">
        <v>29998</v>
      </c>
      <c r="B3515" t="s">
        <v>3611</v>
      </c>
      <c r="C3515">
        <v>2130</v>
      </c>
      <c r="D3515">
        <v>4</v>
      </c>
      <c r="E3515">
        <v>13.98</v>
      </c>
      <c r="F3515" t="s">
        <v>456</v>
      </c>
    </row>
    <row r="3516" spans="1:6" x14ac:dyDescent="0.25">
      <c r="A3516">
        <v>29998</v>
      </c>
      <c r="B3516" t="s">
        <v>3611</v>
      </c>
      <c r="C3516">
        <v>2130</v>
      </c>
      <c r="D3516">
        <v>4</v>
      </c>
      <c r="E3516">
        <v>13.98</v>
      </c>
      <c r="F3516" t="s">
        <v>456</v>
      </c>
    </row>
    <row r="3517" spans="1:6" x14ac:dyDescent="0.25">
      <c r="A3517">
        <v>30000</v>
      </c>
      <c r="B3517" t="s">
        <v>3982</v>
      </c>
      <c r="C3517">
        <v>5325</v>
      </c>
      <c r="D3517">
        <v>1</v>
      </c>
      <c r="E3517">
        <v>27.69</v>
      </c>
      <c r="F3517" t="s">
        <v>456</v>
      </c>
    </row>
    <row r="3518" spans="1:6" x14ac:dyDescent="0.25">
      <c r="A3518">
        <v>30000</v>
      </c>
      <c r="B3518" t="s">
        <v>3982</v>
      </c>
      <c r="C3518">
        <v>5325</v>
      </c>
      <c r="D3518">
        <v>1</v>
      </c>
      <c r="E3518">
        <v>27.69</v>
      </c>
      <c r="F3518" t="s">
        <v>456</v>
      </c>
    </row>
    <row r="3519" spans="1:6" x14ac:dyDescent="0.25">
      <c r="A3519">
        <v>30004</v>
      </c>
      <c r="B3519" t="s">
        <v>3983</v>
      </c>
      <c r="C3519">
        <v>8520</v>
      </c>
      <c r="D3519">
        <v>1</v>
      </c>
      <c r="E3519">
        <v>44.41</v>
      </c>
      <c r="F3519" t="s">
        <v>456</v>
      </c>
    </row>
    <row r="3520" spans="1:6" x14ac:dyDescent="0.25">
      <c r="A3520">
        <v>30004</v>
      </c>
      <c r="B3520" t="s">
        <v>3983</v>
      </c>
      <c r="C3520">
        <v>8520</v>
      </c>
      <c r="D3520">
        <v>1</v>
      </c>
      <c r="E3520">
        <v>44.41</v>
      </c>
      <c r="F3520" t="s">
        <v>456</v>
      </c>
    </row>
    <row r="3521" spans="1:6" x14ac:dyDescent="0.25">
      <c r="A3521">
        <v>30010</v>
      </c>
      <c r="B3521" t="s">
        <v>4342</v>
      </c>
      <c r="C3521">
        <v>250</v>
      </c>
      <c r="D3521">
        <v>24</v>
      </c>
      <c r="E3521">
        <v>3.99</v>
      </c>
      <c r="F3521" t="s">
        <v>455</v>
      </c>
    </row>
    <row r="3522" spans="1:6" x14ac:dyDescent="0.25">
      <c r="A3522">
        <v>30012</v>
      </c>
      <c r="B3522" t="s">
        <v>876</v>
      </c>
      <c r="C3522">
        <v>1750</v>
      </c>
      <c r="D3522">
        <v>6</v>
      </c>
      <c r="E3522">
        <v>69.989999999999995</v>
      </c>
      <c r="F3522" t="s">
        <v>454</v>
      </c>
    </row>
    <row r="3523" spans="1:6" x14ac:dyDescent="0.25">
      <c r="A3523">
        <v>30013</v>
      </c>
      <c r="B3523" t="s">
        <v>4343</v>
      </c>
      <c r="C3523">
        <v>750</v>
      </c>
      <c r="D3523">
        <v>12</v>
      </c>
      <c r="E3523">
        <v>38.49</v>
      </c>
      <c r="F3523" t="s">
        <v>454</v>
      </c>
    </row>
    <row r="3524" spans="1:6" x14ac:dyDescent="0.25">
      <c r="A3524">
        <v>30014</v>
      </c>
      <c r="B3524" t="s">
        <v>1200</v>
      </c>
      <c r="C3524">
        <v>375</v>
      </c>
      <c r="D3524">
        <v>24</v>
      </c>
      <c r="E3524">
        <v>18.489999999999998</v>
      </c>
      <c r="F3524" t="s">
        <v>454</v>
      </c>
    </row>
    <row r="3525" spans="1:6" x14ac:dyDescent="0.25">
      <c r="A3525">
        <v>30016</v>
      </c>
      <c r="B3525" t="s">
        <v>4344</v>
      </c>
      <c r="C3525">
        <v>700</v>
      </c>
      <c r="D3525">
        <v>12</v>
      </c>
      <c r="E3525">
        <v>70.03</v>
      </c>
      <c r="F3525" t="s">
        <v>454</v>
      </c>
    </row>
    <row r="3526" spans="1:6" x14ac:dyDescent="0.25">
      <c r="A3526">
        <v>30024</v>
      </c>
      <c r="B3526" t="s">
        <v>450</v>
      </c>
      <c r="C3526">
        <v>750</v>
      </c>
      <c r="D3526">
        <v>12</v>
      </c>
      <c r="E3526">
        <v>28.99</v>
      </c>
      <c r="F3526" t="s">
        <v>454</v>
      </c>
    </row>
    <row r="3527" spans="1:6" x14ac:dyDescent="0.25">
      <c r="A3527">
        <v>30026</v>
      </c>
      <c r="B3527" t="s">
        <v>3521</v>
      </c>
      <c r="C3527">
        <v>50</v>
      </c>
      <c r="D3527">
        <v>120</v>
      </c>
      <c r="E3527">
        <v>2.11</v>
      </c>
      <c r="F3527" t="s">
        <v>454</v>
      </c>
    </row>
    <row r="3528" spans="1:6" x14ac:dyDescent="0.25">
      <c r="A3528">
        <v>30027</v>
      </c>
      <c r="B3528" t="s">
        <v>4345</v>
      </c>
      <c r="C3528">
        <v>750</v>
      </c>
      <c r="D3528">
        <v>6</v>
      </c>
      <c r="E3528">
        <v>48.99</v>
      </c>
      <c r="F3528" t="s">
        <v>454</v>
      </c>
    </row>
    <row r="3529" spans="1:6" x14ac:dyDescent="0.25">
      <c r="A3529">
        <v>30054</v>
      </c>
      <c r="B3529" t="s">
        <v>4346</v>
      </c>
      <c r="C3529">
        <v>2046</v>
      </c>
      <c r="D3529">
        <v>4</v>
      </c>
      <c r="E3529">
        <v>13.27</v>
      </c>
      <c r="F3529" t="s">
        <v>457</v>
      </c>
    </row>
    <row r="3530" spans="1:6" x14ac:dyDescent="0.25">
      <c r="A3530">
        <v>30083</v>
      </c>
      <c r="B3530" t="s">
        <v>3613</v>
      </c>
      <c r="C3530">
        <v>473</v>
      </c>
      <c r="D3530">
        <v>24</v>
      </c>
      <c r="E3530">
        <v>3.35</v>
      </c>
      <c r="F3530" t="s">
        <v>456</v>
      </c>
    </row>
    <row r="3531" spans="1:6" x14ac:dyDescent="0.25">
      <c r="A3531">
        <v>30083</v>
      </c>
      <c r="B3531" t="s">
        <v>3613</v>
      </c>
      <c r="C3531">
        <v>473</v>
      </c>
      <c r="D3531">
        <v>24</v>
      </c>
      <c r="E3531">
        <v>3.35</v>
      </c>
      <c r="F3531" t="s">
        <v>456</v>
      </c>
    </row>
    <row r="3532" spans="1:6" x14ac:dyDescent="0.25">
      <c r="A3532">
        <v>30089</v>
      </c>
      <c r="B3532" t="s">
        <v>4347</v>
      </c>
      <c r="C3532">
        <v>4260</v>
      </c>
      <c r="D3532">
        <v>2</v>
      </c>
      <c r="E3532">
        <v>27.99</v>
      </c>
      <c r="F3532" t="s">
        <v>456</v>
      </c>
    </row>
    <row r="3533" spans="1:6" x14ac:dyDescent="0.25">
      <c r="A3533">
        <v>30128</v>
      </c>
      <c r="B3533" t="s">
        <v>3614</v>
      </c>
      <c r="C3533">
        <v>473</v>
      </c>
      <c r="D3533">
        <v>24</v>
      </c>
      <c r="E3533">
        <v>3.95</v>
      </c>
      <c r="F3533" t="s">
        <v>456</v>
      </c>
    </row>
    <row r="3534" spans="1:6" x14ac:dyDescent="0.25">
      <c r="A3534">
        <v>30128</v>
      </c>
      <c r="B3534" t="s">
        <v>3614</v>
      </c>
      <c r="C3534">
        <v>473</v>
      </c>
      <c r="D3534">
        <v>24</v>
      </c>
      <c r="E3534">
        <v>3.95</v>
      </c>
      <c r="F3534" t="s">
        <v>456</v>
      </c>
    </row>
    <row r="3535" spans="1:6" x14ac:dyDescent="0.25">
      <c r="A3535">
        <v>30141</v>
      </c>
      <c r="B3535" t="s">
        <v>3984</v>
      </c>
      <c r="C3535">
        <v>473</v>
      </c>
      <c r="D3535">
        <v>24</v>
      </c>
      <c r="E3535">
        <v>2.99</v>
      </c>
      <c r="F3535" t="s">
        <v>456</v>
      </c>
    </row>
    <row r="3536" spans="1:6" x14ac:dyDescent="0.25">
      <c r="A3536">
        <v>30141</v>
      </c>
      <c r="B3536" t="s">
        <v>3984</v>
      </c>
      <c r="C3536">
        <v>473</v>
      </c>
      <c r="D3536">
        <v>24</v>
      </c>
      <c r="E3536">
        <v>2.99</v>
      </c>
      <c r="F3536" t="s">
        <v>456</v>
      </c>
    </row>
    <row r="3537" spans="1:6" x14ac:dyDescent="0.25">
      <c r="A3537">
        <v>30142</v>
      </c>
      <c r="B3537" t="s">
        <v>3985</v>
      </c>
      <c r="C3537">
        <v>355</v>
      </c>
      <c r="D3537">
        <v>24</v>
      </c>
      <c r="E3537">
        <v>2.75</v>
      </c>
      <c r="F3537" t="s">
        <v>456</v>
      </c>
    </row>
    <row r="3538" spans="1:6" x14ac:dyDescent="0.25">
      <c r="A3538">
        <v>30142</v>
      </c>
      <c r="B3538" t="s">
        <v>3985</v>
      </c>
      <c r="C3538">
        <v>355</v>
      </c>
      <c r="D3538">
        <v>24</v>
      </c>
      <c r="E3538">
        <v>2.75</v>
      </c>
      <c r="F3538" t="s">
        <v>456</v>
      </c>
    </row>
    <row r="3539" spans="1:6" x14ac:dyDescent="0.25">
      <c r="A3539">
        <v>30145</v>
      </c>
      <c r="B3539" t="s">
        <v>3986</v>
      </c>
      <c r="C3539">
        <v>355</v>
      </c>
      <c r="D3539">
        <v>24</v>
      </c>
      <c r="E3539">
        <v>2.4900000000000002</v>
      </c>
      <c r="F3539" t="s">
        <v>456</v>
      </c>
    </row>
    <row r="3540" spans="1:6" x14ac:dyDescent="0.25">
      <c r="A3540">
        <v>30145</v>
      </c>
      <c r="B3540" t="s">
        <v>3986</v>
      </c>
      <c r="C3540">
        <v>355</v>
      </c>
      <c r="D3540">
        <v>24</v>
      </c>
      <c r="E3540">
        <v>2.4900000000000002</v>
      </c>
      <c r="F3540" t="s">
        <v>456</v>
      </c>
    </row>
    <row r="3541" spans="1:6" x14ac:dyDescent="0.25">
      <c r="A3541">
        <v>30162</v>
      </c>
      <c r="B3541" t="s">
        <v>3615</v>
      </c>
      <c r="C3541">
        <v>473</v>
      </c>
      <c r="D3541">
        <v>24</v>
      </c>
      <c r="E3541">
        <v>3.95</v>
      </c>
      <c r="F3541" t="s">
        <v>456</v>
      </c>
    </row>
    <row r="3542" spans="1:6" x14ac:dyDescent="0.25">
      <c r="A3542">
        <v>30162</v>
      </c>
      <c r="B3542" t="s">
        <v>3615</v>
      </c>
      <c r="C3542">
        <v>473</v>
      </c>
      <c r="D3542">
        <v>24</v>
      </c>
      <c r="E3542">
        <v>3.95</v>
      </c>
      <c r="F3542" t="s">
        <v>456</v>
      </c>
    </row>
    <row r="3543" spans="1:6" x14ac:dyDescent="0.25">
      <c r="A3543">
        <v>30163</v>
      </c>
      <c r="B3543" t="s">
        <v>4101</v>
      </c>
      <c r="C3543">
        <v>500</v>
      </c>
      <c r="D3543">
        <v>12</v>
      </c>
      <c r="E3543">
        <v>6.99</v>
      </c>
      <c r="F3543" t="s">
        <v>457</v>
      </c>
    </row>
    <row r="3544" spans="1:6" x14ac:dyDescent="0.25">
      <c r="A3544">
        <v>30170</v>
      </c>
      <c r="B3544" t="s">
        <v>4102</v>
      </c>
      <c r="C3544">
        <v>750</v>
      </c>
      <c r="D3544">
        <v>12</v>
      </c>
      <c r="E3544">
        <v>11.05</v>
      </c>
      <c r="F3544" t="s">
        <v>455</v>
      </c>
    </row>
    <row r="3545" spans="1:6" x14ac:dyDescent="0.25">
      <c r="A3545">
        <v>30171</v>
      </c>
      <c r="B3545" t="s">
        <v>4103</v>
      </c>
      <c r="C3545">
        <v>750</v>
      </c>
      <c r="D3545">
        <v>12</v>
      </c>
      <c r="E3545">
        <v>11.05</v>
      </c>
      <c r="F3545" t="s">
        <v>455</v>
      </c>
    </row>
    <row r="3546" spans="1:6" x14ac:dyDescent="0.25">
      <c r="A3546">
        <v>30173</v>
      </c>
      <c r="B3546" t="s">
        <v>3987</v>
      </c>
      <c r="C3546">
        <v>473</v>
      </c>
      <c r="D3546">
        <v>24</v>
      </c>
      <c r="E3546">
        <v>4.49</v>
      </c>
      <c r="F3546" t="s">
        <v>456</v>
      </c>
    </row>
    <row r="3547" spans="1:6" x14ac:dyDescent="0.25">
      <c r="A3547">
        <v>30173</v>
      </c>
      <c r="B3547" t="s">
        <v>3987</v>
      </c>
      <c r="C3547">
        <v>473</v>
      </c>
      <c r="D3547">
        <v>24</v>
      </c>
      <c r="E3547">
        <v>4.49</v>
      </c>
      <c r="F3547" t="s">
        <v>456</v>
      </c>
    </row>
    <row r="3548" spans="1:6" x14ac:dyDescent="0.25">
      <c r="A3548">
        <v>30174</v>
      </c>
      <c r="B3548" t="s">
        <v>3988</v>
      </c>
      <c r="C3548">
        <v>355</v>
      </c>
      <c r="D3548">
        <v>24</v>
      </c>
      <c r="E3548">
        <v>2.4900000000000002</v>
      </c>
      <c r="F3548" t="s">
        <v>456</v>
      </c>
    </row>
    <row r="3549" spans="1:6" x14ac:dyDescent="0.25">
      <c r="A3549">
        <v>30174</v>
      </c>
      <c r="B3549" t="s">
        <v>3988</v>
      </c>
      <c r="C3549">
        <v>355</v>
      </c>
      <c r="D3549">
        <v>24</v>
      </c>
      <c r="E3549">
        <v>2.4900000000000002</v>
      </c>
      <c r="F3549" t="s">
        <v>456</v>
      </c>
    </row>
    <row r="3550" spans="1:6" x14ac:dyDescent="0.25">
      <c r="A3550">
        <v>30192</v>
      </c>
      <c r="B3550" t="s">
        <v>4104</v>
      </c>
      <c r="C3550">
        <v>500</v>
      </c>
      <c r="D3550">
        <v>24</v>
      </c>
      <c r="E3550">
        <v>3.02</v>
      </c>
      <c r="F3550" t="s">
        <v>456</v>
      </c>
    </row>
    <row r="3551" spans="1:6" x14ac:dyDescent="0.25">
      <c r="A3551">
        <v>30193</v>
      </c>
      <c r="B3551" t="s">
        <v>3849</v>
      </c>
      <c r="C3551">
        <v>2838</v>
      </c>
      <c r="D3551">
        <v>4</v>
      </c>
      <c r="E3551">
        <v>9.52</v>
      </c>
      <c r="F3551" t="s">
        <v>456</v>
      </c>
    </row>
    <row r="3552" spans="1:6" x14ac:dyDescent="0.25">
      <c r="A3552">
        <v>30193</v>
      </c>
      <c r="B3552" t="s">
        <v>3849</v>
      </c>
      <c r="C3552">
        <v>2838</v>
      </c>
      <c r="D3552">
        <v>4</v>
      </c>
      <c r="E3552">
        <v>9.52</v>
      </c>
      <c r="F3552" t="s">
        <v>456</v>
      </c>
    </row>
    <row r="3553" spans="1:6" x14ac:dyDescent="0.25">
      <c r="A3553">
        <v>30207</v>
      </c>
      <c r="B3553" t="s">
        <v>906</v>
      </c>
      <c r="C3553">
        <v>750</v>
      </c>
      <c r="D3553">
        <v>12</v>
      </c>
      <c r="E3553">
        <v>30.49</v>
      </c>
      <c r="F3553" t="s">
        <v>454</v>
      </c>
    </row>
    <row r="3554" spans="1:6" x14ac:dyDescent="0.25">
      <c r="A3554">
        <v>30208</v>
      </c>
      <c r="B3554" t="s">
        <v>906</v>
      </c>
      <c r="C3554">
        <v>375</v>
      </c>
      <c r="D3554">
        <v>12</v>
      </c>
      <c r="E3554">
        <v>17.489999999999998</v>
      </c>
      <c r="F3554" t="s">
        <v>454</v>
      </c>
    </row>
    <row r="3555" spans="1:6" x14ac:dyDescent="0.25">
      <c r="A3555">
        <v>30209</v>
      </c>
      <c r="B3555" t="s">
        <v>3811</v>
      </c>
      <c r="C3555">
        <v>750</v>
      </c>
      <c r="D3555">
        <v>6</v>
      </c>
      <c r="E3555">
        <v>84.99</v>
      </c>
      <c r="F3555" t="s">
        <v>454</v>
      </c>
    </row>
    <row r="3556" spans="1:6" x14ac:dyDescent="0.25">
      <c r="A3556">
        <v>30210</v>
      </c>
      <c r="B3556" t="s">
        <v>906</v>
      </c>
      <c r="C3556">
        <v>1140</v>
      </c>
      <c r="D3556">
        <v>6</v>
      </c>
      <c r="E3556">
        <v>41.49</v>
      </c>
      <c r="F3556" t="s">
        <v>454</v>
      </c>
    </row>
    <row r="3557" spans="1:6" x14ac:dyDescent="0.25">
      <c r="A3557">
        <v>30211</v>
      </c>
      <c r="B3557" t="s">
        <v>906</v>
      </c>
      <c r="C3557">
        <v>1750</v>
      </c>
      <c r="D3557">
        <v>6</v>
      </c>
      <c r="E3557">
        <v>60.79</v>
      </c>
      <c r="F3557" t="s">
        <v>454</v>
      </c>
    </row>
    <row r="3558" spans="1:6" x14ac:dyDescent="0.25">
      <c r="A3558">
        <v>30213</v>
      </c>
      <c r="B3558" t="s">
        <v>906</v>
      </c>
      <c r="C3558">
        <v>200</v>
      </c>
      <c r="D3558">
        <v>24</v>
      </c>
      <c r="E3558">
        <v>11.49</v>
      </c>
      <c r="F3558" t="s">
        <v>454</v>
      </c>
    </row>
    <row r="3559" spans="1:6" x14ac:dyDescent="0.25">
      <c r="A3559">
        <v>30215</v>
      </c>
      <c r="B3559" t="s">
        <v>3812</v>
      </c>
      <c r="C3559">
        <v>2130</v>
      </c>
      <c r="D3559">
        <v>4</v>
      </c>
      <c r="E3559">
        <v>18.559999999999999</v>
      </c>
      <c r="F3559" t="s">
        <v>456</v>
      </c>
    </row>
    <row r="3560" spans="1:6" x14ac:dyDescent="0.25">
      <c r="A3560">
        <v>30215</v>
      </c>
      <c r="B3560" t="s">
        <v>3812</v>
      </c>
      <c r="C3560">
        <v>2130</v>
      </c>
      <c r="D3560">
        <v>4</v>
      </c>
      <c r="E3560">
        <v>18.559999999999999</v>
      </c>
      <c r="F3560" t="s">
        <v>456</v>
      </c>
    </row>
    <row r="3561" spans="1:6" x14ac:dyDescent="0.25">
      <c r="A3561">
        <v>30216</v>
      </c>
      <c r="B3561" t="s">
        <v>3813</v>
      </c>
      <c r="C3561">
        <v>750</v>
      </c>
      <c r="D3561">
        <v>12</v>
      </c>
      <c r="E3561">
        <v>36.99</v>
      </c>
      <c r="F3561" t="s">
        <v>454</v>
      </c>
    </row>
    <row r="3562" spans="1:6" x14ac:dyDescent="0.25">
      <c r="A3562">
        <v>30220</v>
      </c>
      <c r="B3562" t="s">
        <v>3814</v>
      </c>
      <c r="C3562">
        <v>2130</v>
      </c>
      <c r="D3562">
        <v>4</v>
      </c>
      <c r="E3562">
        <v>18.559999999999999</v>
      </c>
      <c r="F3562" t="s">
        <v>456</v>
      </c>
    </row>
    <row r="3563" spans="1:6" x14ac:dyDescent="0.25">
      <c r="A3563">
        <v>30220</v>
      </c>
      <c r="B3563" t="s">
        <v>3814</v>
      </c>
      <c r="C3563">
        <v>2130</v>
      </c>
      <c r="D3563">
        <v>4</v>
      </c>
      <c r="E3563">
        <v>18.559999999999999</v>
      </c>
      <c r="F3563" t="s">
        <v>456</v>
      </c>
    </row>
    <row r="3564" spans="1:6" x14ac:dyDescent="0.25">
      <c r="A3564">
        <v>30225</v>
      </c>
      <c r="B3564" t="s">
        <v>3815</v>
      </c>
      <c r="C3564">
        <v>1500</v>
      </c>
      <c r="D3564">
        <v>6</v>
      </c>
      <c r="E3564">
        <v>17.989999999999998</v>
      </c>
      <c r="F3564" t="s">
        <v>455</v>
      </c>
    </row>
    <row r="3565" spans="1:6" x14ac:dyDescent="0.25">
      <c r="A3565">
        <v>30226</v>
      </c>
      <c r="B3565" t="s">
        <v>3816</v>
      </c>
      <c r="C3565">
        <v>200</v>
      </c>
      <c r="D3565">
        <v>24</v>
      </c>
      <c r="E3565">
        <v>1.91</v>
      </c>
      <c r="F3565" t="s">
        <v>456</v>
      </c>
    </row>
    <row r="3566" spans="1:6" x14ac:dyDescent="0.25">
      <c r="A3566">
        <v>30226</v>
      </c>
      <c r="B3566" t="s">
        <v>3816</v>
      </c>
      <c r="C3566">
        <v>200</v>
      </c>
      <c r="D3566">
        <v>24</v>
      </c>
      <c r="E3566">
        <v>1.91</v>
      </c>
      <c r="F3566" t="s">
        <v>456</v>
      </c>
    </row>
    <row r="3567" spans="1:6" x14ac:dyDescent="0.25">
      <c r="A3567">
        <v>30227</v>
      </c>
      <c r="B3567" t="s">
        <v>3817</v>
      </c>
      <c r="C3567">
        <v>1500</v>
      </c>
      <c r="D3567">
        <v>6</v>
      </c>
      <c r="E3567">
        <v>17.989999999999998</v>
      </c>
      <c r="F3567" t="s">
        <v>455</v>
      </c>
    </row>
    <row r="3568" spans="1:6" x14ac:dyDescent="0.25">
      <c r="A3568">
        <v>30229</v>
      </c>
      <c r="B3568" t="s">
        <v>3818</v>
      </c>
      <c r="C3568">
        <v>1500</v>
      </c>
      <c r="D3568">
        <v>6</v>
      </c>
      <c r="E3568">
        <v>17.989999999999998</v>
      </c>
      <c r="F3568" t="s">
        <v>455</v>
      </c>
    </row>
    <row r="3569" spans="1:6" x14ac:dyDescent="0.25">
      <c r="A3569">
        <v>30249</v>
      </c>
      <c r="B3569" t="s">
        <v>3819</v>
      </c>
      <c r="C3569">
        <v>473</v>
      </c>
      <c r="D3569">
        <v>24</v>
      </c>
      <c r="E3569">
        <v>3.25</v>
      </c>
      <c r="F3569" t="s">
        <v>456</v>
      </c>
    </row>
    <row r="3570" spans="1:6" x14ac:dyDescent="0.25">
      <c r="A3570">
        <v>30249</v>
      </c>
      <c r="B3570" t="s">
        <v>3819</v>
      </c>
      <c r="C3570">
        <v>473</v>
      </c>
      <c r="D3570">
        <v>24</v>
      </c>
      <c r="E3570">
        <v>3.25</v>
      </c>
      <c r="F3570" t="s">
        <v>456</v>
      </c>
    </row>
    <row r="3571" spans="1:6" x14ac:dyDescent="0.25">
      <c r="A3571">
        <v>30251</v>
      </c>
      <c r="B3571" t="s">
        <v>3716</v>
      </c>
      <c r="C3571">
        <v>473</v>
      </c>
      <c r="D3571">
        <v>12</v>
      </c>
      <c r="E3571">
        <v>2.99</v>
      </c>
      <c r="F3571" t="s">
        <v>456</v>
      </c>
    </row>
    <row r="3572" spans="1:6" x14ac:dyDescent="0.25">
      <c r="A3572">
        <v>30251</v>
      </c>
      <c r="B3572" t="s">
        <v>3716</v>
      </c>
      <c r="C3572">
        <v>473</v>
      </c>
      <c r="D3572">
        <v>12</v>
      </c>
      <c r="E3572">
        <v>2.99</v>
      </c>
      <c r="F3572" t="s">
        <v>456</v>
      </c>
    </row>
    <row r="3573" spans="1:6" x14ac:dyDescent="0.25">
      <c r="A3573">
        <v>30253</v>
      </c>
      <c r="B3573" t="s">
        <v>3717</v>
      </c>
      <c r="C3573">
        <v>473</v>
      </c>
      <c r="D3573">
        <v>12</v>
      </c>
      <c r="E3573">
        <v>3.09</v>
      </c>
      <c r="F3573" t="s">
        <v>456</v>
      </c>
    </row>
    <row r="3574" spans="1:6" x14ac:dyDescent="0.25">
      <c r="A3574">
        <v>30253</v>
      </c>
      <c r="B3574" t="s">
        <v>3717</v>
      </c>
      <c r="C3574">
        <v>473</v>
      </c>
      <c r="D3574">
        <v>12</v>
      </c>
      <c r="E3574">
        <v>3.09</v>
      </c>
      <c r="F3574" t="s">
        <v>456</v>
      </c>
    </row>
    <row r="3575" spans="1:6" x14ac:dyDescent="0.25">
      <c r="A3575">
        <v>30259</v>
      </c>
      <c r="B3575" t="s">
        <v>3820</v>
      </c>
      <c r="C3575">
        <v>750</v>
      </c>
      <c r="D3575">
        <v>6</v>
      </c>
      <c r="E3575">
        <v>89.95</v>
      </c>
      <c r="F3575" t="s">
        <v>455</v>
      </c>
    </row>
    <row r="3576" spans="1:6" x14ac:dyDescent="0.25">
      <c r="A3576">
        <v>30260</v>
      </c>
      <c r="B3576" t="s">
        <v>3821</v>
      </c>
      <c r="C3576">
        <v>4260</v>
      </c>
      <c r="D3576">
        <v>2</v>
      </c>
      <c r="E3576">
        <v>23.99</v>
      </c>
      <c r="F3576" t="s">
        <v>456</v>
      </c>
    </row>
    <row r="3577" spans="1:6" x14ac:dyDescent="0.25">
      <c r="A3577">
        <v>30260</v>
      </c>
      <c r="B3577" t="s">
        <v>3821</v>
      </c>
      <c r="C3577">
        <v>4260</v>
      </c>
      <c r="D3577">
        <v>2</v>
      </c>
      <c r="E3577">
        <v>23.99</v>
      </c>
      <c r="F3577" t="s">
        <v>456</v>
      </c>
    </row>
    <row r="3578" spans="1:6" x14ac:dyDescent="0.25">
      <c r="A3578">
        <v>30263</v>
      </c>
      <c r="B3578" t="s">
        <v>3822</v>
      </c>
      <c r="C3578">
        <v>750</v>
      </c>
      <c r="D3578">
        <v>6</v>
      </c>
      <c r="E3578">
        <v>80.16</v>
      </c>
      <c r="F3578" t="s">
        <v>455</v>
      </c>
    </row>
    <row r="3579" spans="1:6" x14ac:dyDescent="0.25">
      <c r="A3579">
        <v>30283</v>
      </c>
      <c r="B3579" t="s">
        <v>3823</v>
      </c>
      <c r="C3579">
        <v>473</v>
      </c>
      <c r="D3579">
        <v>12</v>
      </c>
      <c r="E3579">
        <v>3.49</v>
      </c>
      <c r="F3579" t="s">
        <v>456</v>
      </c>
    </row>
    <row r="3580" spans="1:6" x14ac:dyDescent="0.25">
      <c r="A3580">
        <v>30283</v>
      </c>
      <c r="B3580" t="s">
        <v>3823</v>
      </c>
      <c r="C3580">
        <v>473</v>
      </c>
      <c r="D3580">
        <v>12</v>
      </c>
      <c r="E3580">
        <v>3.49</v>
      </c>
      <c r="F3580" t="s">
        <v>456</v>
      </c>
    </row>
    <row r="3581" spans="1:6" x14ac:dyDescent="0.25">
      <c r="A3581">
        <v>30284</v>
      </c>
      <c r="B3581" t="s">
        <v>3718</v>
      </c>
      <c r="C3581">
        <v>3960</v>
      </c>
      <c r="D3581">
        <v>2</v>
      </c>
      <c r="E3581">
        <v>27.99</v>
      </c>
      <c r="F3581" t="s">
        <v>456</v>
      </c>
    </row>
    <row r="3582" spans="1:6" x14ac:dyDescent="0.25">
      <c r="A3582">
        <v>30284</v>
      </c>
      <c r="B3582" t="s">
        <v>3718</v>
      </c>
      <c r="C3582">
        <v>3960</v>
      </c>
      <c r="D3582">
        <v>2</v>
      </c>
      <c r="E3582">
        <v>27.99</v>
      </c>
      <c r="F3582" t="s">
        <v>456</v>
      </c>
    </row>
    <row r="3583" spans="1:6" x14ac:dyDescent="0.25">
      <c r="A3583">
        <v>30304</v>
      </c>
      <c r="B3583" t="s">
        <v>3907</v>
      </c>
      <c r="C3583">
        <v>750</v>
      </c>
      <c r="D3583">
        <v>6</v>
      </c>
      <c r="E3583">
        <v>102.99</v>
      </c>
      <c r="F3583" t="s">
        <v>454</v>
      </c>
    </row>
    <row r="3584" spans="1:6" x14ac:dyDescent="0.25">
      <c r="A3584">
        <v>30305</v>
      </c>
      <c r="B3584" t="s">
        <v>3755</v>
      </c>
      <c r="C3584">
        <v>473</v>
      </c>
      <c r="D3584">
        <v>24</v>
      </c>
      <c r="E3584">
        <v>3.96</v>
      </c>
      <c r="F3584" t="s">
        <v>456</v>
      </c>
    </row>
    <row r="3585" spans="1:6" x14ac:dyDescent="0.25">
      <c r="A3585">
        <v>30305</v>
      </c>
      <c r="B3585" t="s">
        <v>3755</v>
      </c>
      <c r="C3585">
        <v>473</v>
      </c>
      <c r="D3585">
        <v>24</v>
      </c>
      <c r="E3585">
        <v>3.96</v>
      </c>
      <c r="F3585" t="s">
        <v>456</v>
      </c>
    </row>
    <row r="3586" spans="1:6" x14ac:dyDescent="0.25">
      <c r="A3586">
        <v>30305</v>
      </c>
      <c r="B3586" t="s">
        <v>3755</v>
      </c>
      <c r="C3586">
        <v>473</v>
      </c>
      <c r="D3586">
        <v>24</v>
      </c>
      <c r="E3586">
        <v>3.96</v>
      </c>
      <c r="F3586" t="s">
        <v>456</v>
      </c>
    </row>
    <row r="3587" spans="1:6" x14ac:dyDescent="0.25">
      <c r="A3587">
        <v>30308</v>
      </c>
      <c r="B3587" t="s">
        <v>3850</v>
      </c>
      <c r="C3587">
        <v>473</v>
      </c>
      <c r="D3587">
        <v>24</v>
      </c>
      <c r="E3587">
        <v>3.41</v>
      </c>
      <c r="F3587" t="s">
        <v>456</v>
      </c>
    </row>
    <row r="3588" spans="1:6" x14ac:dyDescent="0.25">
      <c r="A3588">
        <v>30308</v>
      </c>
      <c r="B3588" t="s">
        <v>3850</v>
      </c>
      <c r="C3588">
        <v>473</v>
      </c>
      <c r="D3588">
        <v>24</v>
      </c>
      <c r="E3588">
        <v>3.41</v>
      </c>
      <c r="F3588" t="s">
        <v>456</v>
      </c>
    </row>
    <row r="3589" spans="1:6" x14ac:dyDescent="0.25">
      <c r="A3589">
        <v>30315</v>
      </c>
      <c r="B3589" t="s">
        <v>3851</v>
      </c>
      <c r="C3589">
        <v>473</v>
      </c>
      <c r="D3589">
        <v>24</v>
      </c>
      <c r="E3589">
        <v>3.41</v>
      </c>
      <c r="F3589" t="s">
        <v>456</v>
      </c>
    </row>
    <row r="3590" spans="1:6" x14ac:dyDescent="0.25">
      <c r="A3590">
        <v>30315</v>
      </c>
      <c r="B3590" t="s">
        <v>3851</v>
      </c>
      <c r="C3590">
        <v>473</v>
      </c>
      <c r="D3590">
        <v>24</v>
      </c>
      <c r="E3590">
        <v>3.41</v>
      </c>
      <c r="F3590" t="s">
        <v>456</v>
      </c>
    </row>
    <row r="3591" spans="1:6" x14ac:dyDescent="0.25">
      <c r="A3591">
        <v>30329</v>
      </c>
      <c r="B3591" t="s">
        <v>3908</v>
      </c>
      <c r="C3591">
        <v>473</v>
      </c>
      <c r="D3591">
        <v>24</v>
      </c>
      <c r="E3591">
        <v>5.66</v>
      </c>
      <c r="F3591" t="s">
        <v>456</v>
      </c>
    </row>
    <row r="3592" spans="1:6" x14ac:dyDescent="0.25">
      <c r="A3592">
        <v>30329</v>
      </c>
      <c r="B3592" t="s">
        <v>3908</v>
      </c>
      <c r="C3592">
        <v>473</v>
      </c>
      <c r="D3592">
        <v>24</v>
      </c>
      <c r="E3592">
        <v>5.66</v>
      </c>
      <c r="F3592" t="s">
        <v>456</v>
      </c>
    </row>
    <row r="3593" spans="1:6" x14ac:dyDescent="0.25">
      <c r="A3593">
        <v>30330</v>
      </c>
      <c r="B3593" t="s">
        <v>3909</v>
      </c>
      <c r="C3593">
        <v>355</v>
      </c>
      <c r="D3593">
        <v>24</v>
      </c>
      <c r="E3593">
        <v>4.33</v>
      </c>
      <c r="F3593" t="s">
        <v>456</v>
      </c>
    </row>
    <row r="3594" spans="1:6" x14ac:dyDescent="0.25">
      <c r="A3594">
        <v>30330</v>
      </c>
      <c r="B3594" t="s">
        <v>3909</v>
      </c>
      <c r="C3594">
        <v>355</v>
      </c>
      <c r="D3594">
        <v>24</v>
      </c>
      <c r="E3594">
        <v>4.33</v>
      </c>
      <c r="F3594" t="s">
        <v>456</v>
      </c>
    </row>
    <row r="3595" spans="1:6" x14ac:dyDescent="0.25">
      <c r="A3595">
        <v>30334</v>
      </c>
      <c r="B3595" t="s">
        <v>3910</v>
      </c>
      <c r="C3595">
        <v>375</v>
      </c>
      <c r="D3595">
        <v>12</v>
      </c>
      <c r="E3595">
        <v>17.61</v>
      </c>
      <c r="F3595" t="s">
        <v>456</v>
      </c>
    </row>
    <row r="3596" spans="1:6" x14ac:dyDescent="0.25">
      <c r="A3596">
        <v>30334</v>
      </c>
      <c r="B3596" t="s">
        <v>3910</v>
      </c>
      <c r="C3596">
        <v>375</v>
      </c>
      <c r="D3596">
        <v>12</v>
      </c>
      <c r="E3596">
        <v>17.61</v>
      </c>
      <c r="F3596" t="s">
        <v>456</v>
      </c>
    </row>
    <row r="3597" spans="1:6" x14ac:dyDescent="0.25">
      <c r="A3597">
        <v>30337</v>
      </c>
      <c r="B3597" t="s">
        <v>3911</v>
      </c>
      <c r="C3597">
        <v>355</v>
      </c>
      <c r="D3597">
        <v>24</v>
      </c>
      <c r="E3597">
        <v>4.95</v>
      </c>
      <c r="F3597" t="s">
        <v>456</v>
      </c>
    </row>
    <row r="3598" spans="1:6" x14ac:dyDescent="0.25">
      <c r="A3598">
        <v>30337</v>
      </c>
      <c r="B3598" t="s">
        <v>3911</v>
      </c>
      <c r="C3598">
        <v>355</v>
      </c>
      <c r="D3598">
        <v>24</v>
      </c>
      <c r="E3598">
        <v>4.95</v>
      </c>
      <c r="F3598" t="s">
        <v>456</v>
      </c>
    </row>
    <row r="3599" spans="1:6" x14ac:dyDescent="0.25">
      <c r="A3599">
        <v>30339</v>
      </c>
      <c r="B3599" t="s">
        <v>3912</v>
      </c>
      <c r="C3599">
        <v>355</v>
      </c>
      <c r="D3599">
        <v>24</v>
      </c>
      <c r="E3599">
        <v>4.33</v>
      </c>
      <c r="F3599" t="s">
        <v>456</v>
      </c>
    </row>
    <row r="3600" spans="1:6" x14ac:dyDescent="0.25">
      <c r="A3600">
        <v>30339</v>
      </c>
      <c r="B3600" t="s">
        <v>3912</v>
      </c>
      <c r="C3600">
        <v>355</v>
      </c>
      <c r="D3600">
        <v>24</v>
      </c>
      <c r="E3600">
        <v>4.33</v>
      </c>
      <c r="F3600" t="s">
        <v>456</v>
      </c>
    </row>
    <row r="3601" spans="1:6" x14ac:dyDescent="0.25">
      <c r="A3601">
        <v>30353</v>
      </c>
      <c r="B3601" t="s">
        <v>3913</v>
      </c>
      <c r="C3601">
        <v>750</v>
      </c>
      <c r="D3601">
        <v>6</v>
      </c>
      <c r="E3601">
        <v>249.99</v>
      </c>
      <c r="F3601" t="s">
        <v>455</v>
      </c>
    </row>
    <row r="3602" spans="1:6" x14ac:dyDescent="0.25">
      <c r="A3602">
        <v>30364</v>
      </c>
      <c r="B3602" t="s">
        <v>3914</v>
      </c>
      <c r="C3602">
        <v>750</v>
      </c>
      <c r="D3602">
        <v>6</v>
      </c>
      <c r="E3602">
        <v>659.99</v>
      </c>
      <c r="F3602" t="s">
        <v>455</v>
      </c>
    </row>
    <row r="3603" spans="1:6" x14ac:dyDescent="0.25">
      <c r="A3603">
        <v>30377</v>
      </c>
      <c r="B3603" t="s">
        <v>3915</v>
      </c>
      <c r="C3603">
        <v>750</v>
      </c>
      <c r="D3603">
        <v>12</v>
      </c>
      <c r="E3603">
        <v>19.989999999999998</v>
      </c>
      <c r="F3603" t="s">
        <v>455</v>
      </c>
    </row>
    <row r="3604" spans="1:6" x14ac:dyDescent="0.25">
      <c r="A3604">
        <v>30382</v>
      </c>
      <c r="B3604" t="s">
        <v>3916</v>
      </c>
      <c r="C3604">
        <v>473</v>
      </c>
      <c r="D3604">
        <v>24</v>
      </c>
      <c r="E3604">
        <v>3.54</v>
      </c>
      <c r="F3604" t="s">
        <v>456</v>
      </c>
    </row>
    <row r="3605" spans="1:6" x14ac:dyDescent="0.25">
      <c r="A3605">
        <v>30390</v>
      </c>
      <c r="B3605" t="s">
        <v>3917</v>
      </c>
      <c r="C3605">
        <v>750</v>
      </c>
      <c r="D3605">
        <v>6</v>
      </c>
      <c r="E3605">
        <v>44.49</v>
      </c>
      <c r="F3605" t="s">
        <v>454</v>
      </c>
    </row>
    <row r="3606" spans="1:6" x14ac:dyDescent="0.25">
      <c r="A3606">
        <v>30392</v>
      </c>
      <c r="B3606" t="s">
        <v>3918</v>
      </c>
      <c r="C3606">
        <v>750</v>
      </c>
      <c r="D3606">
        <v>6</v>
      </c>
      <c r="E3606">
        <v>89.99</v>
      </c>
      <c r="F3606" t="s">
        <v>454</v>
      </c>
    </row>
    <row r="3607" spans="1:6" x14ac:dyDescent="0.25">
      <c r="A3607">
        <v>30396</v>
      </c>
      <c r="B3607" t="s">
        <v>3852</v>
      </c>
      <c r="C3607">
        <v>473</v>
      </c>
      <c r="D3607">
        <v>24</v>
      </c>
      <c r="E3607">
        <v>3.74</v>
      </c>
      <c r="F3607" t="s">
        <v>456</v>
      </c>
    </row>
    <row r="3608" spans="1:6" x14ac:dyDescent="0.25">
      <c r="A3608">
        <v>30396</v>
      </c>
      <c r="B3608" t="s">
        <v>3852</v>
      </c>
      <c r="C3608">
        <v>473</v>
      </c>
      <c r="D3608">
        <v>24</v>
      </c>
      <c r="E3608">
        <v>3.74</v>
      </c>
      <c r="F3608" t="s">
        <v>456</v>
      </c>
    </row>
    <row r="3609" spans="1:6" x14ac:dyDescent="0.25">
      <c r="A3609">
        <v>30398</v>
      </c>
      <c r="B3609" t="s">
        <v>3919</v>
      </c>
      <c r="C3609">
        <v>750</v>
      </c>
      <c r="D3609">
        <v>6</v>
      </c>
      <c r="E3609">
        <v>65.989999999999995</v>
      </c>
      <c r="F3609" t="s">
        <v>454</v>
      </c>
    </row>
    <row r="3610" spans="1:6" x14ac:dyDescent="0.25">
      <c r="A3610">
        <v>30412</v>
      </c>
      <c r="B3610" t="s">
        <v>3853</v>
      </c>
      <c r="C3610">
        <v>2130</v>
      </c>
      <c r="D3610">
        <v>4</v>
      </c>
      <c r="E3610">
        <v>18.559999999999999</v>
      </c>
      <c r="F3610" t="s">
        <v>456</v>
      </c>
    </row>
    <row r="3611" spans="1:6" x14ac:dyDescent="0.25">
      <c r="A3611">
        <v>30412</v>
      </c>
      <c r="B3611" t="s">
        <v>3853</v>
      </c>
      <c r="C3611">
        <v>2130</v>
      </c>
      <c r="D3611">
        <v>4</v>
      </c>
      <c r="E3611">
        <v>18.559999999999999</v>
      </c>
      <c r="F3611" t="s">
        <v>456</v>
      </c>
    </row>
    <row r="3612" spans="1:6" x14ac:dyDescent="0.25">
      <c r="A3612">
        <v>30416</v>
      </c>
      <c r="B3612" t="s">
        <v>3854</v>
      </c>
      <c r="C3612">
        <v>750</v>
      </c>
      <c r="D3612">
        <v>12</v>
      </c>
      <c r="E3612">
        <v>10.29</v>
      </c>
      <c r="F3612" t="s">
        <v>456</v>
      </c>
    </row>
    <row r="3613" spans="1:6" x14ac:dyDescent="0.25">
      <c r="A3613">
        <v>30416</v>
      </c>
      <c r="B3613" t="s">
        <v>3854</v>
      </c>
      <c r="C3613">
        <v>750</v>
      </c>
      <c r="D3613">
        <v>12</v>
      </c>
      <c r="E3613">
        <v>10.29</v>
      </c>
      <c r="F3613" t="s">
        <v>456</v>
      </c>
    </row>
    <row r="3614" spans="1:6" x14ac:dyDescent="0.25">
      <c r="A3614">
        <v>30419</v>
      </c>
      <c r="B3614" t="s">
        <v>3855</v>
      </c>
      <c r="C3614">
        <v>473</v>
      </c>
      <c r="D3614">
        <v>24</v>
      </c>
      <c r="E3614">
        <v>4.55</v>
      </c>
      <c r="F3614" t="s">
        <v>456</v>
      </c>
    </row>
    <row r="3615" spans="1:6" x14ac:dyDescent="0.25">
      <c r="A3615">
        <v>30419</v>
      </c>
      <c r="B3615" t="s">
        <v>3855</v>
      </c>
      <c r="C3615">
        <v>473</v>
      </c>
      <c r="D3615">
        <v>24</v>
      </c>
      <c r="E3615">
        <v>4.55</v>
      </c>
      <c r="F3615" t="s">
        <v>456</v>
      </c>
    </row>
    <row r="3616" spans="1:6" x14ac:dyDescent="0.25">
      <c r="A3616">
        <v>30424</v>
      </c>
      <c r="B3616" t="s">
        <v>3856</v>
      </c>
      <c r="C3616">
        <v>500</v>
      </c>
      <c r="D3616">
        <v>12</v>
      </c>
      <c r="E3616">
        <v>8.49</v>
      </c>
      <c r="F3616" t="s">
        <v>456</v>
      </c>
    </row>
    <row r="3617" spans="1:6" x14ac:dyDescent="0.25">
      <c r="A3617">
        <v>30424</v>
      </c>
      <c r="B3617" t="s">
        <v>3856</v>
      </c>
      <c r="C3617">
        <v>500</v>
      </c>
      <c r="D3617">
        <v>12</v>
      </c>
      <c r="E3617">
        <v>8.49</v>
      </c>
      <c r="F3617" t="s">
        <v>456</v>
      </c>
    </row>
    <row r="3618" spans="1:6" x14ac:dyDescent="0.25">
      <c r="A3618">
        <v>30428</v>
      </c>
      <c r="B3618" t="s">
        <v>3719</v>
      </c>
      <c r="C3618">
        <v>12780</v>
      </c>
      <c r="D3618">
        <v>1</v>
      </c>
      <c r="E3618">
        <v>57.34</v>
      </c>
      <c r="F3618" t="s">
        <v>456</v>
      </c>
    </row>
    <row r="3619" spans="1:6" x14ac:dyDescent="0.25">
      <c r="A3619">
        <v>30428</v>
      </c>
      <c r="B3619" t="s">
        <v>3719</v>
      </c>
      <c r="C3619">
        <v>12780</v>
      </c>
      <c r="D3619">
        <v>1</v>
      </c>
      <c r="E3619">
        <v>57.34</v>
      </c>
      <c r="F3619" t="s">
        <v>456</v>
      </c>
    </row>
    <row r="3620" spans="1:6" x14ac:dyDescent="0.25">
      <c r="A3620">
        <v>30433</v>
      </c>
      <c r="B3620" t="s">
        <v>3857</v>
      </c>
      <c r="C3620">
        <v>473</v>
      </c>
      <c r="D3620">
        <v>24</v>
      </c>
      <c r="E3620">
        <v>4.45</v>
      </c>
      <c r="F3620" t="s">
        <v>456</v>
      </c>
    </row>
    <row r="3621" spans="1:6" x14ac:dyDescent="0.25">
      <c r="A3621">
        <v>30433</v>
      </c>
      <c r="B3621" t="s">
        <v>3857</v>
      </c>
      <c r="C3621">
        <v>473</v>
      </c>
      <c r="D3621">
        <v>24</v>
      </c>
      <c r="E3621">
        <v>4.45</v>
      </c>
      <c r="F3621" t="s">
        <v>456</v>
      </c>
    </row>
    <row r="3622" spans="1:6" x14ac:dyDescent="0.25">
      <c r="A3622">
        <v>30434</v>
      </c>
      <c r="B3622" t="s">
        <v>3858</v>
      </c>
      <c r="C3622">
        <v>473</v>
      </c>
      <c r="D3622">
        <v>24</v>
      </c>
      <c r="E3622">
        <v>2.93</v>
      </c>
      <c r="F3622" t="s">
        <v>456</v>
      </c>
    </row>
    <row r="3623" spans="1:6" x14ac:dyDescent="0.25">
      <c r="A3623">
        <v>30434</v>
      </c>
      <c r="B3623" t="s">
        <v>3858</v>
      </c>
      <c r="C3623">
        <v>473</v>
      </c>
      <c r="D3623">
        <v>24</v>
      </c>
      <c r="E3623">
        <v>2.93</v>
      </c>
      <c r="F3623" t="s">
        <v>456</v>
      </c>
    </row>
    <row r="3624" spans="1:6" x14ac:dyDescent="0.25">
      <c r="A3624">
        <v>30439</v>
      </c>
      <c r="B3624" t="s">
        <v>3859</v>
      </c>
      <c r="C3624">
        <v>473</v>
      </c>
      <c r="D3624">
        <v>24</v>
      </c>
      <c r="E3624">
        <v>5.86</v>
      </c>
      <c r="F3624" t="s">
        <v>456</v>
      </c>
    </row>
    <row r="3625" spans="1:6" x14ac:dyDescent="0.25">
      <c r="A3625">
        <v>30439</v>
      </c>
      <c r="B3625" t="s">
        <v>3859</v>
      </c>
      <c r="C3625">
        <v>473</v>
      </c>
      <c r="D3625">
        <v>24</v>
      </c>
      <c r="E3625">
        <v>5.86</v>
      </c>
      <c r="F3625" t="s">
        <v>456</v>
      </c>
    </row>
    <row r="3626" spans="1:6" x14ac:dyDescent="0.25">
      <c r="A3626">
        <v>30444</v>
      </c>
      <c r="B3626" t="s">
        <v>3622</v>
      </c>
      <c r="C3626">
        <v>473</v>
      </c>
      <c r="D3626">
        <v>24</v>
      </c>
      <c r="E3626">
        <v>3.99</v>
      </c>
      <c r="F3626" t="s">
        <v>456</v>
      </c>
    </row>
    <row r="3627" spans="1:6" x14ac:dyDescent="0.25">
      <c r="A3627">
        <v>30444</v>
      </c>
      <c r="B3627" t="s">
        <v>3622</v>
      </c>
      <c r="C3627">
        <v>473</v>
      </c>
      <c r="D3627">
        <v>24</v>
      </c>
      <c r="E3627">
        <v>3.99</v>
      </c>
      <c r="F3627" t="s">
        <v>456</v>
      </c>
    </row>
    <row r="3628" spans="1:6" x14ac:dyDescent="0.25">
      <c r="A3628">
        <v>30444</v>
      </c>
      <c r="B3628" t="s">
        <v>3622</v>
      </c>
      <c r="C3628">
        <v>473</v>
      </c>
      <c r="D3628">
        <v>24</v>
      </c>
      <c r="E3628">
        <v>3.99</v>
      </c>
      <c r="F3628" t="s">
        <v>456</v>
      </c>
    </row>
    <row r="3629" spans="1:6" x14ac:dyDescent="0.25">
      <c r="A3629">
        <v>30445</v>
      </c>
      <c r="B3629" t="s">
        <v>4277</v>
      </c>
      <c r="C3629">
        <v>200</v>
      </c>
      <c r="D3629">
        <v>24</v>
      </c>
      <c r="E3629">
        <v>4.99</v>
      </c>
      <c r="F3629" t="s">
        <v>455</v>
      </c>
    </row>
    <row r="3630" spans="1:6" x14ac:dyDescent="0.25">
      <c r="A3630">
        <v>30452</v>
      </c>
      <c r="B3630" t="s">
        <v>4278</v>
      </c>
      <c r="C3630">
        <v>750</v>
      </c>
      <c r="D3630">
        <v>12</v>
      </c>
      <c r="E3630">
        <v>15.99</v>
      </c>
      <c r="F3630" t="s">
        <v>455</v>
      </c>
    </row>
    <row r="3631" spans="1:6" x14ac:dyDescent="0.25">
      <c r="A3631">
        <v>30453</v>
      </c>
      <c r="B3631" t="s">
        <v>4279</v>
      </c>
      <c r="C3631">
        <v>750</v>
      </c>
      <c r="D3631">
        <v>12</v>
      </c>
      <c r="E3631">
        <v>32.99</v>
      </c>
      <c r="F3631" t="s">
        <v>454</v>
      </c>
    </row>
    <row r="3632" spans="1:6" x14ac:dyDescent="0.25">
      <c r="A3632">
        <v>30460</v>
      </c>
      <c r="B3632" t="s">
        <v>4280</v>
      </c>
      <c r="C3632">
        <v>750</v>
      </c>
      <c r="D3632">
        <v>6</v>
      </c>
      <c r="E3632">
        <v>31.5</v>
      </c>
      <c r="F3632" t="s">
        <v>454</v>
      </c>
    </row>
    <row r="3633" spans="1:6" x14ac:dyDescent="0.25">
      <c r="A3633">
        <v>30464</v>
      </c>
      <c r="B3633" t="s">
        <v>3720</v>
      </c>
      <c r="C3633">
        <v>1892</v>
      </c>
      <c r="D3633">
        <v>6</v>
      </c>
      <c r="E3633">
        <v>12.99</v>
      </c>
      <c r="F3633" t="s">
        <v>456</v>
      </c>
    </row>
    <row r="3634" spans="1:6" x14ac:dyDescent="0.25">
      <c r="A3634">
        <v>30464</v>
      </c>
      <c r="B3634" t="s">
        <v>3720</v>
      </c>
      <c r="C3634">
        <v>1892</v>
      </c>
      <c r="D3634">
        <v>6</v>
      </c>
      <c r="E3634">
        <v>12.99</v>
      </c>
      <c r="F3634" t="s">
        <v>456</v>
      </c>
    </row>
    <row r="3635" spans="1:6" x14ac:dyDescent="0.25">
      <c r="A3635">
        <v>30467</v>
      </c>
      <c r="B3635" t="s">
        <v>4281</v>
      </c>
      <c r="C3635">
        <v>750</v>
      </c>
      <c r="D3635">
        <v>12</v>
      </c>
      <c r="E3635">
        <v>21.99</v>
      </c>
      <c r="F3635" t="s">
        <v>455</v>
      </c>
    </row>
    <row r="3636" spans="1:6" x14ac:dyDescent="0.25">
      <c r="A3636">
        <v>30468</v>
      </c>
      <c r="B3636" t="s">
        <v>3623</v>
      </c>
      <c r="C3636">
        <v>473</v>
      </c>
      <c r="D3636">
        <v>24</v>
      </c>
      <c r="E3636">
        <v>3.79</v>
      </c>
      <c r="F3636" t="s">
        <v>456</v>
      </c>
    </row>
    <row r="3637" spans="1:6" x14ac:dyDescent="0.25">
      <c r="A3637">
        <v>30468</v>
      </c>
      <c r="B3637" t="s">
        <v>3623</v>
      </c>
      <c r="C3637">
        <v>473</v>
      </c>
      <c r="D3637">
        <v>24</v>
      </c>
      <c r="E3637">
        <v>3.79</v>
      </c>
      <c r="F3637" t="s">
        <v>456</v>
      </c>
    </row>
    <row r="3638" spans="1:6" x14ac:dyDescent="0.25">
      <c r="A3638">
        <v>30483</v>
      </c>
      <c r="B3638" t="s">
        <v>4282</v>
      </c>
      <c r="C3638">
        <v>750</v>
      </c>
      <c r="D3638">
        <v>6</v>
      </c>
      <c r="E3638">
        <v>11.99</v>
      </c>
      <c r="F3638" t="s">
        <v>455</v>
      </c>
    </row>
    <row r="3639" spans="1:6" x14ac:dyDescent="0.25">
      <c r="A3639">
        <v>30485</v>
      </c>
      <c r="B3639" t="s">
        <v>4283</v>
      </c>
      <c r="C3639">
        <v>750</v>
      </c>
      <c r="D3639">
        <v>12</v>
      </c>
      <c r="E3639">
        <v>35.99</v>
      </c>
      <c r="F3639" t="s">
        <v>454</v>
      </c>
    </row>
    <row r="3640" spans="1:6" x14ac:dyDescent="0.25">
      <c r="A3640">
        <v>30498</v>
      </c>
      <c r="B3640" t="s">
        <v>3989</v>
      </c>
      <c r="C3640">
        <v>355</v>
      </c>
      <c r="D3640">
        <v>24</v>
      </c>
      <c r="E3640">
        <v>2.4900000000000002</v>
      </c>
      <c r="F3640" t="s">
        <v>456</v>
      </c>
    </row>
    <row r="3641" spans="1:6" x14ac:dyDescent="0.25">
      <c r="A3641">
        <v>30498</v>
      </c>
      <c r="B3641" t="s">
        <v>3989</v>
      </c>
      <c r="C3641">
        <v>355</v>
      </c>
      <c r="D3641">
        <v>24</v>
      </c>
      <c r="E3641">
        <v>2.4900000000000002</v>
      </c>
      <c r="F3641" t="s">
        <v>456</v>
      </c>
    </row>
    <row r="3642" spans="1:6" x14ac:dyDescent="0.25">
      <c r="A3642">
        <v>30501</v>
      </c>
      <c r="B3642" t="s">
        <v>3990</v>
      </c>
      <c r="C3642">
        <v>473</v>
      </c>
      <c r="D3642">
        <v>24</v>
      </c>
      <c r="E3642">
        <v>5.23</v>
      </c>
      <c r="F3642" t="s">
        <v>456</v>
      </c>
    </row>
    <row r="3643" spans="1:6" x14ac:dyDescent="0.25">
      <c r="A3643">
        <v>30501</v>
      </c>
      <c r="B3643" t="s">
        <v>3990</v>
      </c>
      <c r="C3643">
        <v>473</v>
      </c>
      <c r="D3643">
        <v>24</v>
      </c>
      <c r="E3643">
        <v>5.23</v>
      </c>
      <c r="F3643" t="s">
        <v>456</v>
      </c>
    </row>
    <row r="3644" spans="1:6" x14ac:dyDescent="0.25">
      <c r="A3644">
        <v>30510</v>
      </c>
      <c r="B3644" t="s">
        <v>4284</v>
      </c>
      <c r="C3644">
        <v>200</v>
      </c>
      <c r="D3644">
        <v>24</v>
      </c>
      <c r="E3644">
        <v>4.49</v>
      </c>
      <c r="F3644" t="s">
        <v>455</v>
      </c>
    </row>
    <row r="3645" spans="1:6" x14ac:dyDescent="0.25">
      <c r="A3645">
        <v>30512</v>
      </c>
      <c r="B3645" t="s">
        <v>3991</v>
      </c>
      <c r="C3645">
        <v>355</v>
      </c>
      <c r="D3645">
        <v>24</v>
      </c>
      <c r="E3645">
        <v>2.75</v>
      </c>
      <c r="F3645" t="s">
        <v>456</v>
      </c>
    </row>
    <row r="3646" spans="1:6" x14ac:dyDescent="0.25">
      <c r="A3646">
        <v>30512</v>
      </c>
      <c r="B3646" t="s">
        <v>3991</v>
      </c>
      <c r="C3646">
        <v>355</v>
      </c>
      <c r="D3646">
        <v>24</v>
      </c>
      <c r="E3646">
        <v>2.75</v>
      </c>
      <c r="F3646" t="s">
        <v>456</v>
      </c>
    </row>
    <row r="3647" spans="1:6" x14ac:dyDescent="0.25">
      <c r="A3647">
        <v>30514</v>
      </c>
      <c r="B3647" t="s">
        <v>3992</v>
      </c>
      <c r="C3647">
        <v>473</v>
      </c>
      <c r="D3647">
        <v>24</v>
      </c>
      <c r="E3647">
        <v>3.25</v>
      </c>
      <c r="F3647" t="s">
        <v>456</v>
      </c>
    </row>
    <row r="3648" spans="1:6" x14ac:dyDescent="0.25">
      <c r="A3648">
        <v>30514</v>
      </c>
      <c r="B3648" t="s">
        <v>3992</v>
      </c>
      <c r="C3648">
        <v>473</v>
      </c>
      <c r="D3648">
        <v>24</v>
      </c>
      <c r="E3648">
        <v>3.25</v>
      </c>
      <c r="F3648" t="s">
        <v>456</v>
      </c>
    </row>
    <row r="3649" spans="1:6" x14ac:dyDescent="0.25">
      <c r="A3649">
        <v>30516</v>
      </c>
      <c r="B3649" t="s">
        <v>3993</v>
      </c>
      <c r="C3649">
        <v>473</v>
      </c>
      <c r="D3649">
        <v>24</v>
      </c>
      <c r="E3649">
        <v>3.25</v>
      </c>
      <c r="F3649" t="s">
        <v>456</v>
      </c>
    </row>
    <row r="3650" spans="1:6" x14ac:dyDescent="0.25">
      <c r="A3650">
        <v>30516</v>
      </c>
      <c r="B3650" t="s">
        <v>3993</v>
      </c>
      <c r="C3650">
        <v>473</v>
      </c>
      <c r="D3650">
        <v>24</v>
      </c>
      <c r="E3650">
        <v>3.25</v>
      </c>
      <c r="F3650" t="s">
        <v>456</v>
      </c>
    </row>
    <row r="3651" spans="1:6" x14ac:dyDescent="0.25">
      <c r="A3651">
        <v>30519</v>
      </c>
      <c r="B3651" t="s">
        <v>4285</v>
      </c>
      <c r="C3651">
        <v>750</v>
      </c>
      <c r="D3651">
        <v>6</v>
      </c>
      <c r="E3651">
        <v>11.99</v>
      </c>
      <c r="F3651" t="s">
        <v>455</v>
      </c>
    </row>
    <row r="3652" spans="1:6" x14ac:dyDescent="0.25">
      <c r="A3652">
        <v>30520</v>
      </c>
      <c r="B3652" t="s">
        <v>4276</v>
      </c>
      <c r="C3652">
        <v>473</v>
      </c>
      <c r="D3652">
        <v>24</v>
      </c>
      <c r="E3652">
        <v>3.19</v>
      </c>
      <c r="F3652" t="s">
        <v>456</v>
      </c>
    </row>
    <row r="3653" spans="1:6" x14ac:dyDescent="0.25">
      <c r="A3653">
        <v>30520</v>
      </c>
      <c r="B3653" t="s">
        <v>4276</v>
      </c>
      <c r="C3653">
        <v>473</v>
      </c>
      <c r="D3653">
        <v>24</v>
      </c>
      <c r="E3653">
        <v>3.19</v>
      </c>
      <c r="F3653" t="s">
        <v>456</v>
      </c>
    </row>
    <row r="3654" spans="1:6" x14ac:dyDescent="0.25">
      <c r="A3654">
        <v>30541</v>
      </c>
      <c r="B3654" t="s">
        <v>4286</v>
      </c>
      <c r="C3654">
        <v>750</v>
      </c>
      <c r="D3654">
        <v>6</v>
      </c>
      <c r="E3654">
        <v>15.99</v>
      </c>
      <c r="F3654" t="s">
        <v>455</v>
      </c>
    </row>
    <row r="3655" spans="1:6" x14ac:dyDescent="0.25">
      <c r="A3655">
        <v>30542</v>
      </c>
      <c r="B3655" t="s">
        <v>4287</v>
      </c>
      <c r="C3655">
        <v>750</v>
      </c>
      <c r="D3655">
        <v>6</v>
      </c>
      <c r="E3655">
        <v>14.99</v>
      </c>
      <c r="F3655" t="s">
        <v>455</v>
      </c>
    </row>
    <row r="3656" spans="1:6" x14ac:dyDescent="0.25">
      <c r="A3656">
        <v>30550</v>
      </c>
      <c r="B3656" t="s">
        <v>3860</v>
      </c>
      <c r="C3656">
        <v>2130</v>
      </c>
      <c r="D3656">
        <v>4</v>
      </c>
      <c r="E3656">
        <v>18.100000000000001</v>
      </c>
      <c r="F3656" t="s">
        <v>456</v>
      </c>
    </row>
    <row r="3657" spans="1:6" x14ac:dyDescent="0.25">
      <c r="A3657">
        <v>30550</v>
      </c>
      <c r="B3657" t="s">
        <v>3860</v>
      </c>
      <c r="C3657">
        <v>2130</v>
      </c>
      <c r="D3657">
        <v>4</v>
      </c>
      <c r="E3657">
        <v>18.100000000000001</v>
      </c>
      <c r="F3657" t="s">
        <v>456</v>
      </c>
    </row>
    <row r="3658" spans="1:6" x14ac:dyDescent="0.25">
      <c r="A3658">
        <v>30551</v>
      </c>
      <c r="B3658" t="s">
        <v>4288</v>
      </c>
      <c r="C3658">
        <v>750</v>
      </c>
      <c r="D3658">
        <v>12</v>
      </c>
      <c r="E3658">
        <v>13.99</v>
      </c>
      <c r="F3658" t="s">
        <v>455</v>
      </c>
    </row>
    <row r="3659" spans="1:6" x14ac:dyDescent="0.25">
      <c r="A3659">
        <v>30552</v>
      </c>
      <c r="B3659" t="s">
        <v>3861</v>
      </c>
      <c r="C3659">
        <v>2130</v>
      </c>
      <c r="D3659">
        <v>4</v>
      </c>
      <c r="E3659">
        <v>18.100000000000001</v>
      </c>
      <c r="F3659" t="s">
        <v>456</v>
      </c>
    </row>
    <row r="3660" spans="1:6" x14ac:dyDescent="0.25">
      <c r="A3660">
        <v>30552</v>
      </c>
      <c r="B3660" t="s">
        <v>3861</v>
      </c>
      <c r="C3660">
        <v>2130</v>
      </c>
      <c r="D3660">
        <v>4</v>
      </c>
      <c r="E3660">
        <v>18.100000000000001</v>
      </c>
      <c r="F3660" t="s">
        <v>456</v>
      </c>
    </row>
    <row r="3661" spans="1:6" x14ac:dyDescent="0.25">
      <c r="A3661">
        <v>30553</v>
      </c>
      <c r="B3661" t="s">
        <v>3862</v>
      </c>
      <c r="C3661">
        <v>650</v>
      </c>
      <c r="D3661">
        <v>12</v>
      </c>
      <c r="E3661">
        <v>8.25</v>
      </c>
      <c r="F3661" t="s">
        <v>456</v>
      </c>
    </row>
    <row r="3662" spans="1:6" x14ac:dyDescent="0.25">
      <c r="A3662">
        <v>30553</v>
      </c>
      <c r="B3662" t="s">
        <v>3862</v>
      </c>
      <c r="C3662">
        <v>650</v>
      </c>
      <c r="D3662">
        <v>12</v>
      </c>
      <c r="E3662">
        <v>8.25</v>
      </c>
      <c r="F3662" t="s">
        <v>456</v>
      </c>
    </row>
    <row r="3663" spans="1:6" x14ac:dyDescent="0.25">
      <c r="A3663">
        <v>30556</v>
      </c>
      <c r="B3663" t="s">
        <v>4289</v>
      </c>
      <c r="C3663">
        <v>750</v>
      </c>
      <c r="D3663">
        <v>6</v>
      </c>
      <c r="E3663">
        <v>18.989999999999998</v>
      </c>
      <c r="F3663" t="s">
        <v>455</v>
      </c>
    </row>
    <row r="3664" spans="1:6" x14ac:dyDescent="0.25">
      <c r="A3664">
        <v>30568</v>
      </c>
      <c r="B3664" t="s">
        <v>4290</v>
      </c>
      <c r="C3664">
        <v>750</v>
      </c>
      <c r="D3664">
        <v>12</v>
      </c>
      <c r="E3664">
        <v>24.99</v>
      </c>
      <c r="F3664" t="s">
        <v>455</v>
      </c>
    </row>
    <row r="3665" spans="1:6" x14ac:dyDescent="0.25">
      <c r="A3665">
        <v>30575</v>
      </c>
      <c r="B3665" t="s">
        <v>3721</v>
      </c>
      <c r="C3665">
        <v>473</v>
      </c>
      <c r="D3665">
        <v>24</v>
      </c>
      <c r="E3665">
        <v>3.48</v>
      </c>
      <c r="F3665" t="s">
        <v>456</v>
      </c>
    </row>
    <row r="3666" spans="1:6" x14ac:dyDescent="0.25">
      <c r="A3666">
        <v>30575</v>
      </c>
      <c r="B3666" t="s">
        <v>3721</v>
      </c>
      <c r="C3666">
        <v>473</v>
      </c>
      <c r="D3666">
        <v>24</v>
      </c>
      <c r="E3666">
        <v>3.48</v>
      </c>
      <c r="F3666" t="s">
        <v>456</v>
      </c>
    </row>
    <row r="3667" spans="1:6" x14ac:dyDescent="0.25">
      <c r="A3667">
        <v>30578</v>
      </c>
      <c r="B3667" t="s">
        <v>4291</v>
      </c>
      <c r="C3667">
        <v>750</v>
      </c>
      <c r="D3667">
        <v>12</v>
      </c>
      <c r="E3667">
        <v>11.99</v>
      </c>
      <c r="F3667" t="s">
        <v>455</v>
      </c>
    </row>
    <row r="3668" spans="1:6" x14ac:dyDescent="0.25">
      <c r="A3668">
        <v>30585</v>
      </c>
      <c r="B3668" t="s">
        <v>3624</v>
      </c>
      <c r="C3668">
        <v>473</v>
      </c>
      <c r="D3668">
        <v>24</v>
      </c>
      <c r="E3668">
        <v>4.49</v>
      </c>
      <c r="F3668" t="s">
        <v>456</v>
      </c>
    </row>
    <row r="3669" spans="1:6" x14ac:dyDescent="0.25">
      <c r="A3669">
        <v>30585</v>
      </c>
      <c r="B3669" t="s">
        <v>3624</v>
      </c>
      <c r="C3669">
        <v>473</v>
      </c>
      <c r="D3669">
        <v>24</v>
      </c>
      <c r="E3669">
        <v>4.49</v>
      </c>
      <c r="F3669" t="s">
        <v>456</v>
      </c>
    </row>
    <row r="3670" spans="1:6" x14ac:dyDescent="0.25">
      <c r="A3670">
        <v>30585</v>
      </c>
      <c r="B3670" t="s">
        <v>3624</v>
      </c>
      <c r="C3670">
        <v>473</v>
      </c>
      <c r="D3670">
        <v>24</v>
      </c>
      <c r="E3670">
        <v>4.49</v>
      </c>
      <c r="F3670" t="s">
        <v>456</v>
      </c>
    </row>
    <row r="3671" spans="1:6" x14ac:dyDescent="0.25">
      <c r="A3671">
        <v>30597</v>
      </c>
      <c r="B3671" t="s">
        <v>2728</v>
      </c>
      <c r="C3671">
        <v>355</v>
      </c>
      <c r="D3671">
        <v>24</v>
      </c>
      <c r="E3671">
        <v>2.74</v>
      </c>
      <c r="F3671" t="s">
        <v>456</v>
      </c>
    </row>
    <row r="3672" spans="1:6" x14ac:dyDescent="0.25">
      <c r="A3672">
        <v>30597</v>
      </c>
      <c r="B3672" t="s">
        <v>2728</v>
      </c>
      <c r="C3672">
        <v>355</v>
      </c>
      <c r="D3672">
        <v>24</v>
      </c>
      <c r="E3672">
        <v>2.74</v>
      </c>
      <c r="F3672" t="s">
        <v>456</v>
      </c>
    </row>
    <row r="3673" spans="1:6" x14ac:dyDescent="0.25">
      <c r="A3673">
        <v>30598</v>
      </c>
      <c r="B3673" t="s">
        <v>2729</v>
      </c>
      <c r="C3673">
        <v>2840</v>
      </c>
      <c r="D3673">
        <v>3</v>
      </c>
      <c r="E3673">
        <v>16.940000000000001</v>
      </c>
      <c r="F3673" t="s">
        <v>456</v>
      </c>
    </row>
    <row r="3674" spans="1:6" x14ac:dyDescent="0.25">
      <c r="A3674">
        <v>30598</v>
      </c>
      <c r="B3674" t="s">
        <v>2729</v>
      </c>
      <c r="C3674">
        <v>2840</v>
      </c>
      <c r="D3674">
        <v>3</v>
      </c>
      <c r="E3674">
        <v>16.940000000000001</v>
      </c>
      <c r="F3674" t="s">
        <v>456</v>
      </c>
    </row>
    <row r="3675" spans="1:6" x14ac:dyDescent="0.25">
      <c r="A3675">
        <v>30600</v>
      </c>
      <c r="B3675" t="s">
        <v>2730</v>
      </c>
      <c r="C3675">
        <v>355</v>
      </c>
      <c r="D3675">
        <v>24</v>
      </c>
      <c r="E3675">
        <v>2.44</v>
      </c>
      <c r="F3675" t="s">
        <v>456</v>
      </c>
    </row>
    <row r="3676" spans="1:6" x14ac:dyDescent="0.25">
      <c r="A3676">
        <v>30600</v>
      </c>
      <c r="B3676" t="s">
        <v>2730</v>
      </c>
      <c r="C3676">
        <v>355</v>
      </c>
      <c r="D3676">
        <v>24</v>
      </c>
      <c r="E3676">
        <v>2.44</v>
      </c>
      <c r="F3676" t="s">
        <v>456</v>
      </c>
    </row>
    <row r="3677" spans="1:6" x14ac:dyDescent="0.25">
      <c r="A3677">
        <v>30603</v>
      </c>
      <c r="B3677" t="s">
        <v>4906</v>
      </c>
      <c r="C3677">
        <v>500</v>
      </c>
      <c r="D3677">
        <v>24</v>
      </c>
      <c r="E3677">
        <v>3.2</v>
      </c>
      <c r="F3677" t="s">
        <v>456</v>
      </c>
    </row>
    <row r="3678" spans="1:6" x14ac:dyDescent="0.25">
      <c r="A3678">
        <v>30607</v>
      </c>
      <c r="B3678" t="s">
        <v>2731</v>
      </c>
      <c r="C3678">
        <v>750</v>
      </c>
      <c r="D3678">
        <v>6</v>
      </c>
      <c r="E3678">
        <v>32.99</v>
      </c>
      <c r="F3678" t="s">
        <v>454</v>
      </c>
    </row>
    <row r="3679" spans="1:6" x14ac:dyDescent="0.25">
      <c r="A3679">
        <v>30608</v>
      </c>
      <c r="B3679" t="s">
        <v>2732</v>
      </c>
      <c r="C3679">
        <v>500</v>
      </c>
      <c r="D3679">
        <v>24</v>
      </c>
      <c r="E3679">
        <v>2.99</v>
      </c>
      <c r="F3679" t="s">
        <v>456</v>
      </c>
    </row>
    <row r="3680" spans="1:6" x14ac:dyDescent="0.25">
      <c r="A3680">
        <v>30635</v>
      </c>
      <c r="B3680" t="s">
        <v>1800</v>
      </c>
      <c r="C3680">
        <v>750</v>
      </c>
      <c r="D3680">
        <v>6</v>
      </c>
      <c r="E3680">
        <v>22.98</v>
      </c>
      <c r="F3680" t="s">
        <v>455</v>
      </c>
    </row>
    <row r="3681" spans="1:6" x14ac:dyDescent="0.25">
      <c r="A3681">
        <v>30643</v>
      </c>
      <c r="B3681" t="s">
        <v>2733</v>
      </c>
      <c r="C3681">
        <v>750</v>
      </c>
      <c r="D3681">
        <v>6</v>
      </c>
      <c r="E3681">
        <v>17.989999999999998</v>
      </c>
      <c r="F3681" t="s">
        <v>455</v>
      </c>
    </row>
    <row r="3682" spans="1:6" x14ac:dyDescent="0.25">
      <c r="A3682">
        <v>30644</v>
      </c>
      <c r="B3682" t="s">
        <v>2734</v>
      </c>
      <c r="C3682">
        <v>750</v>
      </c>
      <c r="D3682">
        <v>6</v>
      </c>
      <c r="E3682">
        <v>36.99</v>
      </c>
      <c r="F3682" t="s">
        <v>454</v>
      </c>
    </row>
    <row r="3683" spans="1:6" x14ac:dyDescent="0.25">
      <c r="A3683">
        <v>30645</v>
      </c>
      <c r="B3683" t="s">
        <v>2735</v>
      </c>
      <c r="C3683">
        <v>750</v>
      </c>
      <c r="D3683">
        <v>12</v>
      </c>
      <c r="E3683">
        <v>13.99</v>
      </c>
      <c r="F3683" t="s">
        <v>455</v>
      </c>
    </row>
    <row r="3684" spans="1:6" x14ac:dyDescent="0.25">
      <c r="A3684">
        <v>30648</v>
      </c>
      <c r="B3684" t="s">
        <v>2736</v>
      </c>
      <c r="C3684">
        <v>473</v>
      </c>
      <c r="D3684">
        <v>24</v>
      </c>
      <c r="E3684">
        <v>3.25</v>
      </c>
      <c r="F3684" t="s">
        <v>456</v>
      </c>
    </row>
    <row r="3685" spans="1:6" x14ac:dyDescent="0.25">
      <c r="A3685">
        <v>30648</v>
      </c>
      <c r="B3685" t="s">
        <v>2736</v>
      </c>
      <c r="C3685">
        <v>473</v>
      </c>
      <c r="D3685">
        <v>24</v>
      </c>
      <c r="E3685">
        <v>3.25</v>
      </c>
      <c r="F3685" t="s">
        <v>456</v>
      </c>
    </row>
    <row r="3686" spans="1:6" x14ac:dyDescent="0.25">
      <c r="A3686">
        <v>30653</v>
      </c>
      <c r="B3686" t="s">
        <v>2737</v>
      </c>
      <c r="C3686">
        <v>750</v>
      </c>
      <c r="D3686">
        <v>6</v>
      </c>
      <c r="E3686">
        <v>13.99</v>
      </c>
      <c r="F3686" t="s">
        <v>455</v>
      </c>
    </row>
    <row r="3687" spans="1:6" x14ac:dyDescent="0.25">
      <c r="A3687">
        <v>30660</v>
      </c>
      <c r="B3687" t="s">
        <v>1935</v>
      </c>
      <c r="C3687">
        <v>750</v>
      </c>
      <c r="D3687">
        <v>12</v>
      </c>
      <c r="E3687">
        <v>20.65</v>
      </c>
      <c r="F3687" t="s">
        <v>455</v>
      </c>
    </row>
    <row r="3688" spans="1:6" x14ac:dyDescent="0.25">
      <c r="A3688">
        <v>30661</v>
      </c>
      <c r="B3688" t="s">
        <v>2738</v>
      </c>
      <c r="C3688">
        <v>750</v>
      </c>
      <c r="D3688">
        <v>6</v>
      </c>
      <c r="E3688">
        <v>64.989999999999995</v>
      </c>
      <c r="F3688" t="s">
        <v>455</v>
      </c>
    </row>
    <row r="3689" spans="1:6" x14ac:dyDescent="0.25">
      <c r="A3689">
        <v>30680</v>
      </c>
      <c r="B3689" t="s">
        <v>464</v>
      </c>
      <c r="C3689">
        <v>750</v>
      </c>
      <c r="D3689">
        <v>12</v>
      </c>
      <c r="E3689">
        <v>63.54</v>
      </c>
      <c r="F3689" t="s">
        <v>455</v>
      </c>
    </row>
    <row r="3690" spans="1:6" x14ac:dyDescent="0.25">
      <c r="A3690">
        <v>30681</v>
      </c>
      <c r="B3690" t="s">
        <v>2739</v>
      </c>
      <c r="C3690">
        <v>750</v>
      </c>
      <c r="D3690">
        <v>12</v>
      </c>
      <c r="E3690">
        <v>13.74</v>
      </c>
      <c r="F3690" t="s">
        <v>456</v>
      </c>
    </row>
    <row r="3691" spans="1:6" x14ac:dyDescent="0.25">
      <c r="A3691">
        <v>30681</v>
      </c>
      <c r="B3691" t="s">
        <v>2739</v>
      </c>
      <c r="C3691">
        <v>750</v>
      </c>
      <c r="D3691">
        <v>12</v>
      </c>
      <c r="E3691">
        <v>13.74</v>
      </c>
      <c r="F3691" t="s">
        <v>456</v>
      </c>
    </row>
    <row r="3692" spans="1:6" x14ac:dyDescent="0.25">
      <c r="A3692">
        <v>30682</v>
      </c>
      <c r="B3692" t="s">
        <v>2740</v>
      </c>
      <c r="C3692">
        <v>2840</v>
      </c>
      <c r="D3692">
        <v>3</v>
      </c>
      <c r="E3692">
        <v>18.940000000000001</v>
      </c>
      <c r="F3692" t="s">
        <v>456</v>
      </c>
    </row>
    <row r="3693" spans="1:6" x14ac:dyDescent="0.25">
      <c r="A3693">
        <v>30682</v>
      </c>
      <c r="B3693" t="s">
        <v>2740</v>
      </c>
      <c r="C3693">
        <v>2840</v>
      </c>
      <c r="D3693">
        <v>3</v>
      </c>
      <c r="E3693">
        <v>18.940000000000001</v>
      </c>
      <c r="F3693" t="s">
        <v>456</v>
      </c>
    </row>
    <row r="3694" spans="1:6" x14ac:dyDescent="0.25">
      <c r="A3694">
        <v>30688</v>
      </c>
      <c r="B3694" t="s">
        <v>2741</v>
      </c>
      <c r="C3694">
        <v>473</v>
      </c>
      <c r="D3694">
        <v>24</v>
      </c>
      <c r="E3694">
        <v>4.29</v>
      </c>
      <c r="F3694" t="s">
        <v>456</v>
      </c>
    </row>
    <row r="3695" spans="1:6" x14ac:dyDescent="0.25">
      <c r="A3695">
        <v>30688</v>
      </c>
      <c r="B3695" t="s">
        <v>2741</v>
      </c>
      <c r="C3695">
        <v>473</v>
      </c>
      <c r="D3695">
        <v>24</v>
      </c>
      <c r="E3695">
        <v>4.29</v>
      </c>
      <c r="F3695" t="s">
        <v>456</v>
      </c>
    </row>
    <row r="3696" spans="1:6" x14ac:dyDescent="0.25">
      <c r="A3696">
        <v>30688</v>
      </c>
      <c r="B3696" t="s">
        <v>2741</v>
      </c>
      <c r="C3696">
        <v>473</v>
      </c>
      <c r="D3696">
        <v>24</v>
      </c>
      <c r="E3696">
        <v>4.29</v>
      </c>
      <c r="F3696" t="s">
        <v>456</v>
      </c>
    </row>
    <row r="3697" spans="1:6" x14ac:dyDescent="0.25">
      <c r="A3697">
        <v>30692</v>
      </c>
      <c r="B3697" t="s">
        <v>2742</v>
      </c>
      <c r="C3697">
        <v>750</v>
      </c>
      <c r="D3697">
        <v>12</v>
      </c>
      <c r="E3697">
        <v>29.99</v>
      </c>
      <c r="F3697" t="s">
        <v>454</v>
      </c>
    </row>
    <row r="3698" spans="1:6" x14ac:dyDescent="0.25">
      <c r="A3698">
        <v>30694</v>
      </c>
      <c r="B3698" t="s">
        <v>2743</v>
      </c>
      <c r="C3698">
        <v>473</v>
      </c>
      <c r="D3698">
        <v>24</v>
      </c>
      <c r="E3698">
        <v>3.44</v>
      </c>
      <c r="F3698" t="s">
        <v>456</v>
      </c>
    </row>
    <row r="3699" spans="1:6" x14ac:dyDescent="0.25">
      <c r="A3699">
        <v>30694</v>
      </c>
      <c r="B3699" t="s">
        <v>2743</v>
      </c>
      <c r="C3699">
        <v>473</v>
      </c>
      <c r="D3699">
        <v>24</v>
      </c>
      <c r="E3699">
        <v>3.44</v>
      </c>
      <c r="F3699" t="s">
        <v>456</v>
      </c>
    </row>
    <row r="3700" spans="1:6" x14ac:dyDescent="0.25">
      <c r="A3700">
        <v>30705</v>
      </c>
      <c r="B3700" t="s">
        <v>3805</v>
      </c>
      <c r="C3700">
        <v>375</v>
      </c>
      <c r="D3700">
        <v>12</v>
      </c>
      <c r="E3700">
        <v>70.989999999999995</v>
      </c>
      <c r="F3700" t="s">
        <v>455</v>
      </c>
    </row>
    <row r="3701" spans="1:6" x14ac:dyDescent="0.25">
      <c r="A3701">
        <v>30710</v>
      </c>
      <c r="B3701" t="s">
        <v>3806</v>
      </c>
      <c r="C3701">
        <v>375</v>
      </c>
      <c r="D3701">
        <v>6</v>
      </c>
      <c r="E3701">
        <v>79.959999999999994</v>
      </c>
      <c r="F3701" t="s">
        <v>455</v>
      </c>
    </row>
    <row r="3702" spans="1:6" x14ac:dyDescent="0.25">
      <c r="A3702">
        <v>30716</v>
      </c>
      <c r="B3702" t="s">
        <v>2553</v>
      </c>
      <c r="C3702">
        <v>750</v>
      </c>
      <c r="D3702">
        <v>6</v>
      </c>
      <c r="E3702">
        <v>30.49</v>
      </c>
      <c r="F3702" t="s">
        <v>454</v>
      </c>
    </row>
    <row r="3703" spans="1:6" x14ac:dyDescent="0.25">
      <c r="A3703">
        <v>30723</v>
      </c>
      <c r="B3703" t="s">
        <v>3807</v>
      </c>
      <c r="C3703">
        <v>200</v>
      </c>
      <c r="D3703">
        <v>12</v>
      </c>
      <c r="E3703">
        <v>34.99</v>
      </c>
      <c r="F3703" t="s">
        <v>455</v>
      </c>
    </row>
    <row r="3704" spans="1:6" x14ac:dyDescent="0.25">
      <c r="A3704">
        <v>30746</v>
      </c>
      <c r="B3704" t="s">
        <v>3808</v>
      </c>
      <c r="C3704">
        <v>750</v>
      </c>
      <c r="D3704">
        <v>12</v>
      </c>
      <c r="E3704">
        <v>8.99</v>
      </c>
      <c r="F3704" t="s">
        <v>455</v>
      </c>
    </row>
    <row r="3705" spans="1:6" x14ac:dyDescent="0.25">
      <c r="A3705">
        <v>30747</v>
      </c>
      <c r="B3705" t="s">
        <v>3612</v>
      </c>
      <c r="C3705">
        <v>1420</v>
      </c>
      <c r="D3705">
        <v>6</v>
      </c>
      <c r="E3705">
        <v>7.61</v>
      </c>
      <c r="F3705" t="s">
        <v>456</v>
      </c>
    </row>
    <row r="3706" spans="1:6" x14ac:dyDescent="0.25">
      <c r="A3706">
        <v>30747</v>
      </c>
      <c r="B3706" t="s">
        <v>3612</v>
      </c>
      <c r="C3706">
        <v>1420</v>
      </c>
      <c r="D3706">
        <v>6</v>
      </c>
      <c r="E3706">
        <v>7.61</v>
      </c>
      <c r="F3706" t="s">
        <v>456</v>
      </c>
    </row>
    <row r="3707" spans="1:6" x14ac:dyDescent="0.25">
      <c r="A3707">
        <v>30790</v>
      </c>
      <c r="B3707" t="s">
        <v>3809</v>
      </c>
      <c r="C3707">
        <v>375</v>
      </c>
      <c r="D3707">
        <v>12</v>
      </c>
      <c r="E3707">
        <v>19.989999999999998</v>
      </c>
      <c r="F3707" t="s">
        <v>454</v>
      </c>
    </row>
    <row r="3708" spans="1:6" x14ac:dyDescent="0.25">
      <c r="A3708">
        <v>30794</v>
      </c>
      <c r="B3708" t="s">
        <v>3810</v>
      </c>
      <c r="C3708">
        <v>750</v>
      </c>
      <c r="D3708">
        <v>6</v>
      </c>
      <c r="E3708">
        <v>79.989999999999995</v>
      </c>
      <c r="F3708" t="s">
        <v>454</v>
      </c>
    </row>
    <row r="3709" spans="1:6" x14ac:dyDescent="0.25">
      <c r="A3709">
        <v>30816</v>
      </c>
      <c r="B3709" t="s">
        <v>4154</v>
      </c>
      <c r="C3709">
        <v>750</v>
      </c>
      <c r="D3709">
        <v>12</v>
      </c>
      <c r="E3709">
        <v>26.99</v>
      </c>
      <c r="F3709" t="s">
        <v>455</v>
      </c>
    </row>
    <row r="3710" spans="1:6" x14ac:dyDescent="0.25">
      <c r="A3710">
        <v>30823</v>
      </c>
      <c r="B3710" t="s">
        <v>3722</v>
      </c>
      <c r="C3710">
        <v>1980</v>
      </c>
      <c r="D3710">
        <v>4</v>
      </c>
      <c r="E3710">
        <v>13.98</v>
      </c>
      <c r="F3710" t="s">
        <v>456</v>
      </c>
    </row>
    <row r="3711" spans="1:6" x14ac:dyDescent="0.25">
      <c r="A3711">
        <v>30823</v>
      </c>
      <c r="B3711" t="s">
        <v>3722</v>
      </c>
      <c r="C3711">
        <v>1980</v>
      </c>
      <c r="D3711">
        <v>4</v>
      </c>
      <c r="E3711">
        <v>13.98</v>
      </c>
      <c r="F3711" t="s">
        <v>456</v>
      </c>
    </row>
    <row r="3712" spans="1:6" x14ac:dyDescent="0.25">
      <c r="A3712">
        <v>30827</v>
      </c>
      <c r="B3712" t="s">
        <v>2118</v>
      </c>
      <c r="C3712">
        <v>750</v>
      </c>
      <c r="D3712">
        <v>12</v>
      </c>
      <c r="E3712">
        <v>18.75</v>
      </c>
      <c r="F3712" t="s">
        <v>454</v>
      </c>
    </row>
    <row r="3713" spans="1:6" x14ac:dyDescent="0.25">
      <c r="A3713">
        <v>30846</v>
      </c>
      <c r="B3713" t="s">
        <v>4155</v>
      </c>
      <c r="C3713">
        <v>8520</v>
      </c>
      <c r="D3713">
        <v>1</v>
      </c>
      <c r="E3713">
        <v>99.98</v>
      </c>
      <c r="F3713" t="s">
        <v>456</v>
      </c>
    </row>
    <row r="3714" spans="1:6" x14ac:dyDescent="0.25">
      <c r="A3714">
        <v>30849</v>
      </c>
      <c r="B3714" t="s">
        <v>3863</v>
      </c>
      <c r="C3714">
        <v>500</v>
      </c>
      <c r="D3714">
        <v>12</v>
      </c>
      <c r="E3714">
        <v>9.49</v>
      </c>
      <c r="F3714" t="s">
        <v>456</v>
      </c>
    </row>
    <row r="3715" spans="1:6" x14ac:dyDescent="0.25">
      <c r="A3715">
        <v>30849</v>
      </c>
      <c r="B3715" t="s">
        <v>3863</v>
      </c>
      <c r="C3715">
        <v>500</v>
      </c>
      <c r="D3715">
        <v>12</v>
      </c>
      <c r="E3715">
        <v>9.49</v>
      </c>
      <c r="F3715" t="s">
        <v>456</v>
      </c>
    </row>
    <row r="3716" spans="1:6" x14ac:dyDescent="0.25">
      <c r="A3716">
        <v>30858</v>
      </c>
      <c r="B3716" t="s">
        <v>4156</v>
      </c>
      <c r="C3716">
        <v>750</v>
      </c>
      <c r="D3716">
        <v>6</v>
      </c>
      <c r="E3716">
        <v>64.989999999999995</v>
      </c>
      <c r="F3716" t="s">
        <v>454</v>
      </c>
    </row>
    <row r="3717" spans="1:6" x14ac:dyDescent="0.25">
      <c r="A3717">
        <v>30860</v>
      </c>
      <c r="B3717" t="s">
        <v>3864</v>
      </c>
      <c r="C3717">
        <v>500</v>
      </c>
      <c r="D3717">
        <v>12</v>
      </c>
      <c r="E3717">
        <v>9.49</v>
      </c>
      <c r="F3717" t="s">
        <v>456</v>
      </c>
    </row>
    <row r="3718" spans="1:6" x14ac:dyDescent="0.25">
      <c r="A3718">
        <v>30860</v>
      </c>
      <c r="B3718" t="s">
        <v>3864</v>
      </c>
      <c r="C3718">
        <v>500</v>
      </c>
      <c r="D3718">
        <v>12</v>
      </c>
      <c r="E3718">
        <v>9.49</v>
      </c>
      <c r="F3718" t="s">
        <v>456</v>
      </c>
    </row>
    <row r="3719" spans="1:6" x14ac:dyDescent="0.25">
      <c r="A3719">
        <v>30863</v>
      </c>
      <c r="B3719" t="s">
        <v>3865</v>
      </c>
      <c r="C3719">
        <v>473</v>
      </c>
      <c r="D3719">
        <v>24</v>
      </c>
      <c r="E3719">
        <v>3.64</v>
      </c>
      <c r="F3719" t="s">
        <v>456</v>
      </c>
    </row>
    <row r="3720" spans="1:6" x14ac:dyDescent="0.25">
      <c r="A3720">
        <v>30863</v>
      </c>
      <c r="B3720" t="s">
        <v>3865</v>
      </c>
      <c r="C3720">
        <v>473</v>
      </c>
      <c r="D3720">
        <v>24</v>
      </c>
      <c r="E3720">
        <v>3.64</v>
      </c>
      <c r="F3720" t="s">
        <v>456</v>
      </c>
    </row>
    <row r="3721" spans="1:6" x14ac:dyDescent="0.25">
      <c r="A3721">
        <v>30864</v>
      </c>
      <c r="B3721" t="s">
        <v>3866</v>
      </c>
      <c r="C3721">
        <v>473</v>
      </c>
      <c r="D3721">
        <v>24</v>
      </c>
      <c r="E3721">
        <v>3.44</v>
      </c>
      <c r="F3721" t="s">
        <v>456</v>
      </c>
    </row>
    <row r="3722" spans="1:6" x14ac:dyDescent="0.25">
      <c r="A3722">
        <v>30864</v>
      </c>
      <c r="B3722" t="s">
        <v>3866</v>
      </c>
      <c r="C3722">
        <v>473</v>
      </c>
      <c r="D3722">
        <v>24</v>
      </c>
      <c r="E3722">
        <v>3.44</v>
      </c>
      <c r="F3722" t="s">
        <v>456</v>
      </c>
    </row>
    <row r="3723" spans="1:6" x14ac:dyDescent="0.25">
      <c r="A3723">
        <v>30865</v>
      </c>
      <c r="B3723" t="s">
        <v>3867</v>
      </c>
      <c r="C3723">
        <v>473</v>
      </c>
      <c r="D3723">
        <v>24</v>
      </c>
      <c r="E3723">
        <v>4.24</v>
      </c>
      <c r="F3723" t="s">
        <v>456</v>
      </c>
    </row>
    <row r="3724" spans="1:6" x14ac:dyDescent="0.25">
      <c r="A3724">
        <v>30865</v>
      </c>
      <c r="B3724" t="s">
        <v>3867</v>
      </c>
      <c r="C3724">
        <v>473</v>
      </c>
      <c r="D3724">
        <v>24</v>
      </c>
      <c r="E3724">
        <v>4.24</v>
      </c>
      <c r="F3724" t="s">
        <v>456</v>
      </c>
    </row>
    <row r="3725" spans="1:6" x14ac:dyDescent="0.25">
      <c r="A3725">
        <v>30866</v>
      </c>
      <c r="B3725" t="s">
        <v>3868</v>
      </c>
      <c r="C3725">
        <v>473</v>
      </c>
      <c r="D3725">
        <v>24</v>
      </c>
      <c r="E3725">
        <v>4.24</v>
      </c>
      <c r="F3725" t="s">
        <v>456</v>
      </c>
    </row>
    <row r="3726" spans="1:6" x14ac:dyDescent="0.25">
      <c r="A3726">
        <v>30866</v>
      </c>
      <c r="B3726" t="s">
        <v>3868</v>
      </c>
      <c r="C3726">
        <v>473</v>
      </c>
      <c r="D3726">
        <v>24</v>
      </c>
      <c r="E3726">
        <v>4.24</v>
      </c>
      <c r="F3726" t="s">
        <v>456</v>
      </c>
    </row>
    <row r="3727" spans="1:6" x14ac:dyDescent="0.25">
      <c r="A3727">
        <v>30867</v>
      </c>
      <c r="B3727" t="s">
        <v>3869</v>
      </c>
      <c r="C3727">
        <v>473</v>
      </c>
      <c r="D3727">
        <v>24</v>
      </c>
      <c r="E3727">
        <v>3.24</v>
      </c>
      <c r="F3727" t="s">
        <v>456</v>
      </c>
    </row>
    <row r="3728" spans="1:6" x14ac:dyDescent="0.25">
      <c r="A3728">
        <v>30867</v>
      </c>
      <c r="B3728" t="s">
        <v>3869</v>
      </c>
      <c r="C3728">
        <v>473</v>
      </c>
      <c r="D3728">
        <v>24</v>
      </c>
      <c r="E3728">
        <v>3.24</v>
      </c>
      <c r="F3728" t="s">
        <v>456</v>
      </c>
    </row>
    <row r="3729" spans="1:6" x14ac:dyDescent="0.25">
      <c r="A3729">
        <v>30868</v>
      </c>
      <c r="B3729" t="s">
        <v>3870</v>
      </c>
      <c r="C3729">
        <v>473</v>
      </c>
      <c r="D3729">
        <v>24</v>
      </c>
      <c r="E3729">
        <v>4.24</v>
      </c>
      <c r="F3729" t="s">
        <v>456</v>
      </c>
    </row>
    <row r="3730" spans="1:6" x14ac:dyDescent="0.25">
      <c r="A3730">
        <v>30868</v>
      </c>
      <c r="B3730" t="s">
        <v>3870</v>
      </c>
      <c r="C3730">
        <v>473</v>
      </c>
      <c r="D3730">
        <v>24</v>
      </c>
      <c r="E3730">
        <v>4.24</v>
      </c>
      <c r="F3730" t="s">
        <v>456</v>
      </c>
    </row>
    <row r="3731" spans="1:6" x14ac:dyDescent="0.25">
      <c r="A3731">
        <v>30872</v>
      </c>
      <c r="B3731" t="s">
        <v>3871</v>
      </c>
      <c r="C3731">
        <v>473</v>
      </c>
      <c r="D3731">
        <v>24</v>
      </c>
      <c r="E3731">
        <v>4.24</v>
      </c>
      <c r="F3731" t="s">
        <v>456</v>
      </c>
    </row>
    <row r="3732" spans="1:6" x14ac:dyDescent="0.25">
      <c r="A3732">
        <v>30872</v>
      </c>
      <c r="B3732" t="s">
        <v>3871</v>
      </c>
      <c r="C3732">
        <v>473</v>
      </c>
      <c r="D3732">
        <v>24</v>
      </c>
      <c r="E3732">
        <v>4.24</v>
      </c>
      <c r="F3732" t="s">
        <v>456</v>
      </c>
    </row>
    <row r="3733" spans="1:6" x14ac:dyDescent="0.25">
      <c r="A3733">
        <v>30873</v>
      </c>
      <c r="B3733" t="s">
        <v>3872</v>
      </c>
      <c r="C3733">
        <v>2840</v>
      </c>
      <c r="D3733">
        <v>3</v>
      </c>
      <c r="E3733">
        <v>16.940000000000001</v>
      </c>
      <c r="F3733" t="s">
        <v>456</v>
      </c>
    </row>
    <row r="3734" spans="1:6" x14ac:dyDescent="0.25">
      <c r="A3734">
        <v>30873</v>
      </c>
      <c r="B3734" t="s">
        <v>3872</v>
      </c>
      <c r="C3734">
        <v>2840</v>
      </c>
      <c r="D3734">
        <v>3</v>
      </c>
      <c r="E3734">
        <v>16.940000000000001</v>
      </c>
      <c r="F3734" t="s">
        <v>456</v>
      </c>
    </row>
    <row r="3735" spans="1:6" x14ac:dyDescent="0.25">
      <c r="A3735">
        <v>30874</v>
      </c>
      <c r="B3735" t="s">
        <v>3873</v>
      </c>
      <c r="C3735">
        <v>2840</v>
      </c>
      <c r="D3735">
        <v>3</v>
      </c>
      <c r="E3735">
        <v>16.940000000000001</v>
      </c>
      <c r="F3735" t="s">
        <v>456</v>
      </c>
    </row>
    <row r="3736" spans="1:6" x14ac:dyDescent="0.25">
      <c r="A3736">
        <v>30874</v>
      </c>
      <c r="B3736" t="s">
        <v>3873</v>
      </c>
      <c r="C3736">
        <v>2840</v>
      </c>
      <c r="D3736">
        <v>3</v>
      </c>
      <c r="E3736">
        <v>16.940000000000001</v>
      </c>
      <c r="F3736" t="s">
        <v>456</v>
      </c>
    </row>
    <row r="3737" spans="1:6" x14ac:dyDescent="0.25">
      <c r="A3737">
        <v>30875</v>
      </c>
      <c r="B3737" t="s">
        <v>4399</v>
      </c>
      <c r="C3737">
        <v>2840</v>
      </c>
      <c r="D3737">
        <v>3</v>
      </c>
      <c r="E3737">
        <v>18.940000000000001</v>
      </c>
      <c r="F3737" t="s">
        <v>456</v>
      </c>
    </row>
    <row r="3738" spans="1:6" x14ac:dyDescent="0.25">
      <c r="A3738">
        <v>30875</v>
      </c>
      <c r="B3738" t="s">
        <v>4399</v>
      </c>
      <c r="C3738">
        <v>2840</v>
      </c>
      <c r="D3738">
        <v>3</v>
      </c>
      <c r="E3738">
        <v>18.940000000000001</v>
      </c>
      <c r="F3738" t="s">
        <v>456</v>
      </c>
    </row>
    <row r="3739" spans="1:6" x14ac:dyDescent="0.25">
      <c r="A3739">
        <v>30876</v>
      </c>
      <c r="B3739" t="s">
        <v>4157</v>
      </c>
      <c r="C3739">
        <v>750</v>
      </c>
      <c r="D3739">
        <v>12</v>
      </c>
      <c r="E3739">
        <v>47.95</v>
      </c>
      <c r="F3739" t="s">
        <v>454</v>
      </c>
    </row>
    <row r="3740" spans="1:6" x14ac:dyDescent="0.25">
      <c r="A3740">
        <v>30877</v>
      </c>
      <c r="B3740" t="s">
        <v>4158</v>
      </c>
      <c r="C3740">
        <v>750</v>
      </c>
      <c r="D3740">
        <v>12</v>
      </c>
      <c r="E3740">
        <v>13.99</v>
      </c>
      <c r="F3740" t="s">
        <v>455</v>
      </c>
    </row>
    <row r="3741" spans="1:6" x14ac:dyDescent="0.25">
      <c r="A3741">
        <v>30879</v>
      </c>
      <c r="B3741" t="s">
        <v>4159</v>
      </c>
      <c r="C3741">
        <v>2000</v>
      </c>
      <c r="D3741">
        <v>2</v>
      </c>
      <c r="E3741">
        <v>24.95</v>
      </c>
      <c r="F3741" t="s">
        <v>456</v>
      </c>
    </row>
    <row r="3742" spans="1:6" x14ac:dyDescent="0.25">
      <c r="A3742">
        <v>30897</v>
      </c>
      <c r="B3742" t="s">
        <v>4160</v>
      </c>
      <c r="C3742">
        <v>473</v>
      </c>
      <c r="D3742">
        <v>24</v>
      </c>
      <c r="E3742">
        <v>3.45</v>
      </c>
      <c r="F3742" t="s">
        <v>457</v>
      </c>
    </row>
    <row r="3743" spans="1:6" x14ac:dyDescent="0.25">
      <c r="A3743">
        <v>30907</v>
      </c>
      <c r="B3743" t="s">
        <v>4161</v>
      </c>
      <c r="C3743">
        <v>750</v>
      </c>
      <c r="D3743">
        <v>12</v>
      </c>
      <c r="E3743">
        <v>29.79</v>
      </c>
      <c r="F3743" t="s">
        <v>454</v>
      </c>
    </row>
    <row r="3744" spans="1:6" x14ac:dyDescent="0.25">
      <c r="A3744">
        <v>30908</v>
      </c>
      <c r="B3744" t="s">
        <v>3887</v>
      </c>
      <c r="C3744">
        <v>950</v>
      </c>
      <c r="D3744">
        <v>6</v>
      </c>
      <c r="E3744">
        <v>44.34</v>
      </c>
      <c r="F3744" t="s">
        <v>454</v>
      </c>
    </row>
    <row r="3745" spans="1:6" x14ac:dyDescent="0.25">
      <c r="A3745">
        <v>30911</v>
      </c>
      <c r="B3745" t="s">
        <v>3888</v>
      </c>
      <c r="C3745">
        <v>473</v>
      </c>
      <c r="D3745">
        <v>24</v>
      </c>
      <c r="E3745">
        <v>3.45</v>
      </c>
      <c r="F3745" t="s">
        <v>457</v>
      </c>
    </row>
    <row r="3746" spans="1:6" x14ac:dyDescent="0.25">
      <c r="A3746">
        <v>30919</v>
      </c>
      <c r="B3746" t="s">
        <v>3889</v>
      </c>
      <c r="C3746">
        <v>750</v>
      </c>
      <c r="D3746">
        <v>12</v>
      </c>
      <c r="E3746">
        <v>39.99</v>
      </c>
      <c r="F3746" t="s">
        <v>454</v>
      </c>
    </row>
    <row r="3747" spans="1:6" x14ac:dyDescent="0.25">
      <c r="A3747">
        <v>30920</v>
      </c>
      <c r="B3747" t="s">
        <v>4619</v>
      </c>
      <c r="C3747">
        <v>473</v>
      </c>
      <c r="D3747">
        <v>24</v>
      </c>
      <c r="E3747">
        <v>3.49</v>
      </c>
      <c r="F3747" t="s">
        <v>456</v>
      </c>
    </row>
    <row r="3748" spans="1:6" x14ac:dyDescent="0.25">
      <c r="A3748">
        <v>30920</v>
      </c>
      <c r="B3748" t="s">
        <v>4619</v>
      </c>
      <c r="C3748">
        <v>473</v>
      </c>
      <c r="D3748">
        <v>24</v>
      </c>
      <c r="E3748">
        <v>3.49</v>
      </c>
      <c r="F3748" t="s">
        <v>456</v>
      </c>
    </row>
    <row r="3749" spans="1:6" x14ac:dyDescent="0.25">
      <c r="A3749">
        <v>30936</v>
      </c>
      <c r="B3749" t="s">
        <v>3890</v>
      </c>
      <c r="C3749">
        <v>1500</v>
      </c>
      <c r="D3749">
        <v>6</v>
      </c>
      <c r="E3749">
        <v>139.99</v>
      </c>
      <c r="F3749" t="s">
        <v>455</v>
      </c>
    </row>
    <row r="3750" spans="1:6" x14ac:dyDescent="0.25">
      <c r="A3750">
        <v>30941</v>
      </c>
      <c r="B3750" t="s">
        <v>3891</v>
      </c>
      <c r="C3750">
        <v>355</v>
      </c>
      <c r="D3750">
        <v>24</v>
      </c>
      <c r="E3750">
        <v>2.4900000000000002</v>
      </c>
      <c r="F3750" t="s">
        <v>456</v>
      </c>
    </row>
    <row r="3751" spans="1:6" x14ac:dyDescent="0.25">
      <c r="A3751">
        <v>30941</v>
      </c>
      <c r="B3751" t="s">
        <v>3891</v>
      </c>
      <c r="C3751">
        <v>355</v>
      </c>
      <c r="D3751">
        <v>24</v>
      </c>
      <c r="E3751">
        <v>2.4900000000000002</v>
      </c>
      <c r="F3751" t="s">
        <v>456</v>
      </c>
    </row>
    <row r="3752" spans="1:6" x14ac:dyDescent="0.25">
      <c r="A3752">
        <v>30954</v>
      </c>
      <c r="B3752" t="s">
        <v>3892</v>
      </c>
      <c r="C3752">
        <v>355</v>
      </c>
      <c r="D3752">
        <v>24</v>
      </c>
      <c r="E3752">
        <v>2.75</v>
      </c>
      <c r="F3752" t="s">
        <v>456</v>
      </c>
    </row>
    <row r="3753" spans="1:6" x14ac:dyDescent="0.25">
      <c r="A3753">
        <v>30954</v>
      </c>
      <c r="B3753" t="s">
        <v>3892</v>
      </c>
      <c r="C3753">
        <v>355</v>
      </c>
      <c r="D3753">
        <v>24</v>
      </c>
      <c r="E3753">
        <v>2.75</v>
      </c>
      <c r="F3753" t="s">
        <v>456</v>
      </c>
    </row>
    <row r="3754" spans="1:6" x14ac:dyDescent="0.25">
      <c r="A3754">
        <v>30969</v>
      </c>
      <c r="B3754" t="s">
        <v>3893</v>
      </c>
      <c r="C3754">
        <v>473</v>
      </c>
      <c r="D3754">
        <v>24</v>
      </c>
      <c r="E3754">
        <v>3.4</v>
      </c>
      <c r="F3754" t="s">
        <v>456</v>
      </c>
    </row>
    <row r="3755" spans="1:6" x14ac:dyDescent="0.25">
      <c r="A3755">
        <v>30969</v>
      </c>
      <c r="B3755" t="s">
        <v>3893</v>
      </c>
      <c r="C3755">
        <v>473</v>
      </c>
      <c r="D3755">
        <v>24</v>
      </c>
      <c r="E3755">
        <v>3.4</v>
      </c>
      <c r="F3755" t="s">
        <v>456</v>
      </c>
    </row>
    <row r="3756" spans="1:6" x14ac:dyDescent="0.25">
      <c r="A3756">
        <v>30969</v>
      </c>
      <c r="B3756" t="s">
        <v>3893</v>
      </c>
      <c r="C3756">
        <v>473</v>
      </c>
      <c r="D3756">
        <v>24</v>
      </c>
      <c r="E3756">
        <v>3.4</v>
      </c>
      <c r="F3756" t="s">
        <v>456</v>
      </c>
    </row>
    <row r="3757" spans="1:6" x14ac:dyDescent="0.25">
      <c r="A3757">
        <v>31025</v>
      </c>
      <c r="B3757" t="s">
        <v>3723</v>
      </c>
      <c r="C3757">
        <v>3784</v>
      </c>
      <c r="D3757">
        <v>3</v>
      </c>
      <c r="E3757">
        <v>23.28</v>
      </c>
      <c r="F3757" t="s">
        <v>456</v>
      </c>
    </row>
    <row r="3758" spans="1:6" x14ac:dyDescent="0.25">
      <c r="A3758">
        <v>31025</v>
      </c>
      <c r="B3758" t="s">
        <v>3723</v>
      </c>
      <c r="C3758">
        <v>3784</v>
      </c>
      <c r="D3758">
        <v>3</v>
      </c>
      <c r="E3758">
        <v>23.28</v>
      </c>
      <c r="F3758" t="s">
        <v>456</v>
      </c>
    </row>
    <row r="3759" spans="1:6" x14ac:dyDescent="0.25">
      <c r="A3759">
        <v>31027</v>
      </c>
      <c r="B3759" t="s">
        <v>4150</v>
      </c>
      <c r="C3759">
        <v>473</v>
      </c>
      <c r="D3759">
        <v>24</v>
      </c>
      <c r="E3759">
        <v>3.09</v>
      </c>
      <c r="F3759" t="s">
        <v>456</v>
      </c>
    </row>
    <row r="3760" spans="1:6" x14ac:dyDescent="0.25">
      <c r="A3760">
        <v>31027</v>
      </c>
      <c r="B3760" t="s">
        <v>4150</v>
      </c>
      <c r="C3760">
        <v>473</v>
      </c>
      <c r="D3760">
        <v>24</v>
      </c>
      <c r="E3760">
        <v>3.09</v>
      </c>
      <c r="F3760" t="s">
        <v>456</v>
      </c>
    </row>
    <row r="3761" spans="1:6" x14ac:dyDescent="0.25">
      <c r="A3761">
        <v>31042</v>
      </c>
      <c r="B3761" t="s">
        <v>3647</v>
      </c>
      <c r="C3761">
        <v>473</v>
      </c>
      <c r="D3761">
        <v>24</v>
      </c>
      <c r="E3761">
        <v>4.29</v>
      </c>
      <c r="F3761" t="s">
        <v>456</v>
      </c>
    </row>
    <row r="3762" spans="1:6" x14ac:dyDescent="0.25">
      <c r="A3762">
        <v>31042</v>
      </c>
      <c r="B3762" t="s">
        <v>3647</v>
      </c>
      <c r="C3762">
        <v>473</v>
      </c>
      <c r="D3762">
        <v>24</v>
      </c>
      <c r="E3762">
        <v>4.29</v>
      </c>
      <c r="F3762" t="s">
        <v>456</v>
      </c>
    </row>
    <row r="3763" spans="1:6" x14ac:dyDescent="0.25">
      <c r="A3763">
        <v>31042</v>
      </c>
      <c r="B3763" t="s">
        <v>3647</v>
      </c>
      <c r="C3763">
        <v>473</v>
      </c>
      <c r="D3763">
        <v>24</v>
      </c>
      <c r="E3763">
        <v>4.29</v>
      </c>
      <c r="F3763" t="s">
        <v>456</v>
      </c>
    </row>
    <row r="3764" spans="1:6" x14ac:dyDescent="0.25">
      <c r="A3764">
        <v>31048</v>
      </c>
      <c r="B3764" t="s">
        <v>3724</v>
      </c>
      <c r="C3764">
        <v>1892</v>
      </c>
      <c r="D3764">
        <v>6</v>
      </c>
      <c r="E3764">
        <v>11.79</v>
      </c>
      <c r="F3764" t="s">
        <v>456</v>
      </c>
    </row>
    <row r="3765" spans="1:6" x14ac:dyDescent="0.25">
      <c r="A3765">
        <v>31048</v>
      </c>
      <c r="B3765" t="s">
        <v>3724</v>
      </c>
      <c r="C3765">
        <v>1892</v>
      </c>
      <c r="D3765">
        <v>6</v>
      </c>
      <c r="E3765">
        <v>11.79</v>
      </c>
      <c r="F3765" t="s">
        <v>456</v>
      </c>
    </row>
    <row r="3766" spans="1:6" x14ac:dyDescent="0.25">
      <c r="A3766">
        <v>31050</v>
      </c>
      <c r="B3766" t="s">
        <v>3725</v>
      </c>
      <c r="C3766">
        <v>473</v>
      </c>
      <c r="D3766">
        <v>24</v>
      </c>
      <c r="E3766">
        <v>3.25</v>
      </c>
      <c r="F3766" t="s">
        <v>456</v>
      </c>
    </row>
    <row r="3767" spans="1:6" x14ac:dyDescent="0.25">
      <c r="A3767">
        <v>31050</v>
      </c>
      <c r="B3767" t="s">
        <v>3725</v>
      </c>
      <c r="C3767">
        <v>473</v>
      </c>
      <c r="D3767">
        <v>24</v>
      </c>
      <c r="E3767">
        <v>3.25</v>
      </c>
      <c r="F3767" t="s">
        <v>456</v>
      </c>
    </row>
    <row r="3768" spans="1:6" x14ac:dyDescent="0.25">
      <c r="A3768">
        <v>31106</v>
      </c>
      <c r="B3768" t="s">
        <v>4629</v>
      </c>
      <c r="C3768">
        <v>750</v>
      </c>
      <c r="D3768">
        <v>12</v>
      </c>
      <c r="E3768">
        <v>19.989999999999998</v>
      </c>
      <c r="F3768" t="s">
        <v>455</v>
      </c>
    </row>
    <row r="3769" spans="1:6" x14ac:dyDescent="0.25">
      <c r="A3769">
        <v>31108</v>
      </c>
      <c r="B3769" t="s">
        <v>5573</v>
      </c>
      <c r="C3769">
        <v>4260</v>
      </c>
      <c r="D3769">
        <v>1</v>
      </c>
      <c r="E3769">
        <v>25.98</v>
      </c>
      <c r="F3769" t="s">
        <v>456</v>
      </c>
    </row>
    <row r="3770" spans="1:6" x14ac:dyDescent="0.25">
      <c r="A3770">
        <v>31108</v>
      </c>
      <c r="B3770" t="s">
        <v>5573</v>
      </c>
      <c r="C3770">
        <v>4260</v>
      </c>
      <c r="D3770">
        <v>1</v>
      </c>
      <c r="E3770">
        <v>25.98</v>
      </c>
      <c r="F3770" t="s">
        <v>456</v>
      </c>
    </row>
    <row r="3771" spans="1:6" x14ac:dyDescent="0.25">
      <c r="A3771">
        <v>31111</v>
      </c>
      <c r="B3771" t="s">
        <v>4151</v>
      </c>
      <c r="C3771">
        <v>750</v>
      </c>
      <c r="D3771">
        <v>12</v>
      </c>
      <c r="E3771">
        <v>18.989999999999998</v>
      </c>
      <c r="F3771" t="s">
        <v>455</v>
      </c>
    </row>
    <row r="3772" spans="1:6" x14ac:dyDescent="0.25">
      <c r="A3772">
        <v>31112</v>
      </c>
      <c r="B3772" t="s">
        <v>4152</v>
      </c>
      <c r="C3772">
        <v>750</v>
      </c>
      <c r="D3772">
        <v>12</v>
      </c>
      <c r="E3772">
        <v>30.49</v>
      </c>
      <c r="F3772" t="s">
        <v>454</v>
      </c>
    </row>
    <row r="3773" spans="1:6" x14ac:dyDescent="0.25">
      <c r="A3773">
        <v>31115</v>
      </c>
      <c r="B3773" t="s">
        <v>4153</v>
      </c>
      <c r="C3773">
        <v>440</v>
      </c>
      <c r="D3773">
        <v>24</v>
      </c>
      <c r="E3773">
        <v>4.08</v>
      </c>
      <c r="F3773" t="s">
        <v>456</v>
      </c>
    </row>
    <row r="3774" spans="1:6" x14ac:dyDescent="0.25">
      <c r="A3774">
        <v>31118</v>
      </c>
      <c r="B3774" t="s">
        <v>3994</v>
      </c>
      <c r="C3774">
        <v>473</v>
      </c>
      <c r="D3774">
        <v>24</v>
      </c>
      <c r="E3774">
        <v>3.49</v>
      </c>
      <c r="F3774" t="s">
        <v>456</v>
      </c>
    </row>
    <row r="3775" spans="1:6" x14ac:dyDescent="0.25">
      <c r="A3775">
        <v>31118</v>
      </c>
      <c r="B3775" t="s">
        <v>3994</v>
      </c>
      <c r="C3775">
        <v>473</v>
      </c>
      <c r="D3775">
        <v>24</v>
      </c>
      <c r="E3775">
        <v>3.49</v>
      </c>
      <c r="F3775" t="s">
        <v>456</v>
      </c>
    </row>
    <row r="3776" spans="1:6" x14ac:dyDescent="0.25">
      <c r="A3776">
        <v>31137</v>
      </c>
      <c r="B3776" t="s">
        <v>4195</v>
      </c>
      <c r="C3776">
        <v>750</v>
      </c>
      <c r="D3776">
        <v>12</v>
      </c>
      <c r="E3776">
        <v>17.989999999999998</v>
      </c>
      <c r="F3776" t="s">
        <v>455</v>
      </c>
    </row>
    <row r="3777" spans="1:6" x14ac:dyDescent="0.25">
      <c r="A3777">
        <v>31190</v>
      </c>
      <c r="B3777" t="s">
        <v>4196</v>
      </c>
      <c r="C3777">
        <v>750</v>
      </c>
      <c r="D3777">
        <v>12</v>
      </c>
      <c r="E3777">
        <v>52.99</v>
      </c>
      <c r="F3777" t="s">
        <v>454</v>
      </c>
    </row>
    <row r="3778" spans="1:6" x14ac:dyDescent="0.25">
      <c r="A3778">
        <v>31217</v>
      </c>
      <c r="B3778" t="s">
        <v>3874</v>
      </c>
      <c r="C3778">
        <v>473</v>
      </c>
      <c r="D3778">
        <v>24</v>
      </c>
      <c r="E3778">
        <v>3.49</v>
      </c>
      <c r="F3778" t="s">
        <v>456</v>
      </c>
    </row>
    <row r="3779" spans="1:6" x14ac:dyDescent="0.25">
      <c r="A3779">
        <v>31217</v>
      </c>
      <c r="B3779" t="s">
        <v>3874</v>
      </c>
      <c r="C3779">
        <v>473</v>
      </c>
      <c r="D3779">
        <v>24</v>
      </c>
      <c r="E3779">
        <v>3.49</v>
      </c>
      <c r="F3779" t="s">
        <v>456</v>
      </c>
    </row>
    <row r="3780" spans="1:6" x14ac:dyDescent="0.25">
      <c r="A3780">
        <v>31219</v>
      </c>
      <c r="B3780" t="s">
        <v>4197</v>
      </c>
      <c r="C3780">
        <v>750</v>
      </c>
      <c r="D3780">
        <v>12</v>
      </c>
      <c r="E3780">
        <v>29.91</v>
      </c>
      <c r="F3780" t="s">
        <v>455</v>
      </c>
    </row>
    <row r="3781" spans="1:6" x14ac:dyDescent="0.25">
      <c r="A3781">
        <v>31220</v>
      </c>
      <c r="B3781" t="s">
        <v>4198</v>
      </c>
      <c r="C3781">
        <v>750</v>
      </c>
      <c r="D3781">
        <v>12</v>
      </c>
      <c r="E3781">
        <v>59.99</v>
      </c>
      <c r="F3781" t="s">
        <v>454</v>
      </c>
    </row>
    <row r="3782" spans="1:6" x14ac:dyDescent="0.25">
      <c r="A3782">
        <v>31222</v>
      </c>
      <c r="B3782" t="s">
        <v>4199</v>
      </c>
      <c r="C3782">
        <v>750</v>
      </c>
      <c r="D3782">
        <v>12</v>
      </c>
      <c r="E3782">
        <v>59.99</v>
      </c>
      <c r="F3782" t="s">
        <v>454</v>
      </c>
    </row>
    <row r="3783" spans="1:6" x14ac:dyDescent="0.25">
      <c r="A3783">
        <v>31227</v>
      </c>
      <c r="B3783" t="s">
        <v>3824</v>
      </c>
      <c r="C3783">
        <v>750</v>
      </c>
      <c r="D3783">
        <v>6</v>
      </c>
      <c r="E3783">
        <v>186.12</v>
      </c>
      <c r="F3783" t="s">
        <v>455</v>
      </c>
    </row>
    <row r="3784" spans="1:6" x14ac:dyDescent="0.25">
      <c r="A3784">
        <v>31228</v>
      </c>
      <c r="B3784" t="s">
        <v>3825</v>
      </c>
      <c r="C3784">
        <v>750</v>
      </c>
      <c r="D3784">
        <v>6</v>
      </c>
      <c r="E3784">
        <v>185.87</v>
      </c>
      <c r="F3784" t="s">
        <v>455</v>
      </c>
    </row>
    <row r="3785" spans="1:6" x14ac:dyDescent="0.25">
      <c r="A3785">
        <v>31229</v>
      </c>
      <c r="B3785" t="s">
        <v>3826</v>
      </c>
      <c r="C3785">
        <v>750</v>
      </c>
      <c r="D3785">
        <v>12</v>
      </c>
      <c r="E3785">
        <v>57.11</v>
      </c>
      <c r="F3785" t="s">
        <v>455</v>
      </c>
    </row>
    <row r="3786" spans="1:6" x14ac:dyDescent="0.25">
      <c r="A3786">
        <v>31233</v>
      </c>
      <c r="B3786" t="s">
        <v>3827</v>
      </c>
      <c r="C3786">
        <v>750</v>
      </c>
      <c r="D3786">
        <v>12</v>
      </c>
      <c r="E3786">
        <v>36.25</v>
      </c>
      <c r="F3786" t="s">
        <v>455</v>
      </c>
    </row>
    <row r="3787" spans="1:6" x14ac:dyDescent="0.25">
      <c r="A3787">
        <v>31234</v>
      </c>
      <c r="B3787" t="s">
        <v>3828</v>
      </c>
      <c r="C3787">
        <v>750</v>
      </c>
      <c r="D3787">
        <v>12</v>
      </c>
      <c r="E3787">
        <v>107.89</v>
      </c>
      <c r="F3787" t="s">
        <v>455</v>
      </c>
    </row>
    <row r="3788" spans="1:6" x14ac:dyDescent="0.25">
      <c r="A3788">
        <v>31236</v>
      </c>
      <c r="B3788" t="s">
        <v>3829</v>
      </c>
      <c r="C3788">
        <v>750</v>
      </c>
      <c r="D3788">
        <v>12</v>
      </c>
      <c r="E3788">
        <v>98.82</v>
      </c>
      <c r="F3788" t="s">
        <v>455</v>
      </c>
    </row>
    <row r="3789" spans="1:6" x14ac:dyDescent="0.25">
      <c r="A3789">
        <v>31237</v>
      </c>
      <c r="B3789" t="s">
        <v>3830</v>
      </c>
      <c r="C3789">
        <v>750</v>
      </c>
      <c r="D3789">
        <v>12</v>
      </c>
      <c r="E3789">
        <v>52.42</v>
      </c>
      <c r="F3789" t="s">
        <v>455</v>
      </c>
    </row>
    <row r="3790" spans="1:6" x14ac:dyDescent="0.25">
      <c r="A3790">
        <v>31238</v>
      </c>
      <c r="B3790" t="s">
        <v>3831</v>
      </c>
      <c r="C3790">
        <v>750</v>
      </c>
      <c r="D3790">
        <v>12</v>
      </c>
      <c r="E3790">
        <v>276.54000000000002</v>
      </c>
      <c r="F3790" t="s">
        <v>455</v>
      </c>
    </row>
    <row r="3791" spans="1:6" x14ac:dyDescent="0.25">
      <c r="A3791">
        <v>31239</v>
      </c>
      <c r="B3791" t="s">
        <v>3832</v>
      </c>
      <c r="C3791">
        <v>750</v>
      </c>
      <c r="D3791">
        <v>6</v>
      </c>
      <c r="E3791">
        <v>109.7</v>
      </c>
      <c r="F3791" t="s">
        <v>455</v>
      </c>
    </row>
    <row r="3792" spans="1:6" x14ac:dyDescent="0.25">
      <c r="A3792">
        <v>31240</v>
      </c>
      <c r="B3792" t="s">
        <v>3833</v>
      </c>
      <c r="C3792">
        <v>750</v>
      </c>
      <c r="D3792">
        <v>6</v>
      </c>
      <c r="E3792">
        <v>197.96</v>
      </c>
      <c r="F3792" t="s">
        <v>455</v>
      </c>
    </row>
    <row r="3793" spans="1:6" x14ac:dyDescent="0.25">
      <c r="A3793">
        <v>31241</v>
      </c>
      <c r="B3793" t="s">
        <v>3834</v>
      </c>
      <c r="C3793">
        <v>750</v>
      </c>
      <c r="D3793">
        <v>12</v>
      </c>
      <c r="E3793">
        <v>52.38</v>
      </c>
      <c r="F3793" t="s">
        <v>455</v>
      </c>
    </row>
    <row r="3794" spans="1:6" x14ac:dyDescent="0.25">
      <c r="A3794">
        <v>31242</v>
      </c>
      <c r="B3794" t="s">
        <v>3835</v>
      </c>
      <c r="C3794">
        <v>750</v>
      </c>
      <c r="D3794">
        <v>12</v>
      </c>
      <c r="E3794">
        <v>60.74</v>
      </c>
      <c r="F3794" t="s">
        <v>455</v>
      </c>
    </row>
    <row r="3795" spans="1:6" x14ac:dyDescent="0.25">
      <c r="A3795">
        <v>31243</v>
      </c>
      <c r="B3795" t="s">
        <v>3836</v>
      </c>
      <c r="C3795">
        <v>750</v>
      </c>
      <c r="D3795">
        <v>12</v>
      </c>
      <c r="E3795">
        <v>13.95</v>
      </c>
      <c r="F3795" t="s">
        <v>456</v>
      </c>
    </row>
    <row r="3796" spans="1:6" x14ac:dyDescent="0.25">
      <c r="A3796">
        <v>31247</v>
      </c>
      <c r="B3796" t="s">
        <v>3837</v>
      </c>
      <c r="C3796">
        <v>750</v>
      </c>
      <c r="D3796">
        <v>6</v>
      </c>
      <c r="E3796">
        <v>1237.7</v>
      </c>
      <c r="F3796" t="s">
        <v>455</v>
      </c>
    </row>
    <row r="3797" spans="1:6" x14ac:dyDescent="0.25">
      <c r="A3797">
        <v>31248</v>
      </c>
      <c r="B3797" t="s">
        <v>3838</v>
      </c>
      <c r="C3797">
        <v>473</v>
      </c>
      <c r="D3797">
        <v>24</v>
      </c>
      <c r="E3797">
        <v>2.95</v>
      </c>
      <c r="F3797" t="s">
        <v>456</v>
      </c>
    </row>
    <row r="3798" spans="1:6" x14ac:dyDescent="0.25">
      <c r="A3798">
        <v>31268</v>
      </c>
      <c r="B3798" t="s">
        <v>3839</v>
      </c>
      <c r="C3798">
        <v>750</v>
      </c>
      <c r="D3798">
        <v>12</v>
      </c>
      <c r="E3798">
        <v>19.63</v>
      </c>
      <c r="F3798" t="s">
        <v>455</v>
      </c>
    </row>
    <row r="3799" spans="1:6" x14ac:dyDescent="0.25">
      <c r="A3799">
        <v>31299</v>
      </c>
      <c r="B3799" t="s">
        <v>4620</v>
      </c>
      <c r="C3799">
        <v>2838</v>
      </c>
      <c r="D3799">
        <v>4</v>
      </c>
      <c r="E3799">
        <v>17.98</v>
      </c>
      <c r="F3799" t="s">
        <v>456</v>
      </c>
    </row>
    <row r="3800" spans="1:6" x14ac:dyDescent="0.25">
      <c r="A3800">
        <v>31299</v>
      </c>
      <c r="B3800" t="s">
        <v>4620</v>
      </c>
      <c r="C3800">
        <v>2838</v>
      </c>
      <c r="D3800">
        <v>4</v>
      </c>
      <c r="E3800">
        <v>17.98</v>
      </c>
      <c r="F3800" t="s">
        <v>456</v>
      </c>
    </row>
    <row r="3801" spans="1:6" x14ac:dyDescent="0.25">
      <c r="A3801">
        <v>31300</v>
      </c>
      <c r="B3801" t="s">
        <v>3726</v>
      </c>
      <c r="C3801">
        <v>5325</v>
      </c>
      <c r="D3801">
        <v>1</v>
      </c>
      <c r="E3801">
        <v>24.75</v>
      </c>
      <c r="F3801" t="s">
        <v>456</v>
      </c>
    </row>
    <row r="3802" spans="1:6" x14ac:dyDescent="0.25">
      <c r="A3802">
        <v>31300</v>
      </c>
      <c r="B3802" t="s">
        <v>3726</v>
      </c>
      <c r="C3802">
        <v>5325</v>
      </c>
      <c r="D3802">
        <v>1</v>
      </c>
      <c r="E3802">
        <v>24.75</v>
      </c>
      <c r="F3802" t="s">
        <v>456</v>
      </c>
    </row>
    <row r="3803" spans="1:6" x14ac:dyDescent="0.25">
      <c r="A3803">
        <v>31304</v>
      </c>
      <c r="B3803" t="s">
        <v>3840</v>
      </c>
      <c r="C3803">
        <v>473</v>
      </c>
      <c r="D3803">
        <v>24</v>
      </c>
      <c r="E3803">
        <v>3.49</v>
      </c>
      <c r="F3803" t="s">
        <v>456</v>
      </c>
    </row>
    <row r="3804" spans="1:6" x14ac:dyDescent="0.25">
      <c r="A3804">
        <v>31304</v>
      </c>
      <c r="B3804" t="s">
        <v>3840</v>
      </c>
      <c r="C3804">
        <v>473</v>
      </c>
      <c r="D3804">
        <v>24</v>
      </c>
      <c r="E3804">
        <v>3.49</v>
      </c>
      <c r="F3804" t="s">
        <v>456</v>
      </c>
    </row>
    <row r="3805" spans="1:6" x14ac:dyDescent="0.25">
      <c r="A3805">
        <v>31305</v>
      </c>
      <c r="B3805" t="s">
        <v>3841</v>
      </c>
      <c r="C3805">
        <v>473</v>
      </c>
      <c r="D3805">
        <v>24</v>
      </c>
      <c r="E3805">
        <v>3.49</v>
      </c>
      <c r="F3805" t="s">
        <v>456</v>
      </c>
    </row>
    <row r="3806" spans="1:6" x14ac:dyDescent="0.25">
      <c r="A3806">
        <v>31305</v>
      </c>
      <c r="B3806" t="s">
        <v>3841</v>
      </c>
      <c r="C3806">
        <v>473</v>
      </c>
      <c r="D3806">
        <v>24</v>
      </c>
      <c r="E3806">
        <v>3.49</v>
      </c>
      <c r="F3806" t="s">
        <v>456</v>
      </c>
    </row>
    <row r="3807" spans="1:6" x14ac:dyDescent="0.25">
      <c r="A3807">
        <v>31306</v>
      </c>
      <c r="B3807" t="s">
        <v>3842</v>
      </c>
      <c r="C3807">
        <v>473</v>
      </c>
      <c r="D3807">
        <v>24</v>
      </c>
      <c r="E3807">
        <v>3.49</v>
      </c>
      <c r="F3807" t="s">
        <v>456</v>
      </c>
    </row>
    <row r="3808" spans="1:6" x14ac:dyDescent="0.25">
      <c r="A3808">
        <v>31306</v>
      </c>
      <c r="B3808" t="s">
        <v>3842</v>
      </c>
      <c r="C3808">
        <v>473</v>
      </c>
      <c r="D3808">
        <v>24</v>
      </c>
      <c r="E3808">
        <v>3.49</v>
      </c>
      <c r="F3808" t="s">
        <v>456</v>
      </c>
    </row>
    <row r="3809" spans="1:6" x14ac:dyDescent="0.25">
      <c r="A3809">
        <v>31311</v>
      </c>
      <c r="B3809" t="s">
        <v>3648</v>
      </c>
      <c r="C3809">
        <v>473</v>
      </c>
      <c r="D3809">
        <v>24</v>
      </c>
      <c r="E3809">
        <v>4.1500000000000004</v>
      </c>
      <c r="F3809" t="s">
        <v>456</v>
      </c>
    </row>
    <row r="3810" spans="1:6" x14ac:dyDescent="0.25">
      <c r="A3810">
        <v>31311</v>
      </c>
      <c r="B3810" t="s">
        <v>3648</v>
      </c>
      <c r="C3810">
        <v>473</v>
      </c>
      <c r="D3810">
        <v>24</v>
      </c>
      <c r="E3810">
        <v>4.1500000000000004</v>
      </c>
      <c r="F3810" t="s">
        <v>456</v>
      </c>
    </row>
    <row r="3811" spans="1:6" x14ac:dyDescent="0.25">
      <c r="A3811">
        <v>31311</v>
      </c>
      <c r="B3811" t="s">
        <v>3648</v>
      </c>
      <c r="C3811">
        <v>473</v>
      </c>
      <c r="D3811">
        <v>24</v>
      </c>
      <c r="E3811">
        <v>4.1500000000000004</v>
      </c>
      <c r="F3811" t="s">
        <v>456</v>
      </c>
    </row>
    <row r="3812" spans="1:6" x14ac:dyDescent="0.25">
      <c r="A3812">
        <v>31313</v>
      </c>
      <c r="B3812" t="s">
        <v>3843</v>
      </c>
      <c r="C3812">
        <v>473</v>
      </c>
      <c r="D3812">
        <v>24</v>
      </c>
      <c r="E3812">
        <v>3.25</v>
      </c>
      <c r="F3812" t="s">
        <v>456</v>
      </c>
    </row>
    <row r="3813" spans="1:6" x14ac:dyDescent="0.25">
      <c r="A3813">
        <v>31313</v>
      </c>
      <c r="B3813" t="s">
        <v>3843</v>
      </c>
      <c r="C3813">
        <v>473</v>
      </c>
      <c r="D3813">
        <v>24</v>
      </c>
      <c r="E3813">
        <v>3.25</v>
      </c>
      <c r="F3813" t="s">
        <v>456</v>
      </c>
    </row>
    <row r="3814" spans="1:6" x14ac:dyDescent="0.25">
      <c r="A3814">
        <v>31315</v>
      </c>
      <c r="B3814" t="s">
        <v>3844</v>
      </c>
      <c r="C3814">
        <v>120</v>
      </c>
      <c r="D3814">
        <v>18</v>
      </c>
      <c r="E3814">
        <v>10.49</v>
      </c>
      <c r="F3814" t="s">
        <v>454</v>
      </c>
    </row>
    <row r="3815" spans="1:6" x14ac:dyDescent="0.25">
      <c r="A3815">
        <v>31316</v>
      </c>
      <c r="B3815" t="s">
        <v>3845</v>
      </c>
      <c r="C3815">
        <v>750</v>
      </c>
      <c r="D3815">
        <v>12</v>
      </c>
      <c r="E3815">
        <v>29.98</v>
      </c>
      <c r="F3815" t="s">
        <v>456</v>
      </c>
    </row>
    <row r="3816" spans="1:6" x14ac:dyDescent="0.25">
      <c r="A3816">
        <v>31316</v>
      </c>
      <c r="B3816" t="s">
        <v>3845</v>
      </c>
      <c r="C3816">
        <v>750</v>
      </c>
      <c r="D3816">
        <v>12</v>
      </c>
      <c r="E3816">
        <v>29.98</v>
      </c>
      <c r="F3816" t="s">
        <v>456</v>
      </c>
    </row>
    <row r="3817" spans="1:6" x14ac:dyDescent="0.25">
      <c r="A3817">
        <v>31320</v>
      </c>
      <c r="B3817" t="s">
        <v>3846</v>
      </c>
      <c r="C3817">
        <v>750</v>
      </c>
      <c r="D3817">
        <v>6</v>
      </c>
      <c r="E3817">
        <v>16.989999999999998</v>
      </c>
      <c r="F3817" t="s">
        <v>455</v>
      </c>
    </row>
    <row r="3818" spans="1:6" x14ac:dyDescent="0.25">
      <c r="A3818">
        <v>31322</v>
      </c>
      <c r="B3818" t="s">
        <v>429</v>
      </c>
      <c r="C3818">
        <v>3000</v>
      </c>
      <c r="D3818">
        <v>4</v>
      </c>
      <c r="E3818">
        <v>31.99</v>
      </c>
      <c r="F3818" t="s">
        <v>455</v>
      </c>
    </row>
    <row r="3819" spans="1:6" x14ac:dyDescent="0.25">
      <c r="A3819">
        <v>31338</v>
      </c>
      <c r="B3819" t="s">
        <v>3943</v>
      </c>
      <c r="C3819">
        <v>750</v>
      </c>
      <c r="D3819">
        <v>12</v>
      </c>
      <c r="E3819">
        <v>14.49</v>
      </c>
      <c r="F3819" t="s">
        <v>455</v>
      </c>
    </row>
    <row r="3820" spans="1:6" x14ac:dyDescent="0.25">
      <c r="A3820">
        <v>31343</v>
      </c>
      <c r="B3820" t="s">
        <v>3944</v>
      </c>
      <c r="C3820">
        <v>750</v>
      </c>
      <c r="D3820">
        <v>12</v>
      </c>
      <c r="E3820">
        <v>10.49</v>
      </c>
      <c r="F3820" t="s">
        <v>455</v>
      </c>
    </row>
    <row r="3821" spans="1:6" x14ac:dyDescent="0.25">
      <c r="A3821">
        <v>31345</v>
      </c>
      <c r="B3821" t="s">
        <v>1460</v>
      </c>
      <c r="C3821">
        <v>1000</v>
      </c>
      <c r="D3821">
        <v>12</v>
      </c>
      <c r="E3821">
        <v>13.99</v>
      </c>
      <c r="F3821" t="s">
        <v>455</v>
      </c>
    </row>
    <row r="3822" spans="1:6" x14ac:dyDescent="0.25">
      <c r="A3822">
        <v>31347</v>
      </c>
      <c r="B3822" t="s">
        <v>3945</v>
      </c>
      <c r="C3822">
        <v>750</v>
      </c>
      <c r="D3822">
        <v>12</v>
      </c>
      <c r="E3822">
        <v>10.49</v>
      </c>
      <c r="F3822" t="s">
        <v>455</v>
      </c>
    </row>
    <row r="3823" spans="1:6" x14ac:dyDescent="0.25">
      <c r="A3823">
        <v>31352</v>
      </c>
      <c r="B3823" t="s">
        <v>3946</v>
      </c>
      <c r="C3823">
        <v>750</v>
      </c>
      <c r="D3823">
        <v>12</v>
      </c>
      <c r="E3823">
        <v>10.49</v>
      </c>
      <c r="F3823" t="s">
        <v>455</v>
      </c>
    </row>
    <row r="3824" spans="1:6" x14ac:dyDescent="0.25">
      <c r="A3824">
        <v>31354</v>
      </c>
      <c r="B3824" t="s">
        <v>3947</v>
      </c>
      <c r="C3824">
        <v>1500</v>
      </c>
      <c r="D3824">
        <v>6</v>
      </c>
      <c r="E3824">
        <v>16.989999999999998</v>
      </c>
      <c r="F3824" t="s">
        <v>455</v>
      </c>
    </row>
    <row r="3825" spans="1:6" x14ac:dyDescent="0.25">
      <c r="A3825">
        <v>31357</v>
      </c>
      <c r="B3825" t="s">
        <v>3948</v>
      </c>
      <c r="C3825">
        <v>1500</v>
      </c>
      <c r="D3825">
        <v>6</v>
      </c>
      <c r="E3825">
        <v>16.989999999999998</v>
      </c>
      <c r="F3825" t="s">
        <v>455</v>
      </c>
    </row>
    <row r="3826" spans="1:6" x14ac:dyDescent="0.25">
      <c r="A3826">
        <v>31358</v>
      </c>
      <c r="B3826" t="s">
        <v>3625</v>
      </c>
      <c r="C3826">
        <v>473</v>
      </c>
      <c r="D3826">
        <v>24</v>
      </c>
      <c r="E3826">
        <v>3.79</v>
      </c>
      <c r="F3826" t="s">
        <v>456</v>
      </c>
    </row>
    <row r="3827" spans="1:6" x14ac:dyDescent="0.25">
      <c r="A3827">
        <v>31358</v>
      </c>
      <c r="B3827" t="s">
        <v>3625</v>
      </c>
      <c r="C3827">
        <v>473</v>
      </c>
      <c r="D3827">
        <v>24</v>
      </c>
      <c r="E3827">
        <v>3.79</v>
      </c>
      <c r="F3827" t="s">
        <v>456</v>
      </c>
    </row>
    <row r="3828" spans="1:6" x14ac:dyDescent="0.25">
      <c r="A3828">
        <v>31360</v>
      </c>
      <c r="B3828" t="s">
        <v>3949</v>
      </c>
      <c r="C3828">
        <v>4000</v>
      </c>
      <c r="D3828">
        <v>4</v>
      </c>
      <c r="E3828">
        <v>39.99</v>
      </c>
      <c r="F3828" t="s">
        <v>455</v>
      </c>
    </row>
    <row r="3829" spans="1:6" x14ac:dyDescent="0.25">
      <c r="A3829">
        <v>31361</v>
      </c>
      <c r="B3829" t="s">
        <v>3950</v>
      </c>
      <c r="C3829">
        <v>750</v>
      </c>
      <c r="D3829">
        <v>6</v>
      </c>
      <c r="E3829">
        <v>124.99</v>
      </c>
      <c r="F3829" t="s">
        <v>455</v>
      </c>
    </row>
    <row r="3830" spans="1:6" x14ac:dyDescent="0.25">
      <c r="A3830">
        <v>31363</v>
      </c>
      <c r="B3830" t="s">
        <v>3951</v>
      </c>
      <c r="C3830">
        <v>750</v>
      </c>
      <c r="D3830">
        <v>12</v>
      </c>
      <c r="E3830">
        <v>15.99</v>
      </c>
      <c r="F3830" t="s">
        <v>455</v>
      </c>
    </row>
    <row r="3831" spans="1:6" x14ac:dyDescent="0.25">
      <c r="A3831">
        <v>31367</v>
      </c>
      <c r="B3831" t="s">
        <v>3952</v>
      </c>
      <c r="C3831">
        <v>750</v>
      </c>
      <c r="D3831">
        <v>12</v>
      </c>
      <c r="E3831">
        <v>13.99</v>
      </c>
      <c r="F3831" t="s">
        <v>455</v>
      </c>
    </row>
    <row r="3832" spans="1:6" x14ac:dyDescent="0.25">
      <c r="A3832">
        <v>31379</v>
      </c>
      <c r="B3832" t="s">
        <v>3953</v>
      </c>
      <c r="C3832">
        <v>473</v>
      </c>
      <c r="D3832">
        <v>24</v>
      </c>
      <c r="E3832">
        <v>3.79</v>
      </c>
      <c r="F3832" t="s">
        <v>456</v>
      </c>
    </row>
    <row r="3833" spans="1:6" x14ac:dyDescent="0.25">
      <c r="A3833">
        <v>31379</v>
      </c>
      <c r="B3833" t="s">
        <v>3953</v>
      </c>
      <c r="C3833">
        <v>473</v>
      </c>
      <c r="D3833">
        <v>24</v>
      </c>
      <c r="E3833">
        <v>3.79</v>
      </c>
      <c r="F3833" t="s">
        <v>456</v>
      </c>
    </row>
    <row r="3834" spans="1:6" x14ac:dyDescent="0.25">
      <c r="A3834">
        <v>31380</v>
      </c>
      <c r="B3834" t="s">
        <v>3954</v>
      </c>
      <c r="C3834">
        <v>750</v>
      </c>
      <c r="D3834">
        <v>12</v>
      </c>
      <c r="E3834">
        <v>14.99</v>
      </c>
      <c r="F3834" t="s">
        <v>455</v>
      </c>
    </row>
    <row r="3835" spans="1:6" x14ac:dyDescent="0.25">
      <c r="A3835">
        <v>31381</v>
      </c>
      <c r="B3835" t="s">
        <v>3955</v>
      </c>
      <c r="C3835">
        <v>750</v>
      </c>
      <c r="D3835">
        <v>12</v>
      </c>
      <c r="E3835">
        <v>13.99</v>
      </c>
      <c r="F3835" t="s">
        <v>455</v>
      </c>
    </row>
    <row r="3836" spans="1:6" x14ac:dyDescent="0.25">
      <c r="A3836">
        <v>31383</v>
      </c>
      <c r="B3836" t="s">
        <v>3875</v>
      </c>
      <c r="C3836">
        <v>500</v>
      </c>
      <c r="D3836">
        <v>24</v>
      </c>
      <c r="E3836">
        <v>2.78</v>
      </c>
      <c r="F3836" t="s">
        <v>456</v>
      </c>
    </row>
    <row r="3837" spans="1:6" x14ac:dyDescent="0.25">
      <c r="A3837">
        <v>31383</v>
      </c>
      <c r="B3837" t="s">
        <v>3875</v>
      </c>
      <c r="C3837">
        <v>500</v>
      </c>
      <c r="D3837">
        <v>24</v>
      </c>
      <c r="E3837">
        <v>2.78</v>
      </c>
      <c r="F3837" t="s">
        <v>456</v>
      </c>
    </row>
    <row r="3838" spans="1:6" x14ac:dyDescent="0.25">
      <c r="A3838">
        <v>31384</v>
      </c>
      <c r="B3838" t="s">
        <v>3876</v>
      </c>
      <c r="C3838">
        <v>500</v>
      </c>
      <c r="D3838">
        <v>24</v>
      </c>
      <c r="E3838">
        <v>3.15</v>
      </c>
      <c r="F3838" t="s">
        <v>456</v>
      </c>
    </row>
    <row r="3839" spans="1:6" x14ac:dyDescent="0.25">
      <c r="A3839">
        <v>31384</v>
      </c>
      <c r="B3839" t="s">
        <v>3876</v>
      </c>
      <c r="C3839">
        <v>500</v>
      </c>
      <c r="D3839">
        <v>24</v>
      </c>
      <c r="E3839">
        <v>3.15</v>
      </c>
      <c r="F3839" t="s">
        <v>456</v>
      </c>
    </row>
    <row r="3840" spans="1:6" x14ac:dyDescent="0.25">
      <c r="A3840">
        <v>31385</v>
      </c>
      <c r="B3840" t="s">
        <v>3956</v>
      </c>
      <c r="C3840">
        <v>750</v>
      </c>
      <c r="D3840">
        <v>12</v>
      </c>
      <c r="E3840">
        <v>17.989999999999998</v>
      </c>
      <c r="F3840" t="s">
        <v>455</v>
      </c>
    </row>
    <row r="3841" spans="1:6" x14ac:dyDescent="0.25">
      <c r="A3841">
        <v>31390</v>
      </c>
      <c r="B3841" t="s">
        <v>3957</v>
      </c>
      <c r="C3841">
        <v>750</v>
      </c>
      <c r="D3841">
        <v>12</v>
      </c>
      <c r="E3841">
        <v>17.989999999999998</v>
      </c>
      <c r="F3841" t="s">
        <v>455</v>
      </c>
    </row>
    <row r="3842" spans="1:6" x14ac:dyDescent="0.25">
      <c r="A3842">
        <v>31393</v>
      </c>
      <c r="B3842" t="s">
        <v>3958</v>
      </c>
      <c r="C3842">
        <v>750</v>
      </c>
      <c r="D3842">
        <v>6</v>
      </c>
      <c r="E3842">
        <v>19.989999999999998</v>
      </c>
      <c r="F3842" t="s">
        <v>455</v>
      </c>
    </row>
    <row r="3843" spans="1:6" x14ac:dyDescent="0.25">
      <c r="A3843">
        <v>31394</v>
      </c>
      <c r="B3843" t="s">
        <v>3959</v>
      </c>
      <c r="C3843">
        <v>750</v>
      </c>
      <c r="D3843">
        <v>12</v>
      </c>
      <c r="E3843">
        <v>17.989999999999998</v>
      </c>
      <c r="F3843" t="s">
        <v>455</v>
      </c>
    </row>
    <row r="3844" spans="1:6" x14ac:dyDescent="0.25">
      <c r="A3844">
        <v>31395</v>
      </c>
      <c r="B3844" t="s">
        <v>3960</v>
      </c>
      <c r="C3844">
        <v>750</v>
      </c>
      <c r="D3844">
        <v>12</v>
      </c>
      <c r="E3844">
        <v>14.95</v>
      </c>
      <c r="F3844" t="s">
        <v>455</v>
      </c>
    </row>
    <row r="3845" spans="1:6" x14ac:dyDescent="0.25">
      <c r="A3845">
        <v>31399</v>
      </c>
      <c r="B3845" t="s">
        <v>3962</v>
      </c>
      <c r="C3845">
        <v>355</v>
      </c>
      <c r="D3845">
        <v>24</v>
      </c>
      <c r="E3845">
        <v>2.75</v>
      </c>
      <c r="F3845" t="s">
        <v>456</v>
      </c>
    </row>
    <row r="3846" spans="1:6" x14ac:dyDescent="0.25">
      <c r="A3846">
        <v>31399</v>
      </c>
      <c r="B3846" t="s">
        <v>3962</v>
      </c>
      <c r="C3846">
        <v>355</v>
      </c>
      <c r="D3846">
        <v>24</v>
      </c>
      <c r="E3846">
        <v>2.75</v>
      </c>
      <c r="F3846" t="s">
        <v>456</v>
      </c>
    </row>
    <row r="3847" spans="1:6" x14ac:dyDescent="0.25">
      <c r="A3847">
        <v>31410</v>
      </c>
      <c r="B3847" t="s">
        <v>3963</v>
      </c>
      <c r="C3847">
        <v>750</v>
      </c>
      <c r="D3847">
        <v>12</v>
      </c>
      <c r="E3847">
        <v>15.99</v>
      </c>
      <c r="F3847" t="s">
        <v>455</v>
      </c>
    </row>
    <row r="3848" spans="1:6" x14ac:dyDescent="0.25">
      <c r="A3848">
        <v>31419</v>
      </c>
      <c r="B3848" t="s">
        <v>3964</v>
      </c>
      <c r="C3848">
        <v>750</v>
      </c>
      <c r="D3848">
        <v>12</v>
      </c>
      <c r="E3848">
        <v>13.99</v>
      </c>
      <c r="F3848" t="s">
        <v>455</v>
      </c>
    </row>
    <row r="3849" spans="1:6" x14ac:dyDescent="0.25">
      <c r="A3849">
        <v>31420</v>
      </c>
      <c r="B3849" t="s">
        <v>3877</v>
      </c>
      <c r="C3849">
        <v>473</v>
      </c>
      <c r="D3849">
        <v>24</v>
      </c>
      <c r="E3849">
        <v>3.97</v>
      </c>
      <c r="F3849" t="s">
        <v>456</v>
      </c>
    </row>
    <row r="3850" spans="1:6" x14ac:dyDescent="0.25">
      <c r="A3850">
        <v>31420</v>
      </c>
      <c r="B3850" t="s">
        <v>3877</v>
      </c>
      <c r="C3850">
        <v>473</v>
      </c>
      <c r="D3850">
        <v>24</v>
      </c>
      <c r="E3850">
        <v>3.97</v>
      </c>
      <c r="F3850" t="s">
        <v>456</v>
      </c>
    </row>
    <row r="3851" spans="1:6" x14ac:dyDescent="0.25">
      <c r="A3851">
        <v>31426</v>
      </c>
      <c r="B3851" t="s">
        <v>3878</v>
      </c>
      <c r="C3851">
        <v>473</v>
      </c>
      <c r="D3851">
        <v>24</v>
      </c>
      <c r="E3851">
        <v>4.3499999999999996</v>
      </c>
      <c r="F3851" t="s">
        <v>456</v>
      </c>
    </row>
    <row r="3852" spans="1:6" x14ac:dyDescent="0.25">
      <c r="A3852">
        <v>31426</v>
      </c>
      <c r="B3852" t="s">
        <v>3878</v>
      </c>
      <c r="C3852">
        <v>473</v>
      </c>
      <c r="D3852">
        <v>24</v>
      </c>
      <c r="E3852">
        <v>4.3499999999999996</v>
      </c>
      <c r="F3852" t="s">
        <v>456</v>
      </c>
    </row>
    <row r="3853" spans="1:6" x14ac:dyDescent="0.25">
      <c r="A3853">
        <v>31428</v>
      </c>
      <c r="B3853" t="s">
        <v>3879</v>
      </c>
      <c r="C3853">
        <v>473</v>
      </c>
      <c r="D3853">
        <v>24</v>
      </c>
      <c r="E3853">
        <v>4.3499999999999996</v>
      </c>
      <c r="F3853" t="s">
        <v>456</v>
      </c>
    </row>
    <row r="3854" spans="1:6" x14ac:dyDescent="0.25">
      <c r="A3854">
        <v>31428</v>
      </c>
      <c r="B3854" t="s">
        <v>3879</v>
      </c>
      <c r="C3854">
        <v>473</v>
      </c>
      <c r="D3854">
        <v>24</v>
      </c>
      <c r="E3854">
        <v>4.3499999999999996</v>
      </c>
      <c r="F3854" t="s">
        <v>456</v>
      </c>
    </row>
    <row r="3855" spans="1:6" x14ac:dyDescent="0.25">
      <c r="A3855">
        <v>31433</v>
      </c>
      <c r="B3855" t="s">
        <v>3965</v>
      </c>
      <c r="C3855">
        <v>750</v>
      </c>
      <c r="D3855">
        <v>12</v>
      </c>
      <c r="E3855">
        <v>105.06</v>
      </c>
      <c r="F3855" t="s">
        <v>455</v>
      </c>
    </row>
    <row r="3856" spans="1:6" x14ac:dyDescent="0.25">
      <c r="A3856">
        <v>31435</v>
      </c>
      <c r="B3856" t="s">
        <v>3966</v>
      </c>
      <c r="C3856">
        <v>750</v>
      </c>
      <c r="D3856">
        <v>12</v>
      </c>
      <c r="E3856">
        <v>14.95</v>
      </c>
      <c r="F3856" t="s">
        <v>455</v>
      </c>
    </row>
    <row r="3857" spans="1:6" x14ac:dyDescent="0.25">
      <c r="A3857">
        <v>31436</v>
      </c>
      <c r="B3857" t="s">
        <v>4023</v>
      </c>
      <c r="C3857">
        <v>750</v>
      </c>
      <c r="D3857">
        <v>6</v>
      </c>
      <c r="E3857">
        <v>199.99</v>
      </c>
      <c r="F3857" t="s">
        <v>455</v>
      </c>
    </row>
    <row r="3858" spans="1:6" x14ac:dyDescent="0.25">
      <c r="A3858">
        <v>31455</v>
      </c>
      <c r="B3858" t="s">
        <v>3880</v>
      </c>
      <c r="C3858">
        <v>473</v>
      </c>
      <c r="D3858">
        <v>24</v>
      </c>
      <c r="E3858">
        <v>4.22</v>
      </c>
      <c r="F3858" t="s">
        <v>456</v>
      </c>
    </row>
    <row r="3859" spans="1:6" x14ac:dyDescent="0.25">
      <c r="A3859">
        <v>31455</v>
      </c>
      <c r="B3859" t="s">
        <v>3880</v>
      </c>
      <c r="C3859">
        <v>473</v>
      </c>
      <c r="D3859">
        <v>24</v>
      </c>
      <c r="E3859">
        <v>4.22</v>
      </c>
      <c r="F3859" t="s">
        <v>456</v>
      </c>
    </row>
    <row r="3860" spans="1:6" x14ac:dyDescent="0.25">
      <c r="A3860">
        <v>31460</v>
      </c>
      <c r="B3860" t="s">
        <v>3213</v>
      </c>
      <c r="C3860">
        <v>1140</v>
      </c>
      <c r="D3860">
        <v>6</v>
      </c>
      <c r="E3860">
        <v>38.99</v>
      </c>
      <c r="F3860" t="s">
        <v>454</v>
      </c>
    </row>
    <row r="3861" spans="1:6" x14ac:dyDescent="0.25">
      <c r="A3861">
        <v>31461</v>
      </c>
      <c r="B3861" t="s">
        <v>3881</v>
      </c>
      <c r="C3861">
        <v>473</v>
      </c>
      <c r="D3861">
        <v>24</v>
      </c>
      <c r="E3861">
        <v>4.55</v>
      </c>
      <c r="F3861" t="s">
        <v>456</v>
      </c>
    </row>
    <row r="3862" spans="1:6" x14ac:dyDescent="0.25">
      <c r="A3862">
        <v>31461</v>
      </c>
      <c r="B3862" t="s">
        <v>3881</v>
      </c>
      <c r="C3862">
        <v>473</v>
      </c>
      <c r="D3862">
        <v>24</v>
      </c>
      <c r="E3862">
        <v>4.55</v>
      </c>
      <c r="F3862" t="s">
        <v>456</v>
      </c>
    </row>
    <row r="3863" spans="1:6" x14ac:dyDescent="0.25">
      <c r="A3863">
        <v>31462</v>
      </c>
      <c r="B3863" t="s">
        <v>3882</v>
      </c>
      <c r="C3863">
        <v>473</v>
      </c>
      <c r="D3863">
        <v>24</v>
      </c>
      <c r="E3863">
        <v>4.54</v>
      </c>
      <c r="F3863" t="s">
        <v>456</v>
      </c>
    </row>
    <row r="3864" spans="1:6" x14ac:dyDescent="0.25">
      <c r="A3864">
        <v>31462</v>
      </c>
      <c r="B3864" t="s">
        <v>3882</v>
      </c>
      <c r="C3864">
        <v>473</v>
      </c>
      <c r="D3864">
        <v>24</v>
      </c>
      <c r="E3864">
        <v>4.54</v>
      </c>
      <c r="F3864" t="s">
        <v>456</v>
      </c>
    </row>
    <row r="3865" spans="1:6" x14ac:dyDescent="0.25">
      <c r="A3865">
        <v>31463</v>
      </c>
      <c r="B3865" t="s">
        <v>3883</v>
      </c>
      <c r="C3865">
        <v>473</v>
      </c>
      <c r="D3865">
        <v>24</v>
      </c>
      <c r="E3865">
        <v>6.06</v>
      </c>
      <c r="F3865" t="s">
        <v>456</v>
      </c>
    </row>
    <row r="3866" spans="1:6" x14ac:dyDescent="0.25">
      <c r="A3866">
        <v>31463</v>
      </c>
      <c r="B3866" t="s">
        <v>3883</v>
      </c>
      <c r="C3866">
        <v>473</v>
      </c>
      <c r="D3866">
        <v>24</v>
      </c>
      <c r="E3866">
        <v>6.06</v>
      </c>
      <c r="F3866" t="s">
        <v>456</v>
      </c>
    </row>
    <row r="3867" spans="1:6" x14ac:dyDescent="0.25">
      <c r="A3867">
        <v>31464</v>
      </c>
      <c r="B3867" t="s">
        <v>3884</v>
      </c>
      <c r="C3867">
        <v>473</v>
      </c>
      <c r="D3867">
        <v>24</v>
      </c>
      <c r="E3867">
        <v>6.06</v>
      </c>
      <c r="F3867" t="s">
        <v>456</v>
      </c>
    </row>
    <row r="3868" spans="1:6" x14ac:dyDescent="0.25">
      <c r="A3868">
        <v>31464</v>
      </c>
      <c r="B3868" t="s">
        <v>3884</v>
      </c>
      <c r="C3868">
        <v>473</v>
      </c>
      <c r="D3868">
        <v>24</v>
      </c>
      <c r="E3868">
        <v>6.06</v>
      </c>
      <c r="F3868" t="s">
        <v>456</v>
      </c>
    </row>
    <row r="3869" spans="1:6" x14ac:dyDescent="0.25">
      <c r="A3869">
        <v>31466</v>
      </c>
      <c r="B3869" t="s">
        <v>4024</v>
      </c>
      <c r="C3869">
        <v>473</v>
      </c>
      <c r="D3869">
        <v>24</v>
      </c>
      <c r="E3869">
        <v>4.55</v>
      </c>
      <c r="F3869" t="s">
        <v>456</v>
      </c>
    </row>
    <row r="3870" spans="1:6" x14ac:dyDescent="0.25">
      <c r="A3870">
        <v>31466</v>
      </c>
      <c r="B3870" t="s">
        <v>4024</v>
      </c>
      <c r="C3870">
        <v>473</v>
      </c>
      <c r="D3870">
        <v>24</v>
      </c>
      <c r="E3870">
        <v>4.55</v>
      </c>
      <c r="F3870" t="s">
        <v>456</v>
      </c>
    </row>
    <row r="3871" spans="1:6" x14ac:dyDescent="0.25">
      <c r="A3871">
        <v>31468</v>
      </c>
      <c r="B3871" t="s">
        <v>4025</v>
      </c>
      <c r="C3871">
        <v>750</v>
      </c>
      <c r="D3871">
        <v>12</v>
      </c>
      <c r="E3871">
        <v>15.04</v>
      </c>
      <c r="F3871" t="s">
        <v>455</v>
      </c>
    </row>
    <row r="3872" spans="1:6" x14ac:dyDescent="0.25">
      <c r="A3872">
        <v>31474</v>
      </c>
      <c r="B3872" t="s">
        <v>4026</v>
      </c>
      <c r="C3872">
        <v>1000</v>
      </c>
      <c r="D3872">
        <v>12</v>
      </c>
      <c r="E3872">
        <v>13.99</v>
      </c>
      <c r="F3872" t="s">
        <v>455</v>
      </c>
    </row>
    <row r="3873" spans="1:6" x14ac:dyDescent="0.25">
      <c r="A3873">
        <v>31478</v>
      </c>
      <c r="B3873" t="s">
        <v>4027</v>
      </c>
      <c r="C3873">
        <v>750</v>
      </c>
      <c r="D3873">
        <v>6</v>
      </c>
      <c r="E3873">
        <v>79.489999999999995</v>
      </c>
      <c r="F3873" t="s">
        <v>454</v>
      </c>
    </row>
    <row r="3874" spans="1:6" x14ac:dyDescent="0.25">
      <c r="A3874">
        <v>31482</v>
      </c>
      <c r="B3874" t="s">
        <v>4028</v>
      </c>
      <c r="C3874">
        <v>750</v>
      </c>
      <c r="D3874">
        <v>12</v>
      </c>
      <c r="E3874">
        <v>14.99</v>
      </c>
      <c r="F3874" t="s">
        <v>455</v>
      </c>
    </row>
    <row r="3875" spans="1:6" x14ac:dyDescent="0.25">
      <c r="A3875">
        <v>31485</v>
      </c>
      <c r="B3875" t="s">
        <v>4029</v>
      </c>
      <c r="C3875">
        <v>750</v>
      </c>
      <c r="D3875">
        <v>12</v>
      </c>
      <c r="E3875">
        <v>12.99</v>
      </c>
      <c r="F3875" t="s">
        <v>455</v>
      </c>
    </row>
    <row r="3876" spans="1:6" x14ac:dyDescent="0.25">
      <c r="A3876">
        <v>31490</v>
      </c>
      <c r="B3876" t="s">
        <v>4030</v>
      </c>
      <c r="C3876">
        <v>750</v>
      </c>
      <c r="D3876">
        <v>6</v>
      </c>
      <c r="E3876">
        <v>11.59</v>
      </c>
      <c r="F3876" t="s">
        <v>455</v>
      </c>
    </row>
    <row r="3877" spans="1:6" x14ac:dyDescent="0.25">
      <c r="A3877">
        <v>31491</v>
      </c>
      <c r="B3877" t="s">
        <v>4031</v>
      </c>
      <c r="C3877">
        <v>750</v>
      </c>
      <c r="D3877">
        <v>12</v>
      </c>
      <c r="E3877">
        <v>10.99</v>
      </c>
      <c r="F3877" t="s">
        <v>455</v>
      </c>
    </row>
    <row r="3878" spans="1:6" x14ac:dyDescent="0.25">
      <c r="A3878">
        <v>31494</v>
      </c>
      <c r="B3878" t="s">
        <v>3626</v>
      </c>
      <c r="C3878">
        <v>473</v>
      </c>
      <c r="D3878">
        <v>24</v>
      </c>
      <c r="E3878">
        <v>4.49</v>
      </c>
      <c r="F3878" t="s">
        <v>456</v>
      </c>
    </row>
    <row r="3879" spans="1:6" x14ac:dyDescent="0.25">
      <c r="A3879">
        <v>31494</v>
      </c>
      <c r="B3879" t="s">
        <v>3626</v>
      </c>
      <c r="C3879">
        <v>473</v>
      </c>
      <c r="D3879">
        <v>24</v>
      </c>
      <c r="E3879">
        <v>4.49</v>
      </c>
      <c r="F3879" t="s">
        <v>456</v>
      </c>
    </row>
    <row r="3880" spans="1:6" x14ac:dyDescent="0.25">
      <c r="A3880">
        <v>31494</v>
      </c>
      <c r="B3880" t="s">
        <v>3626</v>
      </c>
      <c r="C3880">
        <v>473</v>
      </c>
      <c r="D3880">
        <v>24</v>
      </c>
      <c r="E3880">
        <v>4.49</v>
      </c>
      <c r="F3880" t="s">
        <v>456</v>
      </c>
    </row>
    <row r="3881" spans="1:6" x14ac:dyDescent="0.25">
      <c r="A3881">
        <v>31504</v>
      </c>
      <c r="B3881" t="s">
        <v>3627</v>
      </c>
      <c r="C3881">
        <v>473</v>
      </c>
      <c r="D3881">
        <v>24</v>
      </c>
      <c r="E3881">
        <v>4.29</v>
      </c>
      <c r="F3881" t="s">
        <v>456</v>
      </c>
    </row>
    <row r="3882" spans="1:6" x14ac:dyDescent="0.25">
      <c r="A3882">
        <v>31504</v>
      </c>
      <c r="B3882" t="s">
        <v>3627</v>
      </c>
      <c r="C3882">
        <v>473</v>
      </c>
      <c r="D3882">
        <v>24</v>
      </c>
      <c r="E3882">
        <v>4.29</v>
      </c>
      <c r="F3882" t="s">
        <v>456</v>
      </c>
    </row>
    <row r="3883" spans="1:6" x14ac:dyDescent="0.25">
      <c r="A3883">
        <v>31504</v>
      </c>
      <c r="B3883" t="s">
        <v>3627</v>
      </c>
      <c r="C3883">
        <v>473</v>
      </c>
      <c r="D3883">
        <v>24</v>
      </c>
      <c r="E3883">
        <v>4.29</v>
      </c>
      <c r="F3883" t="s">
        <v>456</v>
      </c>
    </row>
    <row r="3884" spans="1:6" x14ac:dyDescent="0.25">
      <c r="A3884">
        <v>31506</v>
      </c>
      <c r="B3884" t="s">
        <v>4032</v>
      </c>
      <c r="C3884">
        <v>750</v>
      </c>
      <c r="D3884">
        <v>12</v>
      </c>
      <c r="E3884">
        <v>13.99</v>
      </c>
      <c r="F3884" t="s">
        <v>455</v>
      </c>
    </row>
    <row r="3885" spans="1:6" x14ac:dyDescent="0.25">
      <c r="A3885">
        <v>31512</v>
      </c>
      <c r="B3885" t="s">
        <v>4033</v>
      </c>
      <c r="C3885">
        <v>750</v>
      </c>
      <c r="D3885">
        <v>12</v>
      </c>
      <c r="E3885">
        <v>14.99</v>
      </c>
      <c r="F3885" t="s">
        <v>455</v>
      </c>
    </row>
    <row r="3886" spans="1:6" x14ac:dyDescent="0.25">
      <c r="A3886">
        <v>31513</v>
      </c>
      <c r="B3886" t="s">
        <v>4034</v>
      </c>
      <c r="C3886">
        <v>750</v>
      </c>
      <c r="D3886">
        <v>12</v>
      </c>
      <c r="E3886">
        <v>19.989999999999998</v>
      </c>
      <c r="F3886" t="s">
        <v>455</v>
      </c>
    </row>
    <row r="3887" spans="1:6" x14ac:dyDescent="0.25">
      <c r="A3887">
        <v>31516</v>
      </c>
      <c r="B3887" t="s">
        <v>3995</v>
      </c>
      <c r="C3887">
        <v>473</v>
      </c>
      <c r="D3887">
        <v>24</v>
      </c>
      <c r="E3887">
        <v>4.4800000000000004</v>
      </c>
      <c r="F3887" t="s">
        <v>456</v>
      </c>
    </row>
    <row r="3888" spans="1:6" x14ac:dyDescent="0.25">
      <c r="A3888">
        <v>31516</v>
      </c>
      <c r="B3888" t="s">
        <v>3995</v>
      </c>
      <c r="C3888">
        <v>473</v>
      </c>
      <c r="D3888">
        <v>24</v>
      </c>
      <c r="E3888">
        <v>4.4800000000000004</v>
      </c>
      <c r="F3888" t="s">
        <v>456</v>
      </c>
    </row>
    <row r="3889" spans="1:6" x14ac:dyDescent="0.25">
      <c r="A3889">
        <v>31517</v>
      </c>
      <c r="B3889" t="s">
        <v>3996</v>
      </c>
      <c r="C3889">
        <v>4260</v>
      </c>
      <c r="D3889">
        <v>1</v>
      </c>
      <c r="E3889">
        <v>23.49</v>
      </c>
      <c r="F3889" t="s">
        <v>456</v>
      </c>
    </row>
    <row r="3890" spans="1:6" x14ac:dyDescent="0.25">
      <c r="A3890">
        <v>31517</v>
      </c>
      <c r="B3890" t="s">
        <v>3996</v>
      </c>
      <c r="C3890">
        <v>4260</v>
      </c>
      <c r="D3890">
        <v>1</v>
      </c>
      <c r="E3890">
        <v>23.49</v>
      </c>
      <c r="F3890" t="s">
        <v>456</v>
      </c>
    </row>
    <row r="3891" spans="1:6" x14ac:dyDescent="0.25">
      <c r="A3891">
        <v>31519</v>
      </c>
      <c r="B3891" t="s">
        <v>3997</v>
      </c>
      <c r="C3891">
        <v>355</v>
      </c>
      <c r="D3891">
        <v>24</v>
      </c>
      <c r="E3891">
        <v>2.75</v>
      </c>
      <c r="F3891" t="s">
        <v>456</v>
      </c>
    </row>
    <row r="3892" spans="1:6" x14ac:dyDescent="0.25">
      <c r="A3892">
        <v>31519</v>
      </c>
      <c r="B3892" t="s">
        <v>3997</v>
      </c>
      <c r="C3892">
        <v>355</v>
      </c>
      <c r="D3892">
        <v>24</v>
      </c>
      <c r="E3892">
        <v>2.75</v>
      </c>
      <c r="F3892" t="s">
        <v>456</v>
      </c>
    </row>
    <row r="3893" spans="1:6" x14ac:dyDescent="0.25">
      <c r="A3893">
        <v>31521</v>
      </c>
      <c r="B3893" t="s">
        <v>3998</v>
      </c>
      <c r="C3893">
        <v>355</v>
      </c>
      <c r="D3893">
        <v>24</v>
      </c>
      <c r="E3893">
        <v>2.4900000000000002</v>
      </c>
      <c r="F3893" t="s">
        <v>456</v>
      </c>
    </row>
    <row r="3894" spans="1:6" x14ac:dyDescent="0.25">
      <c r="A3894">
        <v>31521</v>
      </c>
      <c r="B3894" t="s">
        <v>3998</v>
      </c>
      <c r="C3894">
        <v>355</v>
      </c>
      <c r="D3894">
        <v>24</v>
      </c>
      <c r="E3894">
        <v>2.4900000000000002</v>
      </c>
      <c r="F3894" t="s">
        <v>456</v>
      </c>
    </row>
    <row r="3895" spans="1:6" x14ac:dyDescent="0.25">
      <c r="A3895">
        <v>31523</v>
      </c>
      <c r="B3895" t="s">
        <v>4035</v>
      </c>
      <c r="C3895">
        <v>473</v>
      </c>
      <c r="D3895">
        <v>24</v>
      </c>
      <c r="E3895">
        <v>4.25</v>
      </c>
      <c r="F3895" t="s">
        <v>456</v>
      </c>
    </row>
    <row r="3896" spans="1:6" x14ac:dyDescent="0.25">
      <c r="A3896">
        <v>31523</v>
      </c>
      <c r="B3896" t="s">
        <v>4035</v>
      </c>
      <c r="C3896">
        <v>473</v>
      </c>
      <c r="D3896">
        <v>24</v>
      </c>
      <c r="E3896">
        <v>4.25</v>
      </c>
      <c r="F3896" t="s">
        <v>456</v>
      </c>
    </row>
    <row r="3897" spans="1:6" x14ac:dyDescent="0.25">
      <c r="A3897">
        <v>31523</v>
      </c>
      <c r="B3897" t="s">
        <v>4035</v>
      </c>
      <c r="C3897">
        <v>473</v>
      </c>
      <c r="D3897">
        <v>24</v>
      </c>
      <c r="E3897">
        <v>4.25</v>
      </c>
      <c r="F3897" t="s">
        <v>456</v>
      </c>
    </row>
    <row r="3898" spans="1:6" x14ac:dyDescent="0.25">
      <c r="A3898">
        <v>31535</v>
      </c>
      <c r="B3898" t="s">
        <v>4626</v>
      </c>
      <c r="C3898">
        <v>473</v>
      </c>
      <c r="D3898">
        <v>24</v>
      </c>
      <c r="E3898">
        <v>3.96</v>
      </c>
      <c r="F3898" t="s">
        <v>456</v>
      </c>
    </row>
    <row r="3899" spans="1:6" x14ac:dyDescent="0.25">
      <c r="A3899">
        <v>31535</v>
      </c>
      <c r="B3899" t="s">
        <v>4626</v>
      </c>
      <c r="C3899">
        <v>473</v>
      </c>
      <c r="D3899">
        <v>24</v>
      </c>
      <c r="E3899">
        <v>3.96</v>
      </c>
      <c r="F3899" t="s">
        <v>456</v>
      </c>
    </row>
    <row r="3900" spans="1:6" x14ac:dyDescent="0.25">
      <c r="A3900">
        <v>31536</v>
      </c>
      <c r="B3900" t="s">
        <v>4036</v>
      </c>
      <c r="C3900">
        <v>2130</v>
      </c>
      <c r="D3900">
        <v>4</v>
      </c>
      <c r="E3900">
        <v>16.5</v>
      </c>
      <c r="F3900" t="s">
        <v>456</v>
      </c>
    </row>
    <row r="3901" spans="1:6" x14ac:dyDescent="0.25">
      <c r="A3901">
        <v>31536</v>
      </c>
      <c r="B3901" t="s">
        <v>4036</v>
      </c>
      <c r="C3901">
        <v>2130</v>
      </c>
      <c r="D3901">
        <v>4</v>
      </c>
      <c r="E3901">
        <v>16.5</v>
      </c>
      <c r="F3901" t="s">
        <v>456</v>
      </c>
    </row>
    <row r="3902" spans="1:6" x14ac:dyDescent="0.25">
      <c r="A3902">
        <v>31537</v>
      </c>
      <c r="B3902" t="s">
        <v>4037</v>
      </c>
      <c r="C3902">
        <v>750</v>
      </c>
      <c r="D3902">
        <v>12</v>
      </c>
      <c r="E3902">
        <v>16.989999999999998</v>
      </c>
      <c r="F3902" t="s">
        <v>455</v>
      </c>
    </row>
    <row r="3903" spans="1:6" x14ac:dyDescent="0.25">
      <c r="A3903">
        <v>31538</v>
      </c>
      <c r="B3903" t="s">
        <v>4038</v>
      </c>
      <c r="C3903">
        <v>750</v>
      </c>
      <c r="D3903">
        <v>12</v>
      </c>
      <c r="E3903">
        <v>17.190000000000001</v>
      </c>
      <c r="F3903" t="s">
        <v>455</v>
      </c>
    </row>
    <row r="3904" spans="1:6" x14ac:dyDescent="0.25">
      <c r="A3904">
        <v>31540</v>
      </c>
      <c r="B3904" t="s">
        <v>4039</v>
      </c>
      <c r="C3904">
        <v>750</v>
      </c>
      <c r="D3904">
        <v>12</v>
      </c>
      <c r="E3904">
        <v>19.190000000000001</v>
      </c>
      <c r="F3904" t="s">
        <v>455</v>
      </c>
    </row>
    <row r="3905" spans="1:6" x14ac:dyDescent="0.25">
      <c r="A3905">
        <v>31542</v>
      </c>
      <c r="B3905" t="s">
        <v>4305</v>
      </c>
      <c r="C3905">
        <v>750</v>
      </c>
      <c r="D3905">
        <v>12</v>
      </c>
      <c r="E3905">
        <v>14.99</v>
      </c>
      <c r="F3905" t="s">
        <v>455</v>
      </c>
    </row>
    <row r="3906" spans="1:6" x14ac:dyDescent="0.25">
      <c r="A3906">
        <v>31545</v>
      </c>
      <c r="B3906" t="s">
        <v>3727</v>
      </c>
      <c r="C3906">
        <v>4260</v>
      </c>
      <c r="D3906">
        <v>1</v>
      </c>
      <c r="E3906">
        <v>23.79</v>
      </c>
      <c r="F3906" t="s">
        <v>456</v>
      </c>
    </row>
    <row r="3907" spans="1:6" x14ac:dyDescent="0.25">
      <c r="A3907">
        <v>31545</v>
      </c>
      <c r="B3907" t="s">
        <v>3727</v>
      </c>
      <c r="C3907">
        <v>4260</v>
      </c>
      <c r="D3907">
        <v>1</v>
      </c>
      <c r="E3907">
        <v>23.79</v>
      </c>
      <c r="F3907" t="s">
        <v>456</v>
      </c>
    </row>
    <row r="3908" spans="1:6" x14ac:dyDescent="0.25">
      <c r="A3908">
        <v>31548</v>
      </c>
      <c r="B3908" t="s">
        <v>3728</v>
      </c>
      <c r="C3908">
        <v>4092</v>
      </c>
      <c r="D3908">
        <v>1</v>
      </c>
      <c r="E3908">
        <v>24.99</v>
      </c>
      <c r="F3908" t="s">
        <v>456</v>
      </c>
    </row>
    <row r="3909" spans="1:6" x14ac:dyDescent="0.25">
      <c r="A3909">
        <v>31548</v>
      </c>
      <c r="B3909" t="s">
        <v>3728</v>
      </c>
      <c r="C3909">
        <v>4092</v>
      </c>
      <c r="D3909">
        <v>1</v>
      </c>
      <c r="E3909">
        <v>24.99</v>
      </c>
      <c r="F3909" t="s">
        <v>456</v>
      </c>
    </row>
    <row r="3910" spans="1:6" x14ac:dyDescent="0.25">
      <c r="A3910">
        <v>31550</v>
      </c>
      <c r="B3910" t="s">
        <v>3729</v>
      </c>
      <c r="C3910">
        <v>12780</v>
      </c>
      <c r="D3910">
        <v>1</v>
      </c>
      <c r="E3910">
        <v>55.98</v>
      </c>
      <c r="F3910" t="s">
        <v>456</v>
      </c>
    </row>
    <row r="3911" spans="1:6" x14ac:dyDescent="0.25">
      <c r="A3911">
        <v>31550</v>
      </c>
      <c r="B3911" t="s">
        <v>3729</v>
      </c>
      <c r="C3911">
        <v>12780</v>
      </c>
      <c r="D3911">
        <v>1</v>
      </c>
      <c r="E3911">
        <v>55.98</v>
      </c>
      <c r="F3911" t="s">
        <v>456</v>
      </c>
    </row>
    <row r="3912" spans="1:6" x14ac:dyDescent="0.25">
      <c r="A3912">
        <v>31552</v>
      </c>
      <c r="B3912" t="s">
        <v>4306</v>
      </c>
      <c r="C3912">
        <v>750</v>
      </c>
      <c r="D3912">
        <v>12</v>
      </c>
      <c r="E3912">
        <v>17.989999999999998</v>
      </c>
      <c r="F3912" t="s">
        <v>455</v>
      </c>
    </row>
    <row r="3913" spans="1:6" x14ac:dyDescent="0.25">
      <c r="A3913">
        <v>31615</v>
      </c>
      <c r="B3913" t="s">
        <v>3999</v>
      </c>
      <c r="C3913">
        <v>473</v>
      </c>
      <c r="D3913">
        <v>24</v>
      </c>
      <c r="E3913">
        <v>3.41</v>
      </c>
      <c r="F3913" t="s">
        <v>456</v>
      </c>
    </row>
    <row r="3914" spans="1:6" x14ac:dyDescent="0.25">
      <c r="A3914">
        <v>31615</v>
      </c>
      <c r="B3914" t="s">
        <v>3999</v>
      </c>
      <c r="C3914">
        <v>473</v>
      </c>
      <c r="D3914">
        <v>24</v>
      </c>
      <c r="E3914">
        <v>3.41</v>
      </c>
      <c r="F3914" t="s">
        <v>456</v>
      </c>
    </row>
    <row r="3915" spans="1:6" x14ac:dyDescent="0.25">
      <c r="A3915">
        <v>31625</v>
      </c>
      <c r="B3915" t="s">
        <v>4233</v>
      </c>
      <c r="C3915">
        <v>473</v>
      </c>
      <c r="D3915">
        <v>24</v>
      </c>
      <c r="E3915">
        <v>3.31</v>
      </c>
      <c r="F3915" t="s">
        <v>456</v>
      </c>
    </row>
    <row r="3916" spans="1:6" x14ac:dyDescent="0.25">
      <c r="A3916">
        <v>31625</v>
      </c>
      <c r="B3916" t="s">
        <v>4233</v>
      </c>
      <c r="C3916">
        <v>473</v>
      </c>
      <c r="D3916">
        <v>24</v>
      </c>
      <c r="E3916">
        <v>3.31</v>
      </c>
      <c r="F3916" t="s">
        <v>456</v>
      </c>
    </row>
    <row r="3917" spans="1:6" x14ac:dyDescent="0.25">
      <c r="A3917">
        <v>31631</v>
      </c>
      <c r="B3917" t="s">
        <v>4234</v>
      </c>
      <c r="C3917">
        <v>473</v>
      </c>
      <c r="D3917">
        <v>24</v>
      </c>
      <c r="E3917">
        <v>4.1900000000000004</v>
      </c>
      <c r="F3917" t="s">
        <v>456</v>
      </c>
    </row>
    <row r="3918" spans="1:6" x14ac:dyDescent="0.25">
      <c r="A3918">
        <v>31631</v>
      </c>
      <c r="B3918" t="s">
        <v>4234</v>
      </c>
      <c r="C3918">
        <v>473</v>
      </c>
      <c r="D3918">
        <v>24</v>
      </c>
      <c r="E3918">
        <v>4.1900000000000004</v>
      </c>
      <c r="F3918" t="s">
        <v>456</v>
      </c>
    </row>
    <row r="3919" spans="1:6" x14ac:dyDescent="0.25">
      <c r="A3919">
        <v>31632</v>
      </c>
      <c r="B3919" t="s">
        <v>4235</v>
      </c>
      <c r="C3919">
        <v>473</v>
      </c>
      <c r="D3919">
        <v>24</v>
      </c>
      <c r="E3919">
        <v>3.74</v>
      </c>
      <c r="F3919" t="s">
        <v>456</v>
      </c>
    </row>
    <row r="3920" spans="1:6" x14ac:dyDescent="0.25">
      <c r="A3920">
        <v>31632</v>
      </c>
      <c r="B3920" t="s">
        <v>4235</v>
      </c>
      <c r="C3920">
        <v>473</v>
      </c>
      <c r="D3920">
        <v>24</v>
      </c>
      <c r="E3920">
        <v>3.74</v>
      </c>
      <c r="F3920" t="s">
        <v>456</v>
      </c>
    </row>
    <row r="3921" spans="1:6" x14ac:dyDescent="0.25">
      <c r="A3921">
        <v>31633</v>
      </c>
      <c r="B3921" t="s">
        <v>4236</v>
      </c>
      <c r="C3921">
        <v>500</v>
      </c>
      <c r="D3921">
        <v>12</v>
      </c>
      <c r="E3921">
        <v>10.76</v>
      </c>
      <c r="F3921" t="s">
        <v>456</v>
      </c>
    </row>
    <row r="3922" spans="1:6" x14ac:dyDescent="0.25">
      <c r="A3922">
        <v>31633</v>
      </c>
      <c r="B3922" t="s">
        <v>4236</v>
      </c>
      <c r="C3922">
        <v>500</v>
      </c>
      <c r="D3922">
        <v>12</v>
      </c>
      <c r="E3922">
        <v>10.76</v>
      </c>
      <c r="F3922" t="s">
        <v>456</v>
      </c>
    </row>
    <row r="3923" spans="1:6" x14ac:dyDescent="0.25">
      <c r="A3923">
        <v>31634</v>
      </c>
      <c r="B3923" t="s">
        <v>4237</v>
      </c>
      <c r="C3923">
        <v>500</v>
      </c>
      <c r="D3923">
        <v>12</v>
      </c>
      <c r="E3923">
        <v>14.88</v>
      </c>
      <c r="F3923" t="s">
        <v>456</v>
      </c>
    </row>
    <row r="3924" spans="1:6" x14ac:dyDescent="0.25">
      <c r="A3924">
        <v>31634</v>
      </c>
      <c r="B3924" t="s">
        <v>4237</v>
      </c>
      <c r="C3924">
        <v>500</v>
      </c>
      <c r="D3924">
        <v>12</v>
      </c>
      <c r="E3924">
        <v>14.88</v>
      </c>
      <c r="F3924" t="s">
        <v>456</v>
      </c>
    </row>
    <row r="3925" spans="1:6" x14ac:dyDescent="0.25">
      <c r="A3925">
        <v>31637</v>
      </c>
      <c r="B3925" t="s">
        <v>4238</v>
      </c>
      <c r="C3925">
        <v>473</v>
      </c>
      <c r="D3925">
        <v>24</v>
      </c>
      <c r="E3925">
        <v>3.44</v>
      </c>
      <c r="F3925" t="s">
        <v>456</v>
      </c>
    </row>
    <row r="3926" spans="1:6" x14ac:dyDescent="0.25">
      <c r="A3926">
        <v>31637</v>
      </c>
      <c r="B3926" t="s">
        <v>4238</v>
      </c>
      <c r="C3926">
        <v>473</v>
      </c>
      <c r="D3926">
        <v>24</v>
      </c>
      <c r="E3926">
        <v>3.44</v>
      </c>
      <c r="F3926" t="s">
        <v>456</v>
      </c>
    </row>
    <row r="3927" spans="1:6" x14ac:dyDescent="0.25">
      <c r="A3927">
        <v>31642</v>
      </c>
      <c r="B3927" t="s">
        <v>3628</v>
      </c>
      <c r="C3927">
        <v>473</v>
      </c>
      <c r="D3927">
        <v>24</v>
      </c>
      <c r="E3927">
        <v>3.79</v>
      </c>
      <c r="F3927" t="s">
        <v>456</v>
      </c>
    </row>
    <row r="3928" spans="1:6" x14ac:dyDescent="0.25">
      <c r="A3928">
        <v>31642</v>
      </c>
      <c r="B3928" t="s">
        <v>3628</v>
      </c>
      <c r="C3928">
        <v>473</v>
      </c>
      <c r="D3928">
        <v>24</v>
      </c>
      <c r="E3928">
        <v>3.79</v>
      </c>
      <c r="F3928" t="s">
        <v>456</v>
      </c>
    </row>
    <row r="3929" spans="1:6" x14ac:dyDescent="0.25">
      <c r="A3929">
        <v>31672</v>
      </c>
      <c r="B3929" t="s">
        <v>4621</v>
      </c>
      <c r="C3929">
        <v>2130</v>
      </c>
      <c r="D3929">
        <v>4</v>
      </c>
      <c r="E3929">
        <v>13.98</v>
      </c>
      <c r="F3929" t="s">
        <v>456</v>
      </c>
    </row>
    <row r="3930" spans="1:6" x14ac:dyDescent="0.25">
      <c r="A3930">
        <v>31672</v>
      </c>
      <c r="B3930" t="s">
        <v>4621</v>
      </c>
      <c r="C3930">
        <v>2130</v>
      </c>
      <c r="D3930">
        <v>4</v>
      </c>
      <c r="E3930">
        <v>13.98</v>
      </c>
      <c r="F3930" t="s">
        <v>456</v>
      </c>
    </row>
    <row r="3931" spans="1:6" x14ac:dyDescent="0.25">
      <c r="A3931">
        <v>31675</v>
      </c>
      <c r="B3931" t="s">
        <v>3894</v>
      </c>
      <c r="C3931">
        <v>750</v>
      </c>
      <c r="D3931">
        <v>12</v>
      </c>
      <c r="E3931">
        <v>14.99</v>
      </c>
      <c r="F3931" t="s">
        <v>455</v>
      </c>
    </row>
    <row r="3932" spans="1:6" x14ac:dyDescent="0.25">
      <c r="A3932">
        <v>31676</v>
      </c>
      <c r="B3932" t="s">
        <v>4622</v>
      </c>
      <c r="C3932">
        <v>4260</v>
      </c>
      <c r="D3932">
        <v>1</v>
      </c>
      <c r="E3932">
        <v>25.98</v>
      </c>
      <c r="F3932" t="s">
        <v>456</v>
      </c>
    </row>
    <row r="3933" spans="1:6" x14ac:dyDescent="0.25">
      <c r="A3933">
        <v>31676</v>
      </c>
      <c r="B3933" t="s">
        <v>4622</v>
      </c>
      <c r="C3933">
        <v>4260</v>
      </c>
      <c r="D3933">
        <v>1</v>
      </c>
      <c r="E3933">
        <v>25.98</v>
      </c>
      <c r="F3933" t="s">
        <v>456</v>
      </c>
    </row>
    <row r="3934" spans="1:6" x14ac:dyDescent="0.25">
      <c r="A3934">
        <v>31682</v>
      </c>
      <c r="B3934" t="s">
        <v>3895</v>
      </c>
      <c r="C3934">
        <v>473</v>
      </c>
      <c r="D3934">
        <v>24</v>
      </c>
      <c r="E3934">
        <v>3.79</v>
      </c>
      <c r="F3934" t="s">
        <v>456</v>
      </c>
    </row>
    <row r="3935" spans="1:6" x14ac:dyDescent="0.25">
      <c r="A3935">
        <v>31682</v>
      </c>
      <c r="B3935" t="s">
        <v>3895</v>
      </c>
      <c r="C3935">
        <v>473</v>
      </c>
      <c r="D3935">
        <v>24</v>
      </c>
      <c r="E3935">
        <v>3.79</v>
      </c>
      <c r="F3935" t="s">
        <v>456</v>
      </c>
    </row>
    <row r="3936" spans="1:6" x14ac:dyDescent="0.25">
      <c r="A3936">
        <v>31687</v>
      </c>
      <c r="B3936" t="s">
        <v>3629</v>
      </c>
      <c r="C3936">
        <v>473</v>
      </c>
      <c r="D3936">
        <v>24</v>
      </c>
      <c r="E3936">
        <v>3.79</v>
      </c>
      <c r="F3936" t="s">
        <v>456</v>
      </c>
    </row>
    <row r="3937" spans="1:6" x14ac:dyDescent="0.25">
      <c r="A3937">
        <v>31687</v>
      </c>
      <c r="B3937" t="s">
        <v>3629</v>
      </c>
      <c r="C3937">
        <v>473</v>
      </c>
      <c r="D3937">
        <v>24</v>
      </c>
      <c r="E3937">
        <v>3.79</v>
      </c>
      <c r="F3937" t="s">
        <v>456</v>
      </c>
    </row>
    <row r="3938" spans="1:6" x14ac:dyDescent="0.25">
      <c r="A3938">
        <v>31687</v>
      </c>
      <c r="B3938" t="s">
        <v>3629</v>
      </c>
      <c r="C3938">
        <v>473</v>
      </c>
      <c r="D3938">
        <v>24</v>
      </c>
      <c r="E3938">
        <v>3.79</v>
      </c>
      <c r="F3938" t="s">
        <v>456</v>
      </c>
    </row>
    <row r="3939" spans="1:6" x14ac:dyDescent="0.25">
      <c r="A3939">
        <v>31694</v>
      </c>
      <c r="B3939" t="s">
        <v>5574</v>
      </c>
      <c r="C3939">
        <v>473</v>
      </c>
      <c r="D3939">
        <v>24</v>
      </c>
      <c r="E3939">
        <v>3.28</v>
      </c>
      <c r="F3939" t="s">
        <v>456</v>
      </c>
    </row>
    <row r="3940" spans="1:6" x14ac:dyDescent="0.25">
      <c r="A3940">
        <v>31694</v>
      </c>
      <c r="B3940" t="s">
        <v>5574</v>
      </c>
      <c r="C3940">
        <v>473</v>
      </c>
      <c r="D3940">
        <v>24</v>
      </c>
      <c r="E3940">
        <v>3.28</v>
      </c>
      <c r="F3940" t="s">
        <v>456</v>
      </c>
    </row>
    <row r="3941" spans="1:6" x14ac:dyDescent="0.25">
      <c r="A3941">
        <v>31700</v>
      </c>
      <c r="B3941" t="s">
        <v>3896</v>
      </c>
      <c r="C3941">
        <v>473</v>
      </c>
      <c r="D3941">
        <v>24</v>
      </c>
      <c r="E3941">
        <v>4.57</v>
      </c>
      <c r="F3941" t="s">
        <v>456</v>
      </c>
    </row>
    <row r="3942" spans="1:6" x14ac:dyDescent="0.25">
      <c r="A3942">
        <v>31700</v>
      </c>
      <c r="B3942" t="s">
        <v>3896</v>
      </c>
      <c r="C3942">
        <v>473</v>
      </c>
      <c r="D3942">
        <v>24</v>
      </c>
      <c r="E3942">
        <v>4.57</v>
      </c>
      <c r="F3942" t="s">
        <v>456</v>
      </c>
    </row>
    <row r="3943" spans="1:6" x14ac:dyDescent="0.25">
      <c r="A3943">
        <v>31702</v>
      </c>
      <c r="B3943" t="s">
        <v>3897</v>
      </c>
      <c r="C3943">
        <v>355</v>
      </c>
      <c r="D3943">
        <v>24</v>
      </c>
      <c r="E3943">
        <v>4.5599999999999996</v>
      </c>
      <c r="F3943" t="s">
        <v>456</v>
      </c>
    </row>
    <row r="3944" spans="1:6" x14ac:dyDescent="0.25">
      <c r="A3944">
        <v>31702</v>
      </c>
      <c r="B3944" t="s">
        <v>3897</v>
      </c>
      <c r="C3944">
        <v>355</v>
      </c>
      <c r="D3944">
        <v>24</v>
      </c>
      <c r="E3944">
        <v>4.5599999999999996</v>
      </c>
      <c r="F3944" t="s">
        <v>456</v>
      </c>
    </row>
    <row r="3945" spans="1:6" x14ac:dyDescent="0.25">
      <c r="A3945">
        <v>31704</v>
      </c>
      <c r="B3945" t="s">
        <v>3898</v>
      </c>
      <c r="C3945">
        <v>750</v>
      </c>
      <c r="D3945">
        <v>12</v>
      </c>
      <c r="E3945">
        <v>13.99</v>
      </c>
      <c r="F3945" t="s">
        <v>455</v>
      </c>
    </row>
    <row r="3946" spans="1:6" x14ac:dyDescent="0.25">
      <c r="A3946">
        <v>31706</v>
      </c>
      <c r="B3946" t="s">
        <v>3899</v>
      </c>
      <c r="C3946">
        <v>750</v>
      </c>
      <c r="D3946">
        <v>12</v>
      </c>
      <c r="E3946">
        <v>13.99</v>
      </c>
      <c r="F3946" t="s">
        <v>455</v>
      </c>
    </row>
    <row r="3947" spans="1:6" x14ac:dyDescent="0.25">
      <c r="A3947">
        <v>31711</v>
      </c>
      <c r="B3947" t="s">
        <v>3900</v>
      </c>
      <c r="C3947">
        <v>750</v>
      </c>
      <c r="D3947">
        <v>12</v>
      </c>
      <c r="E3947">
        <v>16.989999999999998</v>
      </c>
      <c r="F3947" t="s">
        <v>455</v>
      </c>
    </row>
    <row r="3948" spans="1:6" x14ac:dyDescent="0.25">
      <c r="A3948">
        <v>31713</v>
      </c>
      <c r="B3948" t="s">
        <v>3901</v>
      </c>
      <c r="C3948">
        <v>750</v>
      </c>
      <c r="D3948">
        <v>12</v>
      </c>
      <c r="E3948">
        <v>17.989999999999998</v>
      </c>
      <c r="F3948" t="s">
        <v>455</v>
      </c>
    </row>
    <row r="3949" spans="1:6" x14ac:dyDescent="0.25">
      <c r="A3949">
        <v>31715</v>
      </c>
      <c r="B3949" t="s">
        <v>3902</v>
      </c>
      <c r="C3949">
        <v>750</v>
      </c>
      <c r="D3949">
        <v>12</v>
      </c>
      <c r="E3949">
        <v>14.99</v>
      </c>
      <c r="F3949" t="s">
        <v>455</v>
      </c>
    </row>
    <row r="3950" spans="1:6" x14ac:dyDescent="0.25">
      <c r="A3950">
        <v>31718</v>
      </c>
      <c r="B3950" t="s">
        <v>3903</v>
      </c>
      <c r="C3950">
        <v>750</v>
      </c>
      <c r="D3950">
        <v>12</v>
      </c>
      <c r="E3950">
        <v>14.99</v>
      </c>
      <c r="F3950" t="s">
        <v>455</v>
      </c>
    </row>
    <row r="3951" spans="1:6" x14ac:dyDescent="0.25">
      <c r="A3951">
        <v>31722</v>
      </c>
      <c r="B3951" t="s">
        <v>3904</v>
      </c>
      <c r="C3951">
        <v>750</v>
      </c>
      <c r="D3951">
        <v>12</v>
      </c>
      <c r="E3951">
        <v>14.99</v>
      </c>
      <c r="F3951" t="s">
        <v>455</v>
      </c>
    </row>
    <row r="3952" spans="1:6" x14ac:dyDescent="0.25">
      <c r="A3952">
        <v>31724</v>
      </c>
      <c r="B3952" t="s">
        <v>3905</v>
      </c>
      <c r="C3952">
        <v>750</v>
      </c>
      <c r="D3952">
        <v>12</v>
      </c>
      <c r="E3952">
        <v>14.99</v>
      </c>
      <c r="F3952" t="s">
        <v>455</v>
      </c>
    </row>
    <row r="3953" spans="1:6" x14ac:dyDescent="0.25">
      <c r="A3953">
        <v>31725</v>
      </c>
      <c r="B3953" t="s">
        <v>3906</v>
      </c>
      <c r="C3953">
        <v>750</v>
      </c>
      <c r="D3953">
        <v>12</v>
      </c>
      <c r="E3953">
        <v>14.99</v>
      </c>
      <c r="F3953" t="s">
        <v>455</v>
      </c>
    </row>
    <row r="3954" spans="1:6" x14ac:dyDescent="0.25">
      <c r="A3954">
        <v>31744</v>
      </c>
      <c r="B3954" t="s">
        <v>5575</v>
      </c>
      <c r="C3954">
        <v>1500</v>
      </c>
      <c r="D3954">
        <v>6</v>
      </c>
      <c r="E3954">
        <v>17.989999999999998</v>
      </c>
      <c r="F3954" t="s">
        <v>455</v>
      </c>
    </row>
    <row r="3955" spans="1:6" x14ac:dyDescent="0.25">
      <c r="A3955">
        <v>31747</v>
      </c>
      <c r="B3955" t="s">
        <v>3630</v>
      </c>
      <c r="C3955">
        <v>473</v>
      </c>
      <c r="D3955">
        <v>24</v>
      </c>
      <c r="E3955">
        <v>3.79</v>
      </c>
      <c r="F3955" t="s">
        <v>456</v>
      </c>
    </row>
    <row r="3956" spans="1:6" x14ac:dyDescent="0.25">
      <c r="A3956">
        <v>31747</v>
      </c>
      <c r="B3956" t="s">
        <v>3630</v>
      </c>
      <c r="C3956">
        <v>473</v>
      </c>
      <c r="D3956">
        <v>24</v>
      </c>
      <c r="E3956">
        <v>3.79</v>
      </c>
      <c r="F3956" t="s">
        <v>456</v>
      </c>
    </row>
    <row r="3957" spans="1:6" x14ac:dyDescent="0.25">
      <c r="A3957">
        <v>31757</v>
      </c>
      <c r="B3957" t="s">
        <v>4131</v>
      </c>
      <c r="C3957">
        <v>473</v>
      </c>
      <c r="D3957">
        <v>24</v>
      </c>
      <c r="E3957">
        <v>4.1500000000000004</v>
      </c>
      <c r="F3957" t="s">
        <v>456</v>
      </c>
    </row>
    <row r="3958" spans="1:6" x14ac:dyDescent="0.25">
      <c r="A3958">
        <v>31757</v>
      </c>
      <c r="B3958" t="s">
        <v>4131</v>
      </c>
      <c r="C3958">
        <v>473</v>
      </c>
      <c r="D3958">
        <v>24</v>
      </c>
      <c r="E3958">
        <v>4.1500000000000004</v>
      </c>
      <c r="F3958" t="s">
        <v>456</v>
      </c>
    </row>
    <row r="3959" spans="1:6" x14ac:dyDescent="0.25">
      <c r="A3959">
        <v>31768</v>
      </c>
      <c r="B3959" t="s">
        <v>4132</v>
      </c>
      <c r="C3959">
        <v>750</v>
      </c>
      <c r="D3959">
        <v>12</v>
      </c>
      <c r="E3959">
        <v>11.49</v>
      </c>
      <c r="F3959" t="s">
        <v>455</v>
      </c>
    </row>
    <row r="3960" spans="1:6" x14ac:dyDescent="0.25">
      <c r="A3960">
        <v>31769</v>
      </c>
      <c r="B3960" t="s">
        <v>4133</v>
      </c>
      <c r="C3960">
        <v>750</v>
      </c>
      <c r="D3960">
        <v>12</v>
      </c>
      <c r="E3960">
        <v>13.74</v>
      </c>
      <c r="F3960" t="s">
        <v>456</v>
      </c>
    </row>
    <row r="3961" spans="1:6" x14ac:dyDescent="0.25">
      <c r="A3961">
        <v>31769</v>
      </c>
      <c r="B3961" t="s">
        <v>4133</v>
      </c>
      <c r="C3961">
        <v>750</v>
      </c>
      <c r="D3961">
        <v>12</v>
      </c>
      <c r="E3961">
        <v>13.74</v>
      </c>
      <c r="F3961" t="s">
        <v>456</v>
      </c>
    </row>
    <row r="3962" spans="1:6" x14ac:dyDescent="0.25">
      <c r="A3962">
        <v>31777</v>
      </c>
      <c r="B3962" t="s">
        <v>4134</v>
      </c>
      <c r="C3962">
        <v>750</v>
      </c>
      <c r="D3962">
        <v>12</v>
      </c>
      <c r="E3962">
        <v>22.99</v>
      </c>
      <c r="F3962" t="s">
        <v>455</v>
      </c>
    </row>
    <row r="3963" spans="1:6" x14ac:dyDescent="0.25">
      <c r="A3963">
        <v>31779</v>
      </c>
      <c r="B3963" t="s">
        <v>4105</v>
      </c>
      <c r="C3963">
        <v>473</v>
      </c>
      <c r="D3963">
        <v>24</v>
      </c>
      <c r="E3963">
        <v>3.49</v>
      </c>
      <c r="F3963" t="s">
        <v>456</v>
      </c>
    </row>
    <row r="3964" spans="1:6" x14ac:dyDescent="0.25">
      <c r="A3964">
        <v>31779</v>
      </c>
      <c r="B3964" t="s">
        <v>4105</v>
      </c>
      <c r="C3964">
        <v>473</v>
      </c>
      <c r="D3964">
        <v>24</v>
      </c>
      <c r="E3964">
        <v>3.49</v>
      </c>
      <c r="F3964" t="s">
        <v>456</v>
      </c>
    </row>
    <row r="3965" spans="1:6" x14ac:dyDescent="0.25">
      <c r="A3965">
        <v>31781</v>
      </c>
      <c r="B3965" t="s">
        <v>4135</v>
      </c>
      <c r="C3965">
        <v>750</v>
      </c>
      <c r="D3965">
        <v>12</v>
      </c>
      <c r="E3965">
        <v>13.99</v>
      </c>
      <c r="F3965" t="s">
        <v>455</v>
      </c>
    </row>
    <row r="3966" spans="1:6" x14ac:dyDescent="0.25">
      <c r="A3966">
        <v>31784</v>
      </c>
      <c r="B3966" t="s">
        <v>4136</v>
      </c>
      <c r="C3966">
        <v>750</v>
      </c>
      <c r="D3966">
        <v>12</v>
      </c>
      <c r="E3966">
        <v>13.99</v>
      </c>
      <c r="F3966" t="s">
        <v>455</v>
      </c>
    </row>
    <row r="3967" spans="1:6" x14ac:dyDescent="0.25">
      <c r="A3967">
        <v>31788</v>
      </c>
      <c r="B3967" t="s">
        <v>4137</v>
      </c>
      <c r="C3967">
        <v>355</v>
      </c>
      <c r="D3967">
        <v>24</v>
      </c>
      <c r="E3967">
        <v>3.95</v>
      </c>
      <c r="F3967" t="s">
        <v>456</v>
      </c>
    </row>
    <row r="3968" spans="1:6" x14ac:dyDescent="0.25">
      <c r="A3968">
        <v>31788</v>
      </c>
      <c r="B3968" t="s">
        <v>4137</v>
      </c>
      <c r="C3968">
        <v>355</v>
      </c>
      <c r="D3968">
        <v>24</v>
      </c>
      <c r="E3968">
        <v>3.95</v>
      </c>
      <c r="F3968" t="s">
        <v>456</v>
      </c>
    </row>
    <row r="3969" spans="1:6" x14ac:dyDescent="0.25">
      <c r="A3969">
        <v>31796</v>
      </c>
      <c r="B3969" t="s">
        <v>4138</v>
      </c>
      <c r="C3969">
        <v>750</v>
      </c>
      <c r="D3969">
        <v>6</v>
      </c>
      <c r="E3969">
        <v>44.99</v>
      </c>
      <c r="F3969" t="s">
        <v>455</v>
      </c>
    </row>
    <row r="3970" spans="1:6" x14ac:dyDescent="0.25">
      <c r="A3970">
        <v>31802</v>
      </c>
      <c r="B3970" t="s">
        <v>4139</v>
      </c>
      <c r="C3970">
        <v>8520</v>
      </c>
      <c r="D3970">
        <v>1</v>
      </c>
      <c r="E3970">
        <v>46.74</v>
      </c>
      <c r="F3970" t="s">
        <v>456</v>
      </c>
    </row>
    <row r="3971" spans="1:6" x14ac:dyDescent="0.25">
      <c r="A3971">
        <v>31802</v>
      </c>
      <c r="B3971" t="s">
        <v>4139</v>
      </c>
      <c r="C3971">
        <v>8520</v>
      </c>
      <c r="D3971">
        <v>1</v>
      </c>
      <c r="E3971">
        <v>46.74</v>
      </c>
      <c r="F3971" t="s">
        <v>456</v>
      </c>
    </row>
    <row r="3972" spans="1:6" x14ac:dyDescent="0.25">
      <c r="A3972">
        <v>31803</v>
      </c>
      <c r="B3972" t="s">
        <v>4140</v>
      </c>
      <c r="C3972">
        <v>8520</v>
      </c>
      <c r="D3972">
        <v>1</v>
      </c>
      <c r="E3972">
        <v>46.74</v>
      </c>
      <c r="F3972" t="s">
        <v>456</v>
      </c>
    </row>
    <row r="3973" spans="1:6" x14ac:dyDescent="0.25">
      <c r="A3973">
        <v>31803</v>
      </c>
      <c r="B3973" t="s">
        <v>4140</v>
      </c>
      <c r="C3973">
        <v>8520</v>
      </c>
      <c r="D3973">
        <v>1</v>
      </c>
      <c r="E3973">
        <v>46.74</v>
      </c>
      <c r="F3973" t="s">
        <v>456</v>
      </c>
    </row>
    <row r="3974" spans="1:6" x14ac:dyDescent="0.25">
      <c r="A3974">
        <v>31806</v>
      </c>
      <c r="B3974" t="s">
        <v>4141</v>
      </c>
      <c r="C3974">
        <v>8520</v>
      </c>
      <c r="D3974">
        <v>1</v>
      </c>
      <c r="E3974">
        <v>51.84</v>
      </c>
      <c r="F3974" t="s">
        <v>456</v>
      </c>
    </row>
    <row r="3975" spans="1:6" x14ac:dyDescent="0.25">
      <c r="A3975">
        <v>31806</v>
      </c>
      <c r="B3975" t="s">
        <v>4141</v>
      </c>
      <c r="C3975">
        <v>8520</v>
      </c>
      <c r="D3975">
        <v>1</v>
      </c>
      <c r="E3975">
        <v>51.84</v>
      </c>
      <c r="F3975" t="s">
        <v>456</v>
      </c>
    </row>
    <row r="3976" spans="1:6" x14ac:dyDescent="0.25">
      <c r="A3976">
        <v>31807</v>
      </c>
      <c r="B3976" t="s">
        <v>4142</v>
      </c>
      <c r="C3976">
        <v>8520</v>
      </c>
      <c r="D3976">
        <v>1</v>
      </c>
      <c r="E3976">
        <v>51.84</v>
      </c>
      <c r="F3976" t="s">
        <v>456</v>
      </c>
    </row>
    <row r="3977" spans="1:6" x14ac:dyDescent="0.25">
      <c r="A3977">
        <v>31807</v>
      </c>
      <c r="B3977" t="s">
        <v>4142</v>
      </c>
      <c r="C3977">
        <v>8520</v>
      </c>
      <c r="D3977">
        <v>1</v>
      </c>
      <c r="E3977">
        <v>51.84</v>
      </c>
      <c r="F3977" t="s">
        <v>456</v>
      </c>
    </row>
    <row r="3978" spans="1:6" x14ac:dyDescent="0.25">
      <c r="A3978">
        <v>31817</v>
      </c>
      <c r="B3978" t="s">
        <v>4143</v>
      </c>
      <c r="C3978">
        <v>750</v>
      </c>
      <c r="D3978">
        <v>12</v>
      </c>
      <c r="E3978">
        <v>28.99</v>
      </c>
      <c r="F3978" t="s">
        <v>455</v>
      </c>
    </row>
    <row r="3979" spans="1:6" x14ac:dyDescent="0.25">
      <c r="A3979">
        <v>31818</v>
      </c>
      <c r="B3979" t="s">
        <v>4144</v>
      </c>
      <c r="C3979">
        <v>750</v>
      </c>
      <c r="D3979">
        <v>3</v>
      </c>
      <c r="E3979">
        <v>164.99</v>
      </c>
      <c r="F3979" t="s">
        <v>454</v>
      </c>
    </row>
    <row r="3980" spans="1:6" x14ac:dyDescent="0.25">
      <c r="A3980">
        <v>31819</v>
      </c>
      <c r="B3980" t="s">
        <v>4627</v>
      </c>
      <c r="C3980">
        <v>750</v>
      </c>
      <c r="D3980">
        <v>6</v>
      </c>
      <c r="E3980">
        <v>139.99</v>
      </c>
      <c r="F3980" t="s">
        <v>454</v>
      </c>
    </row>
    <row r="3981" spans="1:6" x14ac:dyDescent="0.25">
      <c r="A3981">
        <v>31821</v>
      </c>
      <c r="B3981" t="s">
        <v>3631</v>
      </c>
      <c r="C3981">
        <v>473</v>
      </c>
      <c r="D3981">
        <v>24</v>
      </c>
      <c r="E3981">
        <v>4.3899999999999997</v>
      </c>
      <c r="F3981" t="s">
        <v>456</v>
      </c>
    </row>
    <row r="3982" spans="1:6" x14ac:dyDescent="0.25">
      <c r="A3982">
        <v>31821</v>
      </c>
      <c r="B3982" t="s">
        <v>3631</v>
      </c>
      <c r="C3982">
        <v>473</v>
      </c>
      <c r="D3982">
        <v>24</v>
      </c>
      <c r="E3982">
        <v>4.3899999999999997</v>
      </c>
      <c r="F3982" t="s">
        <v>456</v>
      </c>
    </row>
    <row r="3983" spans="1:6" x14ac:dyDescent="0.25">
      <c r="A3983">
        <v>31821</v>
      </c>
      <c r="B3983" t="s">
        <v>3631</v>
      </c>
      <c r="C3983">
        <v>473</v>
      </c>
      <c r="D3983">
        <v>24</v>
      </c>
      <c r="E3983">
        <v>4.3899999999999997</v>
      </c>
      <c r="F3983" t="s">
        <v>456</v>
      </c>
    </row>
    <row r="3984" spans="1:6" x14ac:dyDescent="0.25">
      <c r="A3984">
        <v>31823</v>
      </c>
      <c r="B3984" t="s">
        <v>4145</v>
      </c>
      <c r="C3984">
        <v>750</v>
      </c>
      <c r="D3984">
        <v>12</v>
      </c>
      <c r="E3984">
        <v>11.99</v>
      </c>
      <c r="F3984" t="s">
        <v>455</v>
      </c>
    </row>
    <row r="3985" spans="1:6" x14ac:dyDescent="0.25">
      <c r="A3985">
        <v>31825</v>
      </c>
      <c r="B3985" t="s">
        <v>4628</v>
      </c>
      <c r="C3985">
        <v>750</v>
      </c>
      <c r="D3985">
        <v>6</v>
      </c>
      <c r="E3985">
        <v>169.99</v>
      </c>
      <c r="F3985" t="s">
        <v>454</v>
      </c>
    </row>
    <row r="3986" spans="1:6" x14ac:dyDescent="0.25">
      <c r="A3986">
        <v>31835</v>
      </c>
      <c r="B3986" t="s">
        <v>4146</v>
      </c>
      <c r="C3986">
        <v>750</v>
      </c>
      <c r="D3986">
        <v>12</v>
      </c>
      <c r="E3986">
        <v>13.99</v>
      </c>
      <c r="F3986" t="s">
        <v>455</v>
      </c>
    </row>
    <row r="3987" spans="1:6" x14ac:dyDescent="0.25">
      <c r="A3987">
        <v>31838</v>
      </c>
      <c r="B3987" t="s">
        <v>3730</v>
      </c>
      <c r="C3987">
        <v>4260</v>
      </c>
      <c r="D3987">
        <v>1</v>
      </c>
      <c r="E3987">
        <v>8.98</v>
      </c>
      <c r="F3987" t="s">
        <v>456</v>
      </c>
    </row>
    <row r="3988" spans="1:6" x14ac:dyDescent="0.25">
      <c r="A3988">
        <v>31838</v>
      </c>
      <c r="B3988" t="s">
        <v>3730</v>
      </c>
      <c r="C3988">
        <v>4260</v>
      </c>
      <c r="D3988">
        <v>1</v>
      </c>
      <c r="E3988">
        <v>8.98</v>
      </c>
      <c r="F3988" t="s">
        <v>456</v>
      </c>
    </row>
    <row r="3989" spans="1:6" x14ac:dyDescent="0.25">
      <c r="A3989">
        <v>31843</v>
      </c>
      <c r="B3989" t="s">
        <v>4147</v>
      </c>
      <c r="C3989">
        <v>750</v>
      </c>
      <c r="D3989">
        <v>6</v>
      </c>
      <c r="E3989">
        <v>79.989999999999995</v>
      </c>
      <c r="F3989" t="s">
        <v>454</v>
      </c>
    </row>
    <row r="3990" spans="1:6" x14ac:dyDescent="0.25">
      <c r="A3990">
        <v>31844</v>
      </c>
      <c r="B3990" t="s">
        <v>4148</v>
      </c>
      <c r="C3990">
        <v>750</v>
      </c>
      <c r="D3990">
        <v>12</v>
      </c>
      <c r="E3990">
        <v>34.99</v>
      </c>
      <c r="F3990" t="s">
        <v>454</v>
      </c>
    </row>
    <row r="3991" spans="1:6" x14ac:dyDescent="0.25">
      <c r="A3991">
        <v>31847</v>
      </c>
      <c r="B3991" t="s">
        <v>4149</v>
      </c>
      <c r="C3991">
        <v>750</v>
      </c>
      <c r="D3991">
        <v>12</v>
      </c>
      <c r="E3991">
        <v>13.32</v>
      </c>
      <c r="F3991" t="s">
        <v>455</v>
      </c>
    </row>
    <row r="3992" spans="1:6" x14ac:dyDescent="0.25">
      <c r="A3992">
        <v>31851</v>
      </c>
      <c r="B3992" t="s">
        <v>4000</v>
      </c>
      <c r="C3992">
        <v>473</v>
      </c>
      <c r="D3992">
        <v>24</v>
      </c>
      <c r="E3992">
        <v>3.66</v>
      </c>
      <c r="F3992" t="s">
        <v>456</v>
      </c>
    </row>
    <row r="3993" spans="1:6" x14ac:dyDescent="0.25">
      <c r="A3993">
        <v>31851</v>
      </c>
      <c r="B3993" t="s">
        <v>4000</v>
      </c>
      <c r="C3993">
        <v>473</v>
      </c>
      <c r="D3993">
        <v>24</v>
      </c>
      <c r="E3993">
        <v>3.66</v>
      </c>
      <c r="F3993" t="s">
        <v>456</v>
      </c>
    </row>
    <row r="3994" spans="1:6" x14ac:dyDescent="0.25">
      <c r="A3994">
        <v>31851</v>
      </c>
      <c r="B3994" t="s">
        <v>4000</v>
      </c>
      <c r="C3994">
        <v>473</v>
      </c>
      <c r="D3994">
        <v>24</v>
      </c>
      <c r="E3994">
        <v>3.66</v>
      </c>
      <c r="F3994" t="s">
        <v>456</v>
      </c>
    </row>
    <row r="3995" spans="1:6" x14ac:dyDescent="0.25">
      <c r="A3995">
        <v>31858</v>
      </c>
      <c r="B3995" t="s">
        <v>482</v>
      </c>
      <c r="C3995">
        <v>750</v>
      </c>
      <c r="D3995">
        <v>12</v>
      </c>
      <c r="E3995">
        <v>10.49</v>
      </c>
      <c r="F3995" t="s">
        <v>455</v>
      </c>
    </row>
    <row r="3996" spans="1:6" x14ac:dyDescent="0.25">
      <c r="A3996">
        <v>31859</v>
      </c>
      <c r="B3996" t="s">
        <v>483</v>
      </c>
      <c r="C3996">
        <v>750</v>
      </c>
      <c r="D3996">
        <v>12</v>
      </c>
      <c r="E3996">
        <v>10.49</v>
      </c>
      <c r="F3996" t="s">
        <v>455</v>
      </c>
    </row>
    <row r="3997" spans="1:6" x14ac:dyDescent="0.25">
      <c r="A3997">
        <v>31861</v>
      </c>
      <c r="B3997" t="s">
        <v>3649</v>
      </c>
      <c r="C3997">
        <v>473</v>
      </c>
      <c r="D3997">
        <v>24</v>
      </c>
      <c r="E3997">
        <v>4.25</v>
      </c>
      <c r="F3997" t="s">
        <v>456</v>
      </c>
    </row>
    <row r="3998" spans="1:6" x14ac:dyDescent="0.25">
      <c r="A3998">
        <v>31861</v>
      </c>
      <c r="B3998" t="s">
        <v>3649</v>
      </c>
      <c r="C3998">
        <v>473</v>
      </c>
      <c r="D3998">
        <v>24</v>
      </c>
      <c r="E3998">
        <v>4.25</v>
      </c>
      <c r="F3998" t="s">
        <v>456</v>
      </c>
    </row>
    <row r="3999" spans="1:6" x14ac:dyDescent="0.25">
      <c r="A3999">
        <v>31864</v>
      </c>
      <c r="B3999" t="s">
        <v>594</v>
      </c>
      <c r="C3999">
        <v>375</v>
      </c>
      <c r="D3999">
        <v>12</v>
      </c>
      <c r="E3999">
        <v>18.29</v>
      </c>
      <c r="F3999" t="s">
        <v>454</v>
      </c>
    </row>
    <row r="4000" spans="1:6" x14ac:dyDescent="0.25">
      <c r="A4000">
        <v>31865</v>
      </c>
      <c r="B4000" t="s">
        <v>4162</v>
      </c>
      <c r="C4000">
        <v>750</v>
      </c>
      <c r="D4000">
        <v>12</v>
      </c>
      <c r="E4000">
        <v>16.989999999999998</v>
      </c>
      <c r="F4000" t="s">
        <v>455</v>
      </c>
    </row>
    <row r="4001" spans="1:6" x14ac:dyDescent="0.25">
      <c r="A4001">
        <v>31868</v>
      </c>
      <c r="B4001" t="s">
        <v>4163</v>
      </c>
      <c r="C4001">
        <v>750</v>
      </c>
      <c r="D4001">
        <v>6</v>
      </c>
      <c r="E4001">
        <v>44.99</v>
      </c>
      <c r="F4001" t="s">
        <v>454</v>
      </c>
    </row>
    <row r="4002" spans="1:6" x14ac:dyDescent="0.25">
      <c r="A4002">
        <v>31878</v>
      </c>
      <c r="B4002" t="s">
        <v>4164</v>
      </c>
      <c r="C4002">
        <v>750</v>
      </c>
      <c r="D4002">
        <v>6</v>
      </c>
      <c r="E4002">
        <v>44.99</v>
      </c>
      <c r="F4002" t="s">
        <v>454</v>
      </c>
    </row>
    <row r="4003" spans="1:6" x14ac:dyDescent="0.25">
      <c r="A4003">
        <v>31883</v>
      </c>
      <c r="B4003" t="s">
        <v>4165</v>
      </c>
      <c r="C4003">
        <v>750</v>
      </c>
      <c r="D4003">
        <v>6</v>
      </c>
      <c r="E4003">
        <v>44.99</v>
      </c>
      <c r="F4003" t="s">
        <v>454</v>
      </c>
    </row>
    <row r="4004" spans="1:6" x14ac:dyDescent="0.25">
      <c r="A4004">
        <v>31884</v>
      </c>
      <c r="B4004" t="s">
        <v>480</v>
      </c>
      <c r="C4004">
        <v>4000</v>
      </c>
      <c r="D4004">
        <v>4</v>
      </c>
      <c r="E4004">
        <v>39.99</v>
      </c>
      <c r="F4004" t="s">
        <v>455</v>
      </c>
    </row>
    <row r="4005" spans="1:6" x14ac:dyDescent="0.25">
      <c r="A4005">
        <v>31886</v>
      </c>
      <c r="B4005" t="s">
        <v>4166</v>
      </c>
      <c r="C4005">
        <v>375</v>
      </c>
      <c r="D4005">
        <v>24</v>
      </c>
      <c r="E4005">
        <v>8.93</v>
      </c>
      <c r="F4005" t="s">
        <v>456</v>
      </c>
    </row>
    <row r="4006" spans="1:6" x14ac:dyDescent="0.25">
      <c r="A4006">
        <v>31886</v>
      </c>
      <c r="B4006" t="s">
        <v>4166</v>
      </c>
      <c r="C4006">
        <v>375</v>
      </c>
      <c r="D4006">
        <v>24</v>
      </c>
      <c r="E4006">
        <v>8.93</v>
      </c>
      <c r="F4006" t="s">
        <v>456</v>
      </c>
    </row>
    <row r="4007" spans="1:6" x14ac:dyDescent="0.25">
      <c r="A4007">
        <v>31896</v>
      </c>
      <c r="B4007" t="s">
        <v>4001</v>
      </c>
      <c r="C4007">
        <v>355</v>
      </c>
      <c r="D4007">
        <v>24</v>
      </c>
      <c r="E4007">
        <v>2.93</v>
      </c>
      <c r="F4007" t="s">
        <v>456</v>
      </c>
    </row>
    <row r="4008" spans="1:6" x14ac:dyDescent="0.25">
      <c r="A4008">
        <v>31896</v>
      </c>
      <c r="B4008" t="s">
        <v>4001</v>
      </c>
      <c r="C4008">
        <v>355</v>
      </c>
      <c r="D4008">
        <v>24</v>
      </c>
      <c r="E4008">
        <v>2.93</v>
      </c>
      <c r="F4008" t="s">
        <v>456</v>
      </c>
    </row>
    <row r="4009" spans="1:6" x14ac:dyDescent="0.25">
      <c r="A4009">
        <v>31903</v>
      </c>
      <c r="B4009" t="s">
        <v>4002</v>
      </c>
      <c r="C4009">
        <v>473</v>
      </c>
      <c r="D4009">
        <v>24</v>
      </c>
      <c r="E4009">
        <v>4.97</v>
      </c>
      <c r="F4009" t="s">
        <v>456</v>
      </c>
    </row>
    <row r="4010" spans="1:6" x14ac:dyDescent="0.25">
      <c r="A4010">
        <v>31903</v>
      </c>
      <c r="B4010" t="s">
        <v>4002</v>
      </c>
      <c r="C4010">
        <v>473</v>
      </c>
      <c r="D4010">
        <v>24</v>
      </c>
      <c r="E4010">
        <v>4.97</v>
      </c>
      <c r="F4010" t="s">
        <v>456</v>
      </c>
    </row>
    <row r="4011" spans="1:6" x14ac:dyDescent="0.25">
      <c r="A4011">
        <v>31906</v>
      </c>
      <c r="B4011" t="s">
        <v>4167</v>
      </c>
      <c r="C4011">
        <v>355</v>
      </c>
      <c r="D4011">
        <v>24</v>
      </c>
      <c r="E4011">
        <v>4.9800000000000004</v>
      </c>
      <c r="F4011" t="s">
        <v>456</v>
      </c>
    </row>
    <row r="4012" spans="1:6" x14ac:dyDescent="0.25">
      <c r="A4012">
        <v>31906</v>
      </c>
      <c r="B4012" t="s">
        <v>4167</v>
      </c>
      <c r="C4012">
        <v>355</v>
      </c>
      <c r="D4012">
        <v>24</v>
      </c>
      <c r="E4012">
        <v>4.9800000000000004</v>
      </c>
      <c r="F4012" t="s">
        <v>456</v>
      </c>
    </row>
    <row r="4013" spans="1:6" x14ac:dyDescent="0.25">
      <c r="A4013">
        <v>31907</v>
      </c>
      <c r="B4013" t="s">
        <v>479</v>
      </c>
      <c r="C4013">
        <v>750</v>
      </c>
      <c r="D4013">
        <v>12</v>
      </c>
      <c r="E4013">
        <v>10.99</v>
      </c>
      <c r="F4013" t="s">
        <v>455</v>
      </c>
    </row>
    <row r="4014" spans="1:6" x14ac:dyDescent="0.25">
      <c r="A4014">
        <v>31911</v>
      </c>
      <c r="B4014" t="s">
        <v>4003</v>
      </c>
      <c r="C4014">
        <v>473</v>
      </c>
      <c r="D4014">
        <v>24</v>
      </c>
      <c r="E4014">
        <v>4.26</v>
      </c>
      <c r="F4014" t="s">
        <v>456</v>
      </c>
    </row>
    <row r="4015" spans="1:6" x14ac:dyDescent="0.25">
      <c r="A4015">
        <v>31911</v>
      </c>
      <c r="B4015" t="s">
        <v>4003</v>
      </c>
      <c r="C4015">
        <v>473</v>
      </c>
      <c r="D4015">
        <v>24</v>
      </c>
      <c r="E4015">
        <v>4.26</v>
      </c>
      <c r="F4015" t="s">
        <v>456</v>
      </c>
    </row>
    <row r="4016" spans="1:6" x14ac:dyDescent="0.25">
      <c r="A4016">
        <v>31912</v>
      </c>
      <c r="B4016" t="s">
        <v>4168</v>
      </c>
      <c r="C4016">
        <v>2130</v>
      </c>
      <c r="D4016">
        <v>4</v>
      </c>
      <c r="E4016">
        <v>13.19</v>
      </c>
      <c r="F4016" t="s">
        <v>456</v>
      </c>
    </row>
    <row r="4017" spans="1:6" x14ac:dyDescent="0.25">
      <c r="A4017">
        <v>31912</v>
      </c>
      <c r="B4017" t="s">
        <v>4168</v>
      </c>
      <c r="C4017">
        <v>2130</v>
      </c>
      <c r="D4017">
        <v>4</v>
      </c>
      <c r="E4017">
        <v>13.19</v>
      </c>
      <c r="F4017" t="s">
        <v>456</v>
      </c>
    </row>
    <row r="4018" spans="1:6" x14ac:dyDescent="0.25">
      <c r="A4018">
        <v>31915</v>
      </c>
      <c r="B4018" t="s">
        <v>4630</v>
      </c>
      <c r="C4018">
        <v>750</v>
      </c>
      <c r="D4018">
        <v>12</v>
      </c>
      <c r="E4018">
        <v>19.989999999999998</v>
      </c>
      <c r="F4018" t="s">
        <v>455</v>
      </c>
    </row>
    <row r="4019" spans="1:6" x14ac:dyDescent="0.25">
      <c r="A4019">
        <v>31919</v>
      </c>
      <c r="B4019" t="s">
        <v>4169</v>
      </c>
      <c r="C4019">
        <v>750</v>
      </c>
      <c r="D4019">
        <v>12</v>
      </c>
      <c r="E4019">
        <v>34.99</v>
      </c>
      <c r="F4019" t="s">
        <v>455</v>
      </c>
    </row>
    <row r="4020" spans="1:6" x14ac:dyDescent="0.25">
      <c r="A4020">
        <v>31923</v>
      </c>
      <c r="B4020" t="s">
        <v>481</v>
      </c>
      <c r="C4020">
        <v>750</v>
      </c>
      <c r="D4020">
        <v>6</v>
      </c>
      <c r="E4020">
        <v>149.99</v>
      </c>
      <c r="F4020" t="s">
        <v>455</v>
      </c>
    </row>
    <row r="4021" spans="1:6" x14ac:dyDescent="0.25">
      <c r="A4021">
        <v>31925</v>
      </c>
      <c r="B4021" t="s">
        <v>4170</v>
      </c>
      <c r="C4021">
        <v>750</v>
      </c>
      <c r="D4021">
        <v>6</v>
      </c>
      <c r="E4021">
        <v>127.99</v>
      </c>
      <c r="F4021" t="s">
        <v>455</v>
      </c>
    </row>
    <row r="4022" spans="1:6" x14ac:dyDescent="0.25">
      <c r="A4022">
        <v>31930</v>
      </c>
      <c r="B4022" t="s">
        <v>20</v>
      </c>
      <c r="C4022">
        <v>1750</v>
      </c>
      <c r="D4022">
        <v>6</v>
      </c>
      <c r="E4022">
        <v>50.99</v>
      </c>
      <c r="F4022" t="s">
        <v>454</v>
      </c>
    </row>
    <row r="4023" spans="1:6" x14ac:dyDescent="0.25">
      <c r="A4023">
        <v>31938</v>
      </c>
      <c r="B4023" t="s">
        <v>4530</v>
      </c>
      <c r="C4023">
        <v>750</v>
      </c>
      <c r="D4023">
        <v>6</v>
      </c>
      <c r="E4023">
        <v>25.99</v>
      </c>
      <c r="F4023" t="s">
        <v>455</v>
      </c>
    </row>
    <row r="4024" spans="1:6" x14ac:dyDescent="0.25">
      <c r="A4024">
        <v>31967</v>
      </c>
      <c r="B4024" t="s">
        <v>3731</v>
      </c>
      <c r="C4024">
        <v>2840</v>
      </c>
      <c r="D4024">
        <v>3</v>
      </c>
      <c r="E4024">
        <v>13.69</v>
      </c>
      <c r="F4024" t="s">
        <v>456</v>
      </c>
    </row>
    <row r="4025" spans="1:6" x14ac:dyDescent="0.25">
      <c r="A4025">
        <v>31967</v>
      </c>
      <c r="B4025" t="s">
        <v>3731</v>
      </c>
      <c r="C4025">
        <v>2840</v>
      </c>
      <c r="D4025">
        <v>3</v>
      </c>
      <c r="E4025">
        <v>13.69</v>
      </c>
      <c r="F4025" t="s">
        <v>456</v>
      </c>
    </row>
    <row r="4026" spans="1:6" x14ac:dyDescent="0.25">
      <c r="A4026">
        <v>31980</v>
      </c>
      <c r="B4026" t="s">
        <v>4239</v>
      </c>
      <c r="C4026">
        <v>473</v>
      </c>
      <c r="D4026">
        <v>24</v>
      </c>
      <c r="E4026">
        <v>4.24</v>
      </c>
      <c r="F4026" t="s">
        <v>456</v>
      </c>
    </row>
    <row r="4027" spans="1:6" x14ac:dyDescent="0.25">
      <c r="A4027">
        <v>31980</v>
      </c>
      <c r="B4027" t="s">
        <v>4239</v>
      </c>
      <c r="C4027">
        <v>473</v>
      </c>
      <c r="D4027">
        <v>24</v>
      </c>
      <c r="E4027">
        <v>4.24</v>
      </c>
      <c r="F4027" t="s">
        <v>456</v>
      </c>
    </row>
    <row r="4028" spans="1:6" x14ac:dyDescent="0.25">
      <c r="A4028">
        <v>31982</v>
      </c>
      <c r="B4028" t="s">
        <v>4240</v>
      </c>
      <c r="C4028">
        <v>473</v>
      </c>
      <c r="D4028">
        <v>24</v>
      </c>
      <c r="E4028">
        <v>4</v>
      </c>
      <c r="F4028" t="s">
        <v>456</v>
      </c>
    </row>
    <row r="4029" spans="1:6" x14ac:dyDescent="0.25">
      <c r="A4029">
        <v>31982</v>
      </c>
      <c r="B4029" t="s">
        <v>4240</v>
      </c>
      <c r="C4029">
        <v>473</v>
      </c>
      <c r="D4029">
        <v>24</v>
      </c>
      <c r="E4029">
        <v>4</v>
      </c>
      <c r="F4029" t="s">
        <v>456</v>
      </c>
    </row>
    <row r="4030" spans="1:6" x14ac:dyDescent="0.25">
      <c r="A4030">
        <v>31982</v>
      </c>
      <c r="B4030" t="s">
        <v>4240</v>
      </c>
      <c r="C4030">
        <v>473</v>
      </c>
      <c r="D4030">
        <v>24</v>
      </c>
      <c r="E4030">
        <v>4</v>
      </c>
      <c r="F4030" t="s">
        <v>456</v>
      </c>
    </row>
    <row r="4031" spans="1:6" x14ac:dyDescent="0.25">
      <c r="A4031">
        <v>31987</v>
      </c>
      <c r="B4031" t="s">
        <v>5316</v>
      </c>
      <c r="C4031">
        <v>750</v>
      </c>
      <c r="D4031">
        <v>6</v>
      </c>
      <c r="E4031">
        <v>15.99</v>
      </c>
      <c r="F4031" t="s">
        <v>455</v>
      </c>
    </row>
    <row r="4032" spans="1:6" x14ac:dyDescent="0.25">
      <c r="A4032">
        <v>31989</v>
      </c>
      <c r="B4032" t="s">
        <v>5576</v>
      </c>
      <c r="C4032">
        <v>750</v>
      </c>
      <c r="D4032">
        <v>12</v>
      </c>
      <c r="E4032">
        <v>16.989999999999998</v>
      </c>
      <c r="F4032" t="s">
        <v>455</v>
      </c>
    </row>
    <row r="4033" spans="1:6" x14ac:dyDescent="0.25">
      <c r="A4033">
        <v>31995</v>
      </c>
      <c r="B4033" t="s">
        <v>4270</v>
      </c>
      <c r="C4033">
        <v>750</v>
      </c>
      <c r="D4033">
        <v>12</v>
      </c>
      <c r="E4033">
        <v>14.99</v>
      </c>
      <c r="F4033" t="s">
        <v>455</v>
      </c>
    </row>
    <row r="4034" spans="1:6" x14ac:dyDescent="0.25">
      <c r="A4034">
        <v>32006</v>
      </c>
      <c r="B4034" t="s">
        <v>4635</v>
      </c>
      <c r="C4034">
        <v>473</v>
      </c>
      <c r="D4034">
        <v>24</v>
      </c>
      <c r="E4034">
        <v>3.49</v>
      </c>
      <c r="F4034" t="s">
        <v>456</v>
      </c>
    </row>
    <row r="4035" spans="1:6" x14ac:dyDescent="0.25">
      <c r="A4035">
        <v>32009</v>
      </c>
      <c r="B4035" t="s">
        <v>4271</v>
      </c>
      <c r="C4035">
        <v>750</v>
      </c>
      <c r="D4035">
        <v>12</v>
      </c>
      <c r="E4035">
        <v>24.99</v>
      </c>
      <c r="F4035" t="s">
        <v>454</v>
      </c>
    </row>
    <row r="4036" spans="1:6" x14ac:dyDescent="0.25">
      <c r="A4036">
        <v>32013</v>
      </c>
      <c r="B4036" t="s">
        <v>4634</v>
      </c>
      <c r="C4036">
        <v>473</v>
      </c>
      <c r="D4036">
        <v>24</v>
      </c>
      <c r="E4036">
        <v>3.96</v>
      </c>
      <c r="F4036" t="s">
        <v>456</v>
      </c>
    </row>
    <row r="4037" spans="1:6" x14ac:dyDescent="0.25">
      <c r="A4037">
        <v>32013</v>
      </c>
      <c r="B4037" t="s">
        <v>4634</v>
      </c>
      <c r="C4037">
        <v>473</v>
      </c>
      <c r="D4037">
        <v>24</v>
      </c>
      <c r="E4037">
        <v>3.96</v>
      </c>
      <c r="F4037" t="s">
        <v>456</v>
      </c>
    </row>
    <row r="4038" spans="1:6" x14ac:dyDescent="0.25">
      <c r="A4038">
        <v>32014</v>
      </c>
      <c r="B4038" t="s">
        <v>5577</v>
      </c>
      <c r="C4038">
        <v>473</v>
      </c>
      <c r="D4038">
        <v>24</v>
      </c>
      <c r="E4038">
        <v>3.49</v>
      </c>
      <c r="F4038" t="s">
        <v>456</v>
      </c>
    </row>
    <row r="4039" spans="1:6" x14ac:dyDescent="0.25">
      <c r="A4039">
        <v>32014</v>
      </c>
      <c r="B4039" t="s">
        <v>5577</v>
      </c>
      <c r="C4039">
        <v>473</v>
      </c>
      <c r="D4039">
        <v>24</v>
      </c>
      <c r="E4039">
        <v>3.49</v>
      </c>
      <c r="F4039" t="s">
        <v>456</v>
      </c>
    </row>
    <row r="4040" spans="1:6" x14ac:dyDescent="0.25">
      <c r="A4040">
        <v>32035</v>
      </c>
      <c r="B4040" t="s">
        <v>4176</v>
      </c>
      <c r="C4040">
        <v>50</v>
      </c>
      <c r="D4040">
        <v>120</v>
      </c>
      <c r="E4040">
        <v>3.99</v>
      </c>
      <c r="F4040" t="s">
        <v>454</v>
      </c>
    </row>
    <row r="4041" spans="1:6" x14ac:dyDescent="0.25">
      <c r="A4041">
        <v>32038</v>
      </c>
      <c r="B4041" t="s">
        <v>4272</v>
      </c>
      <c r="C4041">
        <v>3000</v>
      </c>
      <c r="D4041">
        <v>4</v>
      </c>
      <c r="E4041">
        <v>39.99</v>
      </c>
      <c r="F4041" t="s">
        <v>455</v>
      </c>
    </row>
    <row r="4042" spans="1:6" x14ac:dyDescent="0.25">
      <c r="A4042">
        <v>32052</v>
      </c>
      <c r="B4042" t="s">
        <v>4241</v>
      </c>
      <c r="C4042">
        <v>500</v>
      </c>
      <c r="D4042">
        <v>20</v>
      </c>
      <c r="E4042">
        <v>3.1</v>
      </c>
      <c r="F4042" t="s">
        <v>456</v>
      </c>
    </row>
    <row r="4043" spans="1:6" x14ac:dyDescent="0.25">
      <c r="A4043">
        <v>32052</v>
      </c>
      <c r="B4043" t="s">
        <v>4241</v>
      </c>
      <c r="C4043">
        <v>500</v>
      </c>
      <c r="D4043">
        <v>20</v>
      </c>
      <c r="E4043">
        <v>3.1</v>
      </c>
      <c r="F4043" t="s">
        <v>456</v>
      </c>
    </row>
    <row r="4044" spans="1:6" x14ac:dyDescent="0.25">
      <c r="A4044">
        <v>32053</v>
      </c>
      <c r="B4044" t="s">
        <v>4242</v>
      </c>
      <c r="C4044">
        <v>500</v>
      </c>
      <c r="D4044">
        <v>24</v>
      </c>
      <c r="E4044">
        <v>3.1</v>
      </c>
      <c r="F4044" t="s">
        <v>456</v>
      </c>
    </row>
    <row r="4045" spans="1:6" x14ac:dyDescent="0.25">
      <c r="A4045">
        <v>32053</v>
      </c>
      <c r="B4045" t="s">
        <v>4242</v>
      </c>
      <c r="C4045">
        <v>500</v>
      </c>
      <c r="D4045">
        <v>24</v>
      </c>
      <c r="E4045">
        <v>3.1</v>
      </c>
      <c r="F4045" t="s">
        <v>456</v>
      </c>
    </row>
    <row r="4046" spans="1:6" x14ac:dyDescent="0.25">
      <c r="A4046">
        <v>32068</v>
      </c>
      <c r="B4046" t="s">
        <v>4243</v>
      </c>
      <c r="C4046">
        <v>473</v>
      </c>
      <c r="D4046">
        <v>24</v>
      </c>
      <c r="E4046">
        <v>4.24</v>
      </c>
      <c r="F4046" t="s">
        <v>456</v>
      </c>
    </row>
    <row r="4047" spans="1:6" x14ac:dyDescent="0.25">
      <c r="A4047">
        <v>32068</v>
      </c>
      <c r="B4047" t="s">
        <v>4243</v>
      </c>
      <c r="C4047">
        <v>473</v>
      </c>
      <c r="D4047">
        <v>24</v>
      </c>
      <c r="E4047">
        <v>4.24</v>
      </c>
      <c r="F4047" t="s">
        <v>456</v>
      </c>
    </row>
    <row r="4048" spans="1:6" x14ac:dyDescent="0.25">
      <c r="A4048">
        <v>32069</v>
      </c>
      <c r="B4048" t="s">
        <v>4244</v>
      </c>
      <c r="C4048">
        <v>473</v>
      </c>
      <c r="D4048">
        <v>24</v>
      </c>
      <c r="E4048">
        <v>4.24</v>
      </c>
      <c r="F4048" t="s">
        <v>456</v>
      </c>
    </row>
    <row r="4049" spans="1:6" x14ac:dyDescent="0.25">
      <c r="A4049">
        <v>32069</v>
      </c>
      <c r="B4049" t="s">
        <v>4244</v>
      </c>
      <c r="C4049">
        <v>473</v>
      </c>
      <c r="D4049">
        <v>24</v>
      </c>
      <c r="E4049">
        <v>4.24</v>
      </c>
      <c r="F4049" t="s">
        <v>456</v>
      </c>
    </row>
    <row r="4050" spans="1:6" x14ac:dyDescent="0.25">
      <c r="A4050">
        <v>32076</v>
      </c>
      <c r="B4050" t="s">
        <v>4245</v>
      </c>
      <c r="C4050">
        <v>473</v>
      </c>
      <c r="D4050">
        <v>24</v>
      </c>
      <c r="E4050">
        <v>4.24</v>
      </c>
      <c r="F4050" t="s">
        <v>456</v>
      </c>
    </row>
    <row r="4051" spans="1:6" x14ac:dyDescent="0.25">
      <c r="A4051">
        <v>32076</v>
      </c>
      <c r="B4051" t="s">
        <v>4245</v>
      </c>
      <c r="C4051">
        <v>473</v>
      </c>
      <c r="D4051">
        <v>24</v>
      </c>
      <c r="E4051">
        <v>4.24</v>
      </c>
      <c r="F4051" t="s">
        <v>456</v>
      </c>
    </row>
    <row r="4052" spans="1:6" x14ac:dyDescent="0.25">
      <c r="A4052">
        <v>32084</v>
      </c>
      <c r="B4052" t="s">
        <v>4246</v>
      </c>
      <c r="C4052">
        <v>473</v>
      </c>
      <c r="D4052">
        <v>24</v>
      </c>
      <c r="E4052">
        <v>4.24</v>
      </c>
      <c r="F4052" t="s">
        <v>456</v>
      </c>
    </row>
    <row r="4053" spans="1:6" x14ac:dyDescent="0.25">
      <c r="A4053">
        <v>32084</v>
      </c>
      <c r="B4053" t="s">
        <v>4246</v>
      </c>
      <c r="C4053">
        <v>473</v>
      </c>
      <c r="D4053">
        <v>24</v>
      </c>
      <c r="E4053">
        <v>4.24</v>
      </c>
      <c r="F4053" t="s">
        <v>456</v>
      </c>
    </row>
    <row r="4054" spans="1:6" x14ac:dyDescent="0.25">
      <c r="A4054">
        <v>32099</v>
      </c>
      <c r="B4054" t="s">
        <v>4004</v>
      </c>
      <c r="C4054">
        <v>355</v>
      </c>
      <c r="D4054">
        <v>24</v>
      </c>
      <c r="E4054">
        <v>5.24</v>
      </c>
      <c r="F4054" t="s">
        <v>456</v>
      </c>
    </row>
    <row r="4055" spans="1:6" x14ac:dyDescent="0.25">
      <c r="A4055">
        <v>32099</v>
      </c>
      <c r="B4055" t="s">
        <v>4004</v>
      </c>
      <c r="C4055">
        <v>355</v>
      </c>
      <c r="D4055">
        <v>24</v>
      </c>
      <c r="E4055">
        <v>5.24</v>
      </c>
      <c r="F4055" t="s">
        <v>456</v>
      </c>
    </row>
    <row r="4056" spans="1:6" x14ac:dyDescent="0.25">
      <c r="A4056">
        <v>32099</v>
      </c>
      <c r="B4056" t="s">
        <v>4004</v>
      </c>
      <c r="C4056">
        <v>355</v>
      </c>
      <c r="D4056">
        <v>24</v>
      </c>
      <c r="E4056">
        <v>5.24</v>
      </c>
      <c r="F4056" t="s">
        <v>456</v>
      </c>
    </row>
    <row r="4057" spans="1:6" x14ac:dyDescent="0.25">
      <c r="A4057">
        <v>32107</v>
      </c>
      <c r="B4057" t="s">
        <v>4005</v>
      </c>
      <c r="C4057">
        <v>473</v>
      </c>
      <c r="D4057">
        <v>24</v>
      </c>
      <c r="E4057">
        <v>3.25</v>
      </c>
      <c r="F4057" t="s">
        <v>456</v>
      </c>
    </row>
    <row r="4058" spans="1:6" x14ac:dyDescent="0.25">
      <c r="A4058">
        <v>32107</v>
      </c>
      <c r="B4058" t="s">
        <v>4005</v>
      </c>
      <c r="C4058">
        <v>473</v>
      </c>
      <c r="D4058">
        <v>24</v>
      </c>
      <c r="E4058">
        <v>3.25</v>
      </c>
      <c r="F4058" t="s">
        <v>456</v>
      </c>
    </row>
    <row r="4059" spans="1:6" x14ac:dyDescent="0.25">
      <c r="A4059">
        <v>32148</v>
      </c>
      <c r="B4059" t="s">
        <v>3022</v>
      </c>
      <c r="C4059">
        <v>750</v>
      </c>
      <c r="D4059">
        <v>6</v>
      </c>
      <c r="E4059">
        <v>184.99</v>
      </c>
      <c r="F4059" t="s">
        <v>454</v>
      </c>
    </row>
    <row r="4060" spans="1:6" x14ac:dyDescent="0.25">
      <c r="A4060">
        <v>32165</v>
      </c>
      <c r="B4060" t="s">
        <v>604</v>
      </c>
      <c r="C4060">
        <v>750</v>
      </c>
      <c r="D4060">
        <v>6</v>
      </c>
      <c r="E4060">
        <v>40.49</v>
      </c>
      <c r="F4060" t="s">
        <v>455</v>
      </c>
    </row>
    <row r="4061" spans="1:6" x14ac:dyDescent="0.25">
      <c r="A4061">
        <v>32166</v>
      </c>
      <c r="B4061" t="s">
        <v>4050</v>
      </c>
      <c r="C4061">
        <v>1980</v>
      </c>
      <c r="D4061">
        <v>4</v>
      </c>
      <c r="E4061">
        <v>12.49</v>
      </c>
      <c r="F4061" t="s">
        <v>456</v>
      </c>
    </row>
    <row r="4062" spans="1:6" x14ac:dyDescent="0.25">
      <c r="A4062">
        <v>32166</v>
      </c>
      <c r="B4062" t="s">
        <v>4050</v>
      </c>
      <c r="C4062">
        <v>1980</v>
      </c>
      <c r="D4062">
        <v>4</v>
      </c>
      <c r="E4062">
        <v>12.49</v>
      </c>
      <c r="F4062" t="s">
        <v>456</v>
      </c>
    </row>
    <row r="4063" spans="1:6" x14ac:dyDescent="0.25">
      <c r="A4063">
        <v>32170</v>
      </c>
      <c r="B4063" t="s">
        <v>4051</v>
      </c>
      <c r="C4063">
        <v>500</v>
      </c>
      <c r="D4063">
        <v>12</v>
      </c>
      <c r="E4063">
        <v>6.99</v>
      </c>
      <c r="F4063" t="s">
        <v>457</v>
      </c>
    </row>
    <row r="4064" spans="1:6" x14ac:dyDescent="0.25">
      <c r="A4064">
        <v>32178</v>
      </c>
      <c r="B4064" t="s">
        <v>3759</v>
      </c>
      <c r="C4064">
        <v>4000</v>
      </c>
      <c r="D4064">
        <v>4</v>
      </c>
      <c r="E4064">
        <v>36.99</v>
      </c>
      <c r="F4064" t="s">
        <v>455</v>
      </c>
    </row>
    <row r="4065" spans="1:6" x14ac:dyDescent="0.25">
      <c r="A4065">
        <v>32181</v>
      </c>
      <c r="B4065" t="s">
        <v>4052</v>
      </c>
      <c r="C4065">
        <v>4000</v>
      </c>
      <c r="D4065">
        <v>4</v>
      </c>
      <c r="E4065">
        <v>36.99</v>
      </c>
      <c r="F4065" t="s">
        <v>455</v>
      </c>
    </row>
    <row r="4066" spans="1:6" x14ac:dyDescent="0.25">
      <c r="A4066">
        <v>32182</v>
      </c>
      <c r="B4066" t="s">
        <v>4053</v>
      </c>
      <c r="C4066">
        <v>355</v>
      </c>
      <c r="D4066">
        <v>24</v>
      </c>
      <c r="E4066">
        <v>2.68</v>
      </c>
      <c r="F4066" t="s">
        <v>457</v>
      </c>
    </row>
    <row r="4067" spans="1:6" x14ac:dyDescent="0.25">
      <c r="A4067">
        <v>32184</v>
      </c>
      <c r="B4067" t="s">
        <v>4054</v>
      </c>
      <c r="C4067">
        <v>750</v>
      </c>
      <c r="D4067">
        <v>12</v>
      </c>
      <c r="E4067">
        <v>9.99</v>
      </c>
      <c r="F4067" t="s">
        <v>455</v>
      </c>
    </row>
    <row r="4068" spans="1:6" x14ac:dyDescent="0.25">
      <c r="A4068">
        <v>32189</v>
      </c>
      <c r="B4068" t="s">
        <v>4914</v>
      </c>
      <c r="C4068">
        <v>473</v>
      </c>
      <c r="D4068">
        <v>24</v>
      </c>
      <c r="E4068">
        <v>4.1500000000000004</v>
      </c>
      <c r="F4068" t="s">
        <v>456</v>
      </c>
    </row>
    <row r="4069" spans="1:6" x14ac:dyDescent="0.25">
      <c r="A4069">
        <v>32189</v>
      </c>
      <c r="B4069" t="s">
        <v>4914</v>
      </c>
      <c r="C4069">
        <v>473</v>
      </c>
      <c r="D4069">
        <v>24</v>
      </c>
      <c r="E4069">
        <v>4.1500000000000004</v>
      </c>
      <c r="F4069" t="s">
        <v>456</v>
      </c>
    </row>
    <row r="4070" spans="1:6" x14ac:dyDescent="0.25">
      <c r="A4070">
        <v>32190</v>
      </c>
      <c r="B4070" t="s">
        <v>4915</v>
      </c>
      <c r="C4070">
        <v>473</v>
      </c>
      <c r="D4070">
        <v>24</v>
      </c>
      <c r="E4070">
        <v>4.1500000000000004</v>
      </c>
      <c r="F4070" t="s">
        <v>456</v>
      </c>
    </row>
    <row r="4071" spans="1:6" x14ac:dyDescent="0.25">
      <c r="A4071">
        <v>32190</v>
      </c>
      <c r="B4071" t="s">
        <v>4915</v>
      </c>
      <c r="C4071">
        <v>473</v>
      </c>
      <c r="D4071">
        <v>24</v>
      </c>
      <c r="E4071">
        <v>4.1500000000000004</v>
      </c>
      <c r="F4071" t="s">
        <v>456</v>
      </c>
    </row>
    <row r="4072" spans="1:6" x14ac:dyDescent="0.25">
      <c r="A4072">
        <v>32192</v>
      </c>
      <c r="B4072" t="s">
        <v>5321</v>
      </c>
      <c r="C4072">
        <v>750</v>
      </c>
      <c r="D4072">
        <v>6</v>
      </c>
      <c r="E4072">
        <v>18.79</v>
      </c>
      <c r="F4072" t="s">
        <v>455</v>
      </c>
    </row>
    <row r="4073" spans="1:6" x14ac:dyDescent="0.25">
      <c r="A4073">
        <v>32196</v>
      </c>
      <c r="B4073" t="s">
        <v>4055</v>
      </c>
      <c r="C4073">
        <v>355</v>
      </c>
      <c r="D4073">
        <v>24</v>
      </c>
      <c r="E4073">
        <v>2.68</v>
      </c>
      <c r="F4073" t="s">
        <v>457</v>
      </c>
    </row>
    <row r="4074" spans="1:6" x14ac:dyDescent="0.25">
      <c r="A4074">
        <v>32199</v>
      </c>
      <c r="B4074" t="s">
        <v>4006</v>
      </c>
      <c r="C4074">
        <v>355</v>
      </c>
      <c r="D4074">
        <v>24</v>
      </c>
      <c r="E4074">
        <v>2.75</v>
      </c>
      <c r="F4074" t="s">
        <v>456</v>
      </c>
    </row>
    <row r="4075" spans="1:6" x14ac:dyDescent="0.25">
      <c r="A4075">
        <v>32199</v>
      </c>
      <c r="B4075" t="s">
        <v>4006</v>
      </c>
      <c r="C4075">
        <v>355</v>
      </c>
      <c r="D4075">
        <v>24</v>
      </c>
      <c r="E4075">
        <v>2.75</v>
      </c>
      <c r="F4075" t="s">
        <v>456</v>
      </c>
    </row>
    <row r="4076" spans="1:6" x14ac:dyDescent="0.25">
      <c r="A4076">
        <v>32201</v>
      </c>
      <c r="B4076" t="s">
        <v>3967</v>
      </c>
      <c r="C4076">
        <v>473</v>
      </c>
      <c r="D4076">
        <v>24</v>
      </c>
      <c r="E4076">
        <v>4.49</v>
      </c>
      <c r="F4076" t="s">
        <v>456</v>
      </c>
    </row>
    <row r="4077" spans="1:6" x14ac:dyDescent="0.25">
      <c r="A4077">
        <v>32201</v>
      </c>
      <c r="B4077" t="s">
        <v>3967</v>
      </c>
      <c r="C4077">
        <v>473</v>
      </c>
      <c r="D4077">
        <v>24</v>
      </c>
      <c r="E4077">
        <v>4.49</v>
      </c>
      <c r="F4077" t="s">
        <v>456</v>
      </c>
    </row>
    <row r="4078" spans="1:6" x14ac:dyDescent="0.25">
      <c r="A4078">
        <v>32202</v>
      </c>
      <c r="B4078" t="s">
        <v>3968</v>
      </c>
      <c r="C4078">
        <v>250</v>
      </c>
      <c r="D4078">
        <v>24</v>
      </c>
      <c r="E4078">
        <v>6.49</v>
      </c>
      <c r="F4078" t="s">
        <v>455</v>
      </c>
    </row>
    <row r="4079" spans="1:6" x14ac:dyDescent="0.25">
      <c r="A4079">
        <v>32206</v>
      </c>
      <c r="B4079" t="s">
        <v>3969</v>
      </c>
      <c r="C4079">
        <v>750</v>
      </c>
      <c r="D4079">
        <v>6</v>
      </c>
      <c r="E4079">
        <v>63.05</v>
      </c>
      <c r="F4079" t="s">
        <v>454</v>
      </c>
    </row>
    <row r="4080" spans="1:6" x14ac:dyDescent="0.25">
      <c r="A4080">
        <v>32208</v>
      </c>
      <c r="B4080" t="s">
        <v>3970</v>
      </c>
      <c r="C4080">
        <v>750</v>
      </c>
      <c r="D4080">
        <v>12</v>
      </c>
      <c r="E4080">
        <v>17.989999999999998</v>
      </c>
      <c r="F4080" t="s">
        <v>455</v>
      </c>
    </row>
    <row r="4081" spans="1:6" x14ac:dyDescent="0.25">
      <c r="A4081">
        <v>32210</v>
      </c>
      <c r="B4081" t="s">
        <v>3971</v>
      </c>
      <c r="C4081">
        <v>750</v>
      </c>
      <c r="D4081">
        <v>6</v>
      </c>
      <c r="E4081">
        <v>84.66</v>
      </c>
      <c r="F4081" t="s">
        <v>454</v>
      </c>
    </row>
    <row r="4082" spans="1:6" x14ac:dyDescent="0.25">
      <c r="A4082">
        <v>32213</v>
      </c>
      <c r="B4082" t="s">
        <v>3972</v>
      </c>
      <c r="C4082">
        <v>750</v>
      </c>
      <c r="D4082">
        <v>6</v>
      </c>
      <c r="E4082">
        <v>38.49</v>
      </c>
      <c r="F4082" t="s">
        <v>454</v>
      </c>
    </row>
    <row r="4083" spans="1:6" x14ac:dyDescent="0.25">
      <c r="A4083">
        <v>32249</v>
      </c>
      <c r="B4083" t="s">
        <v>3650</v>
      </c>
      <c r="C4083">
        <v>473</v>
      </c>
      <c r="D4083">
        <v>24</v>
      </c>
      <c r="E4083">
        <v>4.2</v>
      </c>
      <c r="F4083" t="s">
        <v>456</v>
      </c>
    </row>
    <row r="4084" spans="1:6" x14ac:dyDescent="0.25">
      <c r="A4084">
        <v>32249</v>
      </c>
      <c r="B4084" t="s">
        <v>3650</v>
      </c>
      <c r="C4084">
        <v>473</v>
      </c>
      <c r="D4084">
        <v>24</v>
      </c>
      <c r="E4084">
        <v>4.2</v>
      </c>
      <c r="F4084" t="s">
        <v>456</v>
      </c>
    </row>
    <row r="4085" spans="1:6" x14ac:dyDescent="0.25">
      <c r="A4085">
        <v>32257</v>
      </c>
      <c r="B4085" t="s">
        <v>3651</v>
      </c>
      <c r="C4085">
        <v>473</v>
      </c>
      <c r="D4085">
        <v>24</v>
      </c>
      <c r="E4085">
        <v>4.6500000000000004</v>
      </c>
      <c r="F4085" t="s">
        <v>456</v>
      </c>
    </row>
    <row r="4086" spans="1:6" x14ac:dyDescent="0.25">
      <c r="A4086">
        <v>32257</v>
      </c>
      <c r="B4086" t="s">
        <v>3651</v>
      </c>
      <c r="C4086">
        <v>473</v>
      </c>
      <c r="D4086">
        <v>24</v>
      </c>
      <c r="E4086">
        <v>4.6500000000000004</v>
      </c>
      <c r="F4086" t="s">
        <v>456</v>
      </c>
    </row>
    <row r="4087" spans="1:6" x14ac:dyDescent="0.25">
      <c r="A4087">
        <v>32260</v>
      </c>
      <c r="B4087" t="s">
        <v>3973</v>
      </c>
      <c r="C4087">
        <v>750</v>
      </c>
      <c r="D4087">
        <v>6</v>
      </c>
      <c r="E4087">
        <v>29.95</v>
      </c>
      <c r="F4087" t="s">
        <v>454</v>
      </c>
    </row>
    <row r="4088" spans="1:6" x14ac:dyDescent="0.25">
      <c r="A4088">
        <v>32261</v>
      </c>
      <c r="B4088" t="s">
        <v>3974</v>
      </c>
      <c r="C4088">
        <v>375</v>
      </c>
      <c r="D4088">
        <v>12</v>
      </c>
      <c r="E4088">
        <v>16.95</v>
      </c>
      <c r="F4088" t="s">
        <v>455</v>
      </c>
    </row>
    <row r="4089" spans="1:6" x14ac:dyDescent="0.25">
      <c r="A4089">
        <v>32262</v>
      </c>
      <c r="B4089" t="s">
        <v>3975</v>
      </c>
      <c r="C4089">
        <v>473</v>
      </c>
      <c r="D4089">
        <v>24</v>
      </c>
      <c r="E4089">
        <v>2.98</v>
      </c>
      <c r="F4089" t="s">
        <v>456</v>
      </c>
    </row>
    <row r="4090" spans="1:6" x14ac:dyDescent="0.25">
      <c r="A4090">
        <v>32262</v>
      </c>
      <c r="B4090" t="s">
        <v>3975</v>
      </c>
      <c r="C4090">
        <v>473</v>
      </c>
      <c r="D4090">
        <v>24</v>
      </c>
      <c r="E4090">
        <v>2.98</v>
      </c>
      <c r="F4090" t="s">
        <v>456</v>
      </c>
    </row>
    <row r="4091" spans="1:6" x14ac:dyDescent="0.25">
      <c r="A4091">
        <v>32263</v>
      </c>
      <c r="B4091" t="s">
        <v>5317</v>
      </c>
      <c r="C4091">
        <v>4260</v>
      </c>
      <c r="D4091">
        <v>2</v>
      </c>
      <c r="E4091">
        <v>22.95</v>
      </c>
      <c r="F4091" t="s">
        <v>456</v>
      </c>
    </row>
    <row r="4092" spans="1:6" x14ac:dyDescent="0.25">
      <c r="A4092">
        <v>32263</v>
      </c>
      <c r="B4092" t="s">
        <v>5317</v>
      </c>
      <c r="C4092">
        <v>4260</v>
      </c>
      <c r="D4092">
        <v>2</v>
      </c>
      <c r="E4092">
        <v>22.95</v>
      </c>
      <c r="F4092" t="s">
        <v>456</v>
      </c>
    </row>
    <row r="4093" spans="1:6" x14ac:dyDescent="0.25">
      <c r="A4093">
        <v>32268</v>
      </c>
      <c r="B4093" t="s">
        <v>3976</v>
      </c>
      <c r="C4093">
        <v>750</v>
      </c>
      <c r="D4093">
        <v>6</v>
      </c>
      <c r="E4093">
        <v>37.99</v>
      </c>
      <c r="F4093" t="s">
        <v>454</v>
      </c>
    </row>
    <row r="4094" spans="1:6" x14ac:dyDescent="0.25">
      <c r="A4094">
        <v>32270</v>
      </c>
      <c r="B4094" t="s">
        <v>3977</v>
      </c>
      <c r="C4094">
        <v>750</v>
      </c>
      <c r="D4094">
        <v>6</v>
      </c>
      <c r="E4094">
        <v>49.99</v>
      </c>
      <c r="F4094" t="s">
        <v>454</v>
      </c>
    </row>
    <row r="4095" spans="1:6" x14ac:dyDescent="0.25">
      <c r="A4095">
        <v>32272</v>
      </c>
      <c r="B4095" t="s">
        <v>3978</v>
      </c>
      <c r="C4095">
        <v>750</v>
      </c>
      <c r="D4095">
        <v>6</v>
      </c>
      <c r="E4095">
        <v>59.99</v>
      </c>
      <c r="F4095" t="s">
        <v>454</v>
      </c>
    </row>
    <row r="4096" spans="1:6" x14ac:dyDescent="0.25">
      <c r="A4096">
        <v>32275</v>
      </c>
      <c r="B4096" t="s">
        <v>1948</v>
      </c>
      <c r="C4096">
        <v>1750</v>
      </c>
      <c r="D4096">
        <v>6</v>
      </c>
      <c r="E4096">
        <v>99.95</v>
      </c>
      <c r="F4096" t="s">
        <v>454</v>
      </c>
    </row>
    <row r="4097" spans="1:6" x14ac:dyDescent="0.25">
      <c r="A4097">
        <v>32279</v>
      </c>
      <c r="B4097" t="s">
        <v>3979</v>
      </c>
      <c r="C4097">
        <v>750</v>
      </c>
      <c r="D4097">
        <v>6</v>
      </c>
      <c r="E4097">
        <v>44.99</v>
      </c>
      <c r="F4097" t="s">
        <v>454</v>
      </c>
    </row>
    <row r="4098" spans="1:6" x14ac:dyDescent="0.25">
      <c r="A4098">
        <v>32283</v>
      </c>
      <c r="B4098" t="s">
        <v>3980</v>
      </c>
      <c r="C4098">
        <v>750</v>
      </c>
      <c r="D4098">
        <v>12</v>
      </c>
      <c r="E4098">
        <v>13.99</v>
      </c>
      <c r="F4098" t="s">
        <v>456</v>
      </c>
    </row>
    <row r="4099" spans="1:6" x14ac:dyDescent="0.25">
      <c r="A4099">
        <v>32283</v>
      </c>
      <c r="B4099" t="s">
        <v>3980</v>
      </c>
      <c r="C4099">
        <v>750</v>
      </c>
      <c r="D4099">
        <v>12</v>
      </c>
      <c r="E4099">
        <v>13.99</v>
      </c>
      <c r="F4099" t="s">
        <v>456</v>
      </c>
    </row>
    <row r="4100" spans="1:6" x14ac:dyDescent="0.25">
      <c r="A4100">
        <v>32312</v>
      </c>
      <c r="B4100" t="s">
        <v>3803</v>
      </c>
      <c r="C4100">
        <v>750</v>
      </c>
      <c r="D4100">
        <v>12</v>
      </c>
      <c r="E4100">
        <v>24.99</v>
      </c>
      <c r="F4100" t="s">
        <v>454</v>
      </c>
    </row>
    <row r="4101" spans="1:6" x14ac:dyDescent="0.25">
      <c r="A4101">
        <v>32380</v>
      </c>
      <c r="B4101" t="s">
        <v>3804</v>
      </c>
      <c r="C4101">
        <v>500</v>
      </c>
      <c r="D4101">
        <v>12</v>
      </c>
      <c r="E4101">
        <v>5.5</v>
      </c>
      <c r="F4101" t="s">
        <v>456</v>
      </c>
    </row>
    <row r="4102" spans="1:6" x14ac:dyDescent="0.25">
      <c r="A4102">
        <v>32380</v>
      </c>
      <c r="B4102" t="s">
        <v>3804</v>
      </c>
      <c r="C4102">
        <v>500</v>
      </c>
      <c r="D4102">
        <v>12</v>
      </c>
      <c r="E4102">
        <v>5.5</v>
      </c>
      <c r="F4102" t="s">
        <v>456</v>
      </c>
    </row>
    <row r="4103" spans="1:6" x14ac:dyDescent="0.25">
      <c r="A4103">
        <v>32425</v>
      </c>
      <c r="B4103" t="s">
        <v>603</v>
      </c>
      <c r="C4103">
        <v>375</v>
      </c>
      <c r="D4103">
        <v>24</v>
      </c>
      <c r="E4103">
        <v>15.99</v>
      </c>
      <c r="F4103" t="s">
        <v>454</v>
      </c>
    </row>
    <row r="4104" spans="1:6" x14ac:dyDescent="0.25">
      <c r="A4104">
        <v>32433</v>
      </c>
      <c r="B4104" t="s">
        <v>3632</v>
      </c>
      <c r="C4104">
        <v>473</v>
      </c>
      <c r="D4104">
        <v>24</v>
      </c>
      <c r="E4104">
        <v>4.49</v>
      </c>
      <c r="F4104" t="s">
        <v>456</v>
      </c>
    </row>
    <row r="4105" spans="1:6" x14ac:dyDescent="0.25">
      <c r="A4105">
        <v>32433</v>
      </c>
      <c r="B4105" t="s">
        <v>3632</v>
      </c>
      <c r="C4105">
        <v>473</v>
      </c>
      <c r="D4105">
        <v>24</v>
      </c>
      <c r="E4105">
        <v>4.49</v>
      </c>
      <c r="F4105" t="s">
        <v>456</v>
      </c>
    </row>
    <row r="4106" spans="1:6" x14ac:dyDescent="0.25">
      <c r="A4106">
        <v>32433</v>
      </c>
      <c r="B4106" t="s">
        <v>3632</v>
      </c>
      <c r="C4106">
        <v>473</v>
      </c>
      <c r="D4106">
        <v>24</v>
      </c>
      <c r="E4106">
        <v>4.49</v>
      </c>
      <c r="F4106" t="s">
        <v>456</v>
      </c>
    </row>
    <row r="4107" spans="1:6" x14ac:dyDescent="0.25">
      <c r="A4107">
        <v>32434</v>
      </c>
      <c r="B4107" t="s">
        <v>4171</v>
      </c>
      <c r="C4107">
        <v>3784</v>
      </c>
      <c r="D4107">
        <v>3</v>
      </c>
      <c r="E4107">
        <v>23.95</v>
      </c>
      <c r="F4107" t="s">
        <v>456</v>
      </c>
    </row>
    <row r="4108" spans="1:6" x14ac:dyDescent="0.25">
      <c r="A4108">
        <v>32434</v>
      </c>
      <c r="B4108" t="s">
        <v>4171</v>
      </c>
      <c r="C4108">
        <v>3784</v>
      </c>
      <c r="D4108">
        <v>3</v>
      </c>
      <c r="E4108">
        <v>23.95</v>
      </c>
      <c r="F4108" t="s">
        <v>456</v>
      </c>
    </row>
    <row r="4109" spans="1:6" x14ac:dyDescent="0.25">
      <c r="A4109">
        <v>32437</v>
      </c>
      <c r="B4109" t="s">
        <v>3633</v>
      </c>
      <c r="C4109">
        <v>473</v>
      </c>
      <c r="D4109">
        <v>24</v>
      </c>
      <c r="E4109">
        <v>4.25</v>
      </c>
      <c r="F4109" t="s">
        <v>456</v>
      </c>
    </row>
    <row r="4110" spans="1:6" x14ac:dyDescent="0.25">
      <c r="A4110">
        <v>32437</v>
      </c>
      <c r="B4110" t="s">
        <v>3633</v>
      </c>
      <c r="C4110">
        <v>473</v>
      </c>
      <c r="D4110">
        <v>24</v>
      </c>
      <c r="E4110">
        <v>4.25</v>
      </c>
      <c r="F4110" t="s">
        <v>456</v>
      </c>
    </row>
    <row r="4111" spans="1:6" x14ac:dyDescent="0.25">
      <c r="A4111">
        <v>32437</v>
      </c>
      <c r="B4111" t="s">
        <v>3633</v>
      </c>
      <c r="C4111">
        <v>473</v>
      </c>
      <c r="D4111">
        <v>24</v>
      </c>
      <c r="E4111">
        <v>4.25</v>
      </c>
      <c r="F4111" t="s">
        <v>456</v>
      </c>
    </row>
    <row r="4112" spans="1:6" x14ac:dyDescent="0.25">
      <c r="A4112">
        <v>32440</v>
      </c>
      <c r="B4112" t="s">
        <v>3634</v>
      </c>
      <c r="C4112">
        <v>473</v>
      </c>
      <c r="D4112">
        <v>24</v>
      </c>
      <c r="E4112">
        <v>4.3899999999999997</v>
      </c>
      <c r="F4112" t="s">
        <v>456</v>
      </c>
    </row>
    <row r="4113" spans="1:6" x14ac:dyDescent="0.25">
      <c r="A4113">
        <v>32440</v>
      </c>
      <c r="B4113" t="s">
        <v>3634</v>
      </c>
      <c r="C4113">
        <v>473</v>
      </c>
      <c r="D4113">
        <v>24</v>
      </c>
      <c r="E4113">
        <v>4.3899999999999997</v>
      </c>
      <c r="F4113" t="s">
        <v>456</v>
      </c>
    </row>
    <row r="4114" spans="1:6" x14ac:dyDescent="0.25">
      <c r="A4114">
        <v>32440</v>
      </c>
      <c r="B4114" t="s">
        <v>3634</v>
      </c>
      <c r="C4114">
        <v>473</v>
      </c>
      <c r="D4114">
        <v>24</v>
      </c>
      <c r="E4114">
        <v>4.3899999999999997</v>
      </c>
      <c r="F4114" t="s">
        <v>456</v>
      </c>
    </row>
    <row r="4115" spans="1:6" x14ac:dyDescent="0.25">
      <c r="A4115">
        <v>32443</v>
      </c>
      <c r="B4115" t="s">
        <v>4106</v>
      </c>
      <c r="C4115">
        <v>473</v>
      </c>
      <c r="D4115">
        <v>24</v>
      </c>
      <c r="E4115">
        <v>4.1500000000000004</v>
      </c>
      <c r="F4115" t="s">
        <v>456</v>
      </c>
    </row>
    <row r="4116" spans="1:6" x14ac:dyDescent="0.25">
      <c r="A4116">
        <v>32443</v>
      </c>
      <c r="B4116" t="s">
        <v>4106</v>
      </c>
      <c r="C4116">
        <v>473</v>
      </c>
      <c r="D4116">
        <v>24</v>
      </c>
      <c r="E4116">
        <v>4.1500000000000004</v>
      </c>
      <c r="F4116" t="s">
        <v>456</v>
      </c>
    </row>
    <row r="4117" spans="1:6" x14ac:dyDescent="0.25">
      <c r="A4117">
        <v>32449</v>
      </c>
      <c r="B4117" t="s">
        <v>4172</v>
      </c>
      <c r="C4117">
        <v>500</v>
      </c>
      <c r="D4117">
        <v>12</v>
      </c>
      <c r="E4117">
        <v>15.99</v>
      </c>
      <c r="F4117" t="s">
        <v>455</v>
      </c>
    </row>
    <row r="4118" spans="1:6" x14ac:dyDescent="0.25">
      <c r="A4118">
        <v>32468</v>
      </c>
      <c r="B4118" t="s">
        <v>4173</v>
      </c>
      <c r="C4118">
        <v>750</v>
      </c>
      <c r="D4118">
        <v>6</v>
      </c>
      <c r="E4118">
        <v>77.989999999999995</v>
      </c>
      <c r="F4118" t="s">
        <v>454</v>
      </c>
    </row>
    <row r="4119" spans="1:6" x14ac:dyDescent="0.25">
      <c r="A4119">
        <v>32493</v>
      </c>
      <c r="B4119" t="s">
        <v>4174</v>
      </c>
      <c r="C4119">
        <v>750</v>
      </c>
      <c r="D4119">
        <v>6</v>
      </c>
      <c r="E4119">
        <v>83.95</v>
      </c>
      <c r="F4119" t="s">
        <v>454</v>
      </c>
    </row>
    <row r="4120" spans="1:6" x14ac:dyDescent="0.25">
      <c r="A4120">
        <v>32502</v>
      </c>
      <c r="B4120" t="s">
        <v>4048</v>
      </c>
      <c r="C4120">
        <v>473</v>
      </c>
      <c r="D4120">
        <v>24</v>
      </c>
      <c r="E4120">
        <v>3.49</v>
      </c>
      <c r="F4120" t="s">
        <v>456</v>
      </c>
    </row>
    <row r="4121" spans="1:6" x14ac:dyDescent="0.25">
      <c r="A4121">
        <v>32502</v>
      </c>
      <c r="B4121" t="s">
        <v>4048</v>
      </c>
      <c r="C4121">
        <v>473</v>
      </c>
      <c r="D4121">
        <v>24</v>
      </c>
      <c r="E4121">
        <v>3.49</v>
      </c>
      <c r="F4121" t="s">
        <v>456</v>
      </c>
    </row>
    <row r="4122" spans="1:6" x14ac:dyDescent="0.25">
      <c r="A4122">
        <v>32510</v>
      </c>
      <c r="B4122" t="s">
        <v>4049</v>
      </c>
      <c r="C4122">
        <v>473</v>
      </c>
      <c r="D4122">
        <v>24</v>
      </c>
      <c r="E4122">
        <v>4.1500000000000004</v>
      </c>
      <c r="F4122" t="s">
        <v>456</v>
      </c>
    </row>
    <row r="4123" spans="1:6" x14ac:dyDescent="0.25">
      <c r="A4123">
        <v>32510</v>
      </c>
      <c r="B4123" t="s">
        <v>4049</v>
      </c>
      <c r="C4123">
        <v>473</v>
      </c>
      <c r="D4123">
        <v>24</v>
      </c>
      <c r="E4123">
        <v>4.1500000000000004</v>
      </c>
      <c r="F4123" t="s">
        <v>456</v>
      </c>
    </row>
    <row r="4124" spans="1:6" x14ac:dyDescent="0.25">
      <c r="A4124">
        <v>32552</v>
      </c>
      <c r="B4124" t="s">
        <v>4528</v>
      </c>
      <c r="C4124">
        <v>750</v>
      </c>
      <c r="D4124">
        <v>12</v>
      </c>
      <c r="E4124">
        <v>24.99</v>
      </c>
      <c r="F4124" t="s">
        <v>455</v>
      </c>
    </row>
    <row r="4125" spans="1:6" x14ac:dyDescent="0.25">
      <c r="A4125">
        <v>32553</v>
      </c>
      <c r="B4125" t="s">
        <v>4529</v>
      </c>
      <c r="C4125">
        <v>750</v>
      </c>
      <c r="D4125">
        <v>6</v>
      </c>
      <c r="E4125">
        <v>89.49</v>
      </c>
      <c r="F4125" t="s">
        <v>454</v>
      </c>
    </row>
    <row r="4126" spans="1:6" x14ac:dyDescent="0.25">
      <c r="A4126">
        <v>32575</v>
      </c>
      <c r="B4126" t="s">
        <v>4007</v>
      </c>
      <c r="C4126">
        <v>473</v>
      </c>
      <c r="D4126">
        <v>24</v>
      </c>
      <c r="E4126">
        <v>4.68</v>
      </c>
      <c r="F4126" t="s">
        <v>456</v>
      </c>
    </row>
    <row r="4127" spans="1:6" x14ac:dyDescent="0.25">
      <c r="A4127">
        <v>32575</v>
      </c>
      <c r="B4127" t="s">
        <v>4007</v>
      </c>
      <c r="C4127">
        <v>473</v>
      </c>
      <c r="D4127">
        <v>24</v>
      </c>
      <c r="E4127">
        <v>4.68</v>
      </c>
      <c r="F4127" t="s">
        <v>456</v>
      </c>
    </row>
    <row r="4128" spans="1:6" x14ac:dyDescent="0.25">
      <c r="A4128">
        <v>32602</v>
      </c>
      <c r="B4128" t="s">
        <v>5318</v>
      </c>
      <c r="C4128">
        <v>750</v>
      </c>
      <c r="D4128">
        <v>3</v>
      </c>
      <c r="E4128">
        <v>134.99</v>
      </c>
      <c r="F4128" t="s">
        <v>454</v>
      </c>
    </row>
    <row r="4129" spans="1:6" x14ac:dyDescent="0.25">
      <c r="A4129">
        <v>32632</v>
      </c>
      <c r="B4129" t="s">
        <v>774</v>
      </c>
      <c r="C4129">
        <v>375</v>
      </c>
      <c r="D4129">
        <v>24</v>
      </c>
      <c r="E4129">
        <v>30.49</v>
      </c>
      <c r="F4129" t="s">
        <v>454</v>
      </c>
    </row>
    <row r="4130" spans="1:6" x14ac:dyDescent="0.25">
      <c r="A4130">
        <v>32698</v>
      </c>
      <c r="B4130" t="s">
        <v>2114</v>
      </c>
      <c r="C4130">
        <v>750</v>
      </c>
      <c r="D4130">
        <v>12</v>
      </c>
      <c r="E4130">
        <v>35.14</v>
      </c>
      <c r="F4130" t="s">
        <v>454</v>
      </c>
    </row>
    <row r="4131" spans="1:6" x14ac:dyDescent="0.25">
      <c r="A4131">
        <v>32717</v>
      </c>
      <c r="B4131" t="s">
        <v>4008</v>
      </c>
      <c r="C4131">
        <v>355</v>
      </c>
      <c r="D4131">
        <v>24</v>
      </c>
      <c r="E4131">
        <v>2.4900000000000002</v>
      </c>
      <c r="F4131" t="s">
        <v>456</v>
      </c>
    </row>
    <row r="4132" spans="1:6" x14ac:dyDescent="0.25">
      <c r="A4132">
        <v>32717</v>
      </c>
      <c r="B4132" t="s">
        <v>4008</v>
      </c>
      <c r="C4132">
        <v>355</v>
      </c>
      <c r="D4132">
        <v>24</v>
      </c>
      <c r="E4132">
        <v>2.4900000000000002</v>
      </c>
      <c r="F4132" t="s">
        <v>456</v>
      </c>
    </row>
    <row r="4133" spans="1:6" x14ac:dyDescent="0.25">
      <c r="A4133">
        <v>32722</v>
      </c>
      <c r="B4133" t="s">
        <v>5374</v>
      </c>
      <c r="C4133">
        <v>4260</v>
      </c>
      <c r="D4133">
        <v>2</v>
      </c>
      <c r="E4133">
        <v>28.99</v>
      </c>
      <c r="F4133" t="s">
        <v>457</v>
      </c>
    </row>
    <row r="4134" spans="1:6" x14ac:dyDescent="0.25">
      <c r="A4134">
        <v>32736</v>
      </c>
      <c r="B4134" t="s">
        <v>4189</v>
      </c>
      <c r="C4134">
        <v>473</v>
      </c>
      <c r="D4134">
        <v>24</v>
      </c>
      <c r="E4134">
        <v>3.49</v>
      </c>
      <c r="F4134" t="s">
        <v>456</v>
      </c>
    </row>
    <row r="4135" spans="1:6" x14ac:dyDescent="0.25">
      <c r="A4135">
        <v>32736</v>
      </c>
      <c r="B4135" t="s">
        <v>4189</v>
      </c>
      <c r="C4135">
        <v>473</v>
      </c>
      <c r="D4135">
        <v>24</v>
      </c>
      <c r="E4135">
        <v>3.49</v>
      </c>
      <c r="F4135" t="s">
        <v>456</v>
      </c>
    </row>
    <row r="4136" spans="1:6" x14ac:dyDescent="0.25">
      <c r="A4136">
        <v>32738</v>
      </c>
      <c r="B4136" t="s">
        <v>4190</v>
      </c>
      <c r="C4136">
        <v>473</v>
      </c>
      <c r="D4136">
        <v>24</v>
      </c>
      <c r="E4136">
        <v>3.49</v>
      </c>
      <c r="F4136" t="s">
        <v>456</v>
      </c>
    </row>
    <row r="4137" spans="1:6" x14ac:dyDescent="0.25">
      <c r="A4137">
        <v>32738</v>
      </c>
      <c r="B4137" t="s">
        <v>4190</v>
      </c>
      <c r="C4137">
        <v>473</v>
      </c>
      <c r="D4137">
        <v>24</v>
      </c>
      <c r="E4137">
        <v>3.49</v>
      </c>
      <c r="F4137" t="s">
        <v>456</v>
      </c>
    </row>
    <row r="4138" spans="1:6" x14ac:dyDescent="0.25">
      <c r="A4138">
        <v>32739</v>
      </c>
      <c r="B4138" t="s">
        <v>4631</v>
      </c>
      <c r="C4138">
        <v>650</v>
      </c>
      <c r="D4138">
        <v>12</v>
      </c>
      <c r="E4138">
        <v>11.99</v>
      </c>
      <c r="F4138" t="s">
        <v>455</v>
      </c>
    </row>
    <row r="4139" spans="1:6" x14ac:dyDescent="0.25">
      <c r="A4139">
        <v>32744</v>
      </c>
      <c r="B4139" t="s">
        <v>4009</v>
      </c>
      <c r="C4139">
        <v>473</v>
      </c>
      <c r="D4139">
        <v>24</v>
      </c>
      <c r="E4139">
        <v>3.41</v>
      </c>
      <c r="F4139" t="s">
        <v>456</v>
      </c>
    </row>
    <row r="4140" spans="1:6" x14ac:dyDescent="0.25">
      <c r="A4140">
        <v>32744</v>
      </c>
      <c r="B4140" t="s">
        <v>4009</v>
      </c>
      <c r="C4140">
        <v>473</v>
      </c>
      <c r="D4140">
        <v>24</v>
      </c>
      <c r="E4140">
        <v>3.41</v>
      </c>
      <c r="F4140" t="s">
        <v>456</v>
      </c>
    </row>
    <row r="4141" spans="1:6" x14ac:dyDescent="0.25">
      <c r="A4141">
        <v>32746</v>
      </c>
      <c r="B4141" t="s">
        <v>4010</v>
      </c>
      <c r="C4141">
        <v>473</v>
      </c>
      <c r="D4141">
        <v>24</v>
      </c>
      <c r="E4141">
        <v>3.49</v>
      </c>
      <c r="F4141" t="s">
        <v>456</v>
      </c>
    </row>
    <row r="4142" spans="1:6" x14ac:dyDescent="0.25">
      <c r="A4142">
        <v>32746</v>
      </c>
      <c r="B4142" t="s">
        <v>4010</v>
      </c>
      <c r="C4142">
        <v>473</v>
      </c>
      <c r="D4142">
        <v>24</v>
      </c>
      <c r="E4142">
        <v>3.49</v>
      </c>
      <c r="F4142" t="s">
        <v>456</v>
      </c>
    </row>
    <row r="4143" spans="1:6" x14ac:dyDescent="0.25">
      <c r="A4143">
        <v>32751</v>
      </c>
      <c r="B4143" t="s">
        <v>4191</v>
      </c>
      <c r="C4143">
        <v>473</v>
      </c>
      <c r="D4143">
        <v>12</v>
      </c>
      <c r="E4143">
        <v>3.49</v>
      </c>
      <c r="F4143" t="s">
        <v>456</v>
      </c>
    </row>
    <row r="4144" spans="1:6" x14ac:dyDescent="0.25">
      <c r="A4144">
        <v>32776</v>
      </c>
      <c r="B4144" t="s">
        <v>4632</v>
      </c>
      <c r="C4144">
        <v>3000</v>
      </c>
      <c r="D4144">
        <v>4</v>
      </c>
      <c r="E4144">
        <v>29.99</v>
      </c>
      <c r="F4144" t="s">
        <v>455</v>
      </c>
    </row>
    <row r="4145" spans="1:6" x14ac:dyDescent="0.25">
      <c r="A4145">
        <v>32779</v>
      </c>
      <c r="B4145" t="s">
        <v>5578</v>
      </c>
      <c r="C4145">
        <v>750</v>
      </c>
      <c r="D4145">
        <v>12</v>
      </c>
      <c r="E4145">
        <v>19.989999999999998</v>
      </c>
      <c r="F4145" t="s">
        <v>455</v>
      </c>
    </row>
    <row r="4146" spans="1:6" x14ac:dyDescent="0.25">
      <c r="A4146">
        <v>32786</v>
      </c>
      <c r="B4146" t="s">
        <v>4192</v>
      </c>
      <c r="C4146">
        <v>500</v>
      </c>
      <c r="D4146">
        <v>12</v>
      </c>
      <c r="E4146">
        <v>9.82</v>
      </c>
      <c r="F4146" t="s">
        <v>456</v>
      </c>
    </row>
    <row r="4147" spans="1:6" x14ac:dyDescent="0.25">
      <c r="A4147">
        <v>32786</v>
      </c>
      <c r="B4147" t="s">
        <v>4192</v>
      </c>
      <c r="C4147">
        <v>500</v>
      </c>
      <c r="D4147">
        <v>12</v>
      </c>
      <c r="E4147">
        <v>9.82</v>
      </c>
      <c r="F4147" t="s">
        <v>456</v>
      </c>
    </row>
    <row r="4148" spans="1:6" x14ac:dyDescent="0.25">
      <c r="A4148">
        <v>32788</v>
      </c>
      <c r="B4148" t="s">
        <v>4193</v>
      </c>
      <c r="C4148">
        <v>2250</v>
      </c>
      <c r="D4148">
        <v>1</v>
      </c>
      <c r="E4148">
        <v>69.989999999999995</v>
      </c>
      <c r="F4148" t="s">
        <v>456</v>
      </c>
    </row>
    <row r="4149" spans="1:6" x14ac:dyDescent="0.25">
      <c r="A4149">
        <v>32788</v>
      </c>
      <c r="B4149" t="s">
        <v>4193</v>
      </c>
      <c r="C4149">
        <v>2250</v>
      </c>
      <c r="D4149">
        <v>1</v>
      </c>
      <c r="E4149">
        <v>69.989999999999995</v>
      </c>
      <c r="F4149" t="s">
        <v>456</v>
      </c>
    </row>
    <row r="4150" spans="1:6" x14ac:dyDescent="0.25">
      <c r="A4150">
        <v>32789</v>
      </c>
      <c r="B4150" t="s">
        <v>4194</v>
      </c>
      <c r="C4150">
        <v>500</v>
      </c>
      <c r="D4150">
        <v>12</v>
      </c>
      <c r="E4150">
        <v>20.77</v>
      </c>
      <c r="F4150" t="s">
        <v>456</v>
      </c>
    </row>
    <row r="4151" spans="1:6" x14ac:dyDescent="0.25">
      <c r="A4151">
        <v>32789</v>
      </c>
      <c r="B4151" t="s">
        <v>4194</v>
      </c>
      <c r="C4151">
        <v>500</v>
      </c>
      <c r="D4151">
        <v>12</v>
      </c>
      <c r="E4151">
        <v>20.77</v>
      </c>
      <c r="F4151" t="s">
        <v>456</v>
      </c>
    </row>
    <row r="4152" spans="1:6" x14ac:dyDescent="0.25">
      <c r="A4152">
        <v>32793</v>
      </c>
      <c r="B4152" t="s">
        <v>3635</v>
      </c>
      <c r="C4152">
        <v>473</v>
      </c>
      <c r="D4152">
        <v>24</v>
      </c>
      <c r="E4152">
        <v>3.71</v>
      </c>
      <c r="F4152" t="s">
        <v>456</v>
      </c>
    </row>
    <row r="4153" spans="1:6" x14ac:dyDescent="0.25">
      <c r="A4153">
        <v>32793</v>
      </c>
      <c r="B4153" t="s">
        <v>3635</v>
      </c>
      <c r="C4153">
        <v>473</v>
      </c>
      <c r="D4153">
        <v>24</v>
      </c>
      <c r="E4153">
        <v>3.71</v>
      </c>
      <c r="F4153" t="s">
        <v>456</v>
      </c>
    </row>
    <row r="4154" spans="1:6" x14ac:dyDescent="0.25">
      <c r="A4154">
        <v>32794</v>
      </c>
      <c r="B4154" t="s">
        <v>3636</v>
      </c>
      <c r="C4154">
        <v>473</v>
      </c>
      <c r="D4154">
        <v>24</v>
      </c>
      <c r="E4154">
        <v>3.96</v>
      </c>
      <c r="F4154" t="s">
        <v>456</v>
      </c>
    </row>
    <row r="4155" spans="1:6" x14ac:dyDescent="0.25">
      <c r="A4155">
        <v>32794</v>
      </c>
      <c r="B4155" t="s">
        <v>3636</v>
      </c>
      <c r="C4155">
        <v>473</v>
      </c>
      <c r="D4155">
        <v>24</v>
      </c>
      <c r="E4155">
        <v>3.96</v>
      </c>
      <c r="F4155" t="s">
        <v>456</v>
      </c>
    </row>
    <row r="4156" spans="1:6" x14ac:dyDescent="0.25">
      <c r="A4156">
        <v>32796</v>
      </c>
      <c r="B4156" t="s">
        <v>3637</v>
      </c>
      <c r="C4156">
        <v>473</v>
      </c>
      <c r="D4156">
        <v>24</v>
      </c>
      <c r="E4156">
        <v>4.5</v>
      </c>
      <c r="F4156" t="s">
        <v>456</v>
      </c>
    </row>
    <row r="4157" spans="1:6" x14ac:dyDescent="0.25">
      <c r="A4157">
        <v>32796</v>
      </c>
      <c r="B4157" t="s">
        <v>3637</v>
      </c>
      <c r="C4157">
        <v>473</v>
      </c>
      <c r="D4157">
        <v>24</v>
      </c>
      <c r="E4157">
        <v>4.5</v>
      </c>
      <c r="F4157" t="s">
        <v>456</v>
      </c>
    </row>
    <row r="4158" spans="1:6" x14ac:dyDescent="0.25">
      <c r="A4158">
        <v>32826</v>
      </c>
      <c r="B4158" t="s">
        <v>4079</v>
      </c>
      <c r="C4158">
        <v>750</v>
      </c>
      <c r="D4158">
        <v>12</v>
      </c>
      <c r="E4158">
        <v>25.99</v>
      </c>
      <c r="F4158" t="s">
        <v>454</v>
      </c>
    </row>
    <row r="4159" spans="1:6" x14ac:dyDescent="0.25">
      <c r="A4159">
        <v>32827</v>
      </c>
      <c r="B4159" t="s">
        <v>4080</v>
      </c>
      <c r="C4159">
        <v>750</v>
      </c>
      <c r="D4159">
        <v>12</v>
      </c>
      <c r="E4159">
        <v>25.99</v>
      </c>
      <c r="F4159" t="s">
        <v>454</v>
      </c>
    </row>
    <row r="4160" spans="1:6" x14ac:dyDescent="0.25">
      <c r="A4160">
        <v>32828</v>
      </c>
      <c r="B4160" t="s">
        <v>4081</v>
      </c>
      <c r="C4160">
        <v>750</v>
      </c>
      <c r="D4160">
        <v>12</v>
      </c>
      <c r="E4160">
        <v>25.99</v>
      </c>
      <c r="F4160" t="s">
        <v>454</v>
      </c>
    </row>
    <row r="4161" spans="1:6" x14ac:dyDescent="0.25">
      <c r="A4161">
        <v>32829</v>
      </c>
      <c r="B4161" t="s">
        <v>4082</v>
      </c>
      <c r="C4161">
        <v>750</v>
      </c>
      <c r="D4161">
        <v>12</v>
      </c>
      <c r="E4161">
        <v>25.99</v>
      </c>
      <c r="F4161" t="s">
        <v>454</v>
      </c>
    </row>
    <row r="4162" spans="1:6" x14ac:dyDescent="0.25">
      <c r="A4162">
        <v>32830</v>
      </c>
      <c r="B4162" t="s">
        <v>4083</v>
      </c>
      <c r="C4162">
        <v>700</v>
      </c>
      <c r="D4162">
        <v>6</v>
      </c>
      <c r="E4162">
        <v>45</v>
      </c>
      <c r="F4162" t="s">
        <v>454</v>
      </c>
    </row>
    <row r="4163" spans="1:6" x14ac:dyDescent="0.25">
      <c r="A4163">
        <v>32831</v>
      </c>
      <c r="B4163" t="s">
        <v>4084</v>
      </c>
      <c r="C4163">
        <v>700</v>
      </c>
      <c r="D4163">
        <v>6</v>
      </c>
      <c r="E4163">
        <v>45</v>
      </c>
      <c r="F4163" t="s">
        <v>454</v>
      </c>
    </row>
    <row r="4164" spans="1:6" x14ac:dyDescent="0.25">
      <c r="A4164">
        <v>32832</v>
      </c>
      <c r="B4164" t="s">
        <v>4085</v>
      </c>
      <c r="C4164">
        <v>750</v>
      </c>
      <c r="D4164">
        <v>12</v>
      </c>
      <c r="E4164">
        <v>17.989999999999998</v>
      </c>
      <c r="F4164" t="s">
        <v>455</v>
      </c>
    </row>
    <row r="4165" spans="1:6" x14ac:dyDescent="0.25">
      <c r="A4165">
        <v>32833</v>
      </c>
      <c r="B4165" t="s">
        <v>4086</v>
      </c>
      <c r="C4165">
        <v>750</v>
      </c>
      <c r="D4165">
        <v>6</v>
      </c>
      <c r="E4165">
        <v>44.99</v>
      </c>
      <c r="F4165" t="s">
        <v>454</v>
      </c>
    </row>
    <row r="4166" spans="1:6" x14ac:dyDescent="0.25">
      <c r="A4166">
        <v>32836</v>
      </c>
      <c r="B4166" t="s">
        <v>4087</v>
      </c>
      <c r="C4166">
        <v>750</v>
      </c>
      <c r="D4166">
        <v>12</v>
      </c>
      <c r="E4166">
        <v>17.989999999999998</v>
      </c>
      <c r="F4166" t="s">
        <v>455</v>
      </c>
    </row>
    <row r="4167" spans="1:6" x14ac:dyDescent="0.25">
      <c r="A4167">
        <v>32849</v>
      </c>
      <c r="B4167" t="s">
        <v>4088</v>
      </c>
      <c r="C4167">
        <v>750</v>
      </c>
      <c r="D4167">
        <v>6</v>
      </c>
      <c r="E4167">
        <v>32.99</v>
      </c>
      <c r="F4167" t="s">
        <v>454</v>
      </c>
    </row>
    <row r="4168" spans="1:6" x14ac:dyDescent="0.25">
      <c r="A4168">
        <v>32851</v>
      </c>
      <c r="B4168" t="s">
        <v>4089</v>
      </c>
      <c r="C4168">
        <v>473</v>
      </c>
      <c r="D4168">
        <v>24</v>
      </c>
      <c r="E4168">
        <v>3.59</v>
      </c>
      <c r="F4168" t="s">
        <v>456</v>
      </c>
    </row>
    <row r="4169" spans="1:6" x14ac:dyDescent="0.25">
      <c r="A4169">
        <v>32851</v>
      </c>
      <c r="B4169" t="s">
        <v>4089</v>
      </c>
      <c r="C4169">
        <v>473</v>
      </c>
      <c r="D4169">
        <v>24</v>
      </c>
      <c r="E4169">
        <v>3.59</v>
      </c>
      <c r="F4169" t="s">
        <v>456</v>
      </c>
    </row>
    <row r="4170" spans="1:6" x14ac:dyDescent="0.25">
      <c r="A4170">
        <v>32852</v>
      </c>
      <c r="B4170" t="s">
        <v>4090</v>
      </c>
      <c r="C4170">
        <v>750</v>
      </c>
      <c r="D4170">
        <v>12</v>
      </c>
      <c r="E4170">
        <v>13.99</v>
      </c>
      <c r="F4170" t="s">
        <v>455</v>
      </c>
    </row>
    <row r="4171" spans="1:6" x14ac:dyDescent="0.25">
      <c r="A4171">
        <v>32853</v>
      </c>
      <c r="B4171" t="s">
        <v>2509</v>
      </c>
      <c r="C4171">
        <v>750</v>
      </c>
      <c r="D4171">
        <v>12</v>
      </c>
      <c r="E4171">
        <v>22.99</v>
      </c>
      <c r="F4171" t="s">
        <v>455</v>
      </c>
    </row>
    <row r="4172" spans="1:6" x14ac:dyDescent="0.25">
      <c r="A4172">
        <v>32854</v>
      </c>
      <c r="B4172" t="s">
        <v>4091</v>
      </c>
      <c r="C4172">
        <v>750</v>
      </c>
      <c r="D4172">
        <v>12</v>
      </c>
      <c r="E4172">
        <v>14.99</v>
      </c>
      <c r="F4172" t="s">
        <v>455</v>
      </c>
    </row>
    <row r="4173" spans="1:6" x14ac:dyDescent="0.25">
      <c r="A4173">
        <v>32855</v>
      </c>
      <c r="B4173" t="s">
        <v>4092</v>
      </c>
      <c r="C4173">
        <v>750</v>
      </c>
      <c r="D4173">
        <v>12</v>
      </c>
      <c r="E4173">
        <v>14.99</v>
      </c>
      <c r="F4173" t="s">
        <v>455</v>
      </c>
    </row>
    <row r="4174" spans="1:6" x14ac:dyDescent="0.25">
      <c r="A4174">
        <v>32862</v>
      </c>
      <c r="B4174" t="s">
        <v>4093</v>
      </c>
      <c r="C4174">
        <v>473</v>
      </c>
      <c r="D4174">
        <v>24</v>
      </c>
      <c r="E4174">
        <v>5.41</v>
      </c>
      <c r="F4174" t="s">
        <v>456</v>
      </c>
    </row>
    <row r="4175" spans="1:6" x14ac:dyDescent="0.25">
      <c r="A4175">
        <v>32862</v>
      </c>
      <c r="B4175" t="s">
        <v>4093</v>
      </c>
      <c r="C4175">
        <v>473</v>
      </c>
      <c r="D4175">
        <v>24</v>
      </c>
      <c r="E4175">
        <v>5.41</v>
      </c>
      <c r="F4175" t="s">
        <v>456</v>
      </c>
    </row>
    <row r="4176" spans="1:6" x14ac:dyDescent="0.25">
      <c r="A4176">
        <v>32863</v>
      </c>
      <c r="B4176" t="s">
        <v>4094</v>
      </c>
      <c r="C4176">
        <v>500</v>
      </c>
      <c r="D4176">
        <v>12</v>
      </c>
      <c r="E4176">
        <v>22.55</v>
      </c>
      <c r="F4176" t="s">
        <v>456</v>
      </c>
    </row>
    <row r="4177" spans="1:6" x14ac:dyDescent="0.25">
      <c r="A4177">
        <v>32863</v>
      </c>
      <c r="B4177" t="s">
        <v>4094</v>
      </c>
      <c r="C4177">
        <v>500</v>
      </c>
      <c r="D4177">
        <v>12</v>
      </c>
      <c r="E4177">
        <v>22.55</v>
      </c>
      <c r="F4177" t="s">
        <v>456</v>
      </c>
    </row>
    <row r="4178" spans="1:6" x14ac:dyDescent="0.25">
      <c r="A4178">
        <v>32868</v>
      </c>
      <c r="B4178" t="s">
        <v>3732</v>
      </c>
      <c r="C4178">
        <v>5325</v>
      </c>
      <c r="D4178">
        <v>1</v>
      </c>
      <c r="E4178">
        <v>28.89</v>
      </c>
      <c r="F4178" t="s">
        <v>456</v>
      </c>
    </row>
    <row r="4179" spans="1:6" x14ac:dyDescent="0.25">
      <c r="A4179">
        <v>32868</v>
      </c>
      <c r="B4179" t="s">
        <v>3732</v>
      </c>
      <c r="C4179">
        <v>5325</v>
      </c>
      <c r="D4179">
        <v>1</v>
      </c>
      <c r="E4179">
        <v>28.89</v>
      </c>
      <c r="F4179" t="s">
        <v>456</v>
      </c>
    </row>
    <row r="4180" spans="1:6" x14ac:dyDescent="0.25">
      <c r="A4180">
        <v>32872</v>
      </c>
      <c r="B4180" t="s">
        <v>3733</v>
      </c>
      <c r="C4180">
        <v>2840</v>
      </c>
      <c r="D4180">
        <v>3</v>
      </c>
      <c r="E4180">
        <v>15.49</v>
      </c>
      <c r="F4180" t="s">
        <v>456</v>
      </c>
    </row>
    <row r="4181" spans="1:6" x14ac:dyDescent="0.25">
      <c r="A4181">
        <v>32872</v>
      </c>
      <c r="B4181" t="s">
        <v>3733</v>
      </c>
      <c r="C4181">
        <v>2840</v>
      </c>
      <c r="D4181">
        <v>3</v>
      </c>
      <c r="E4181">
        <v>15.49</v>
      </c>
      <c r="F4181" t="s">
        <v>456</v>
      </c>
    </row>
    <row r="4182" spans="1:6" x14ac:dyDescent="0.25">
      <c r="A4182">
        <v>32873</v>
      </c>
      <c r="B4182" t="s">
        <v>3734</v>
      </c>
      <c r="C4182">
        <v>4092</v>
      </c>
      <c r="D4182">
        <v>2</v>
      </c>
      <c r="E4182">
        <v>24.98</v>
      </c>
      <c r="F4182" t="s">
        <v>456</v>
      </c>
    </row>
    <row r="4183" spans="1:6" x14ac:dyDescent="0.25">
      <c r="A4183">
        <v>32873</v>
      </c>
      <c r="B4183" t="s">
        <v>3734</v>
      </c>
      <c r="C4183">
        <v>4092</v>
      </c>
      <c r="D4183">
        <v>2</v>
      </c>
      <c r="E4183">
        <v>24.98</v>
      </c>
      <c r="F4183" t="s">
        <v>456</v>
      </c>
    </row>
    <row r="4184" spans="1:6" x14ac:dyDescent="0.25">
      <c r="A4184">
        <v>32877</v>
      </c>
      <c r="B4184" t="s">
        <v>2420</v>
      </c>
      <c r="C4184">
        <v>750</v>
      </c>
      <c r="D4184">
        <v>12</v>
      </c>
      <c r="E4184">
        <v>11.2</v>
      </c>
      <c r="F4184" t="s">
        <v>455</v>
      </c>
    </row>
    <row r="4185" spans="1:6" x14ac:dyDescent="0.25">
      <c r="A4185">
        <v>32878</v>
      </c>
      <c r="B4185" t="s">
        <v>4011</v>
      </c>
      <c r="C4185">
        <v>473</v>
      </c>
      <c r="D4185">
        <v>24</v>
      </c>
      <c r="E4185">
        <v>4.1900000000000004</v>
      </c>
      <c r="F4185" t="s">
        <v>456</v>
      </c>
    </row>
    <row r="4186" spans="1:6" x14ac:dyDescent="0.25">
      <c r="A4186">
        <v>32878</v>
      </c>
      <c r="B4186" t="s">
        <v>4011</v>
      </c>
      <c r="C4186">
        <v>473</v>
      </c>
      <c r="D4186">
        <v>24</v>
      </c>
      <c r="E4186">
        <v>4.1900000000000004</v>
      </c>
      <c r="F4186" t="s">
        <v>456</v>
      </c>
    </row>
    <row r="4187" spans="1:6" x14ac:dyDescent="0.25">
      <c r="A4187">
        <v>32878</v>
      </c>
      <c r="B4187" t="s">
        <v>4011</v>
      </c>
      <c r="C4187">
        <v>473</v>
      </c>
      <c r="D4187">
        <v>24</v>
      </c>
      <c r="E4187">
        <v>4.1900000000000004</v>
      </c>
      <c r="F4187" t="s">
        <v>456</v>
      </c>
    </row>
    <row r="4188" spans="1:6" x14ac:dyDescent="0.25">
      <c r="A4188">
        <v>32879</v>
      </c>
      <c r="B4188" t="s">
        <v>4012</v>
      </c>
      <c r="C4188">
        <v>473</v>
      </c>
      <c r="D4188">
        <v>24</v>
      </c>
      <c r="E4188">
        <v>4.1900000000000004</v>
      </c>
      <c r="F4188" t="s">
        <v>456</v>
      </c>
    </row>
    <row r="4189" spans="1:6" x14ac:dyDescent="0.25">
      <c r="A4189">
        <v>32879</v>
      </c>
      <c r="B4189" t="s">
        <v>4012</v>
      </c>
      <c r="C4189">
        <v>473</v>
      </c>
      <c r="D4189">
        <v>24</v>
      </c>
      <c r="E4189">
        <v>4.1900000000000004</v>
      </c>
      <c r="F4189" t="s">
        <v>456</v>
      </c>
    </row>
    <row r="4190" spans="1:6" x14ac:dyDescent="0.25">
      <c r="A4190">
        <v>32879</v>
      </c>
      <c r="B4190" t="s">
        <v>4012</v>
      </c>
      <c r="C4190">
        <v>473</v>
      </c>
      <c r="D4190">
        <v>24</v>
      </c>
      <c r="E4190">
        <v>4.1900000000000004</v>
      </c>
      <c r="F4190" t="s">
        <v>456</v>
      </c>
    </row>
    <row r="4191" spans="1:6" x14ac:dyDescent="0.25">
      <c r="A4191">
        <v>32880</v>
      </c>
      <c r="B4191" t="s">
        <v>4013</v>
      </c>
      <c r="C4191">
        <v>473</v>
      </c>
      <c r="D4191">
        <v>24</v>
      </c>
      <c r="E4191">
        <v>4.1900000000000004</v>
      </c>
      <c r="F4191" t="s">
        <v>456</v>
      </c>
    </row>
    <row r="4192" spans="1:6" x14ac:dyDescent="0.25">
      <c r="A4192">
        <v>32880</v>
      </c>
      <c r="B4192" t="s">
        <v>4013</v>
      </c>
      <c r="C4192">
        <v>473</v>
      </c>
      <c r="D4192">
        <v>24</v>
      </c>
      <c r="E4192">
        <v>4.1900000000000004</v>
      </c>
      <c r="F4192" t="s">
        <v>456</v>
      </c>
    </row>
    <row r="4193" spans="1:6" x14ac:dyDescent="0.25">
      <c r="A4193">
        <v>32880</v>
      </c>
      <c r="B4193" t="s">
        <v>4013</v>
      </c>
      <c r="C4193">
        <v>473</v>
      </c>
      <c r="D4193">
        <v>24</v>
      </c>
      <c r="E4193">
        <v>4.1900000000000004</v>
      </c>
      <c r="F4193" t="s">
        <v>456</v>
      </c>
    </row>
    <row r="4194" spans="1:6" x14ac:dyDescent="0.25">
      <c r="A4194">
        <v>32882</v>
      </c>
      <c r="B4194" t="s">
        <v>4014</v>
      </c>
      <c r="C4194">
        <v>473</v>
      </c>
      <c r="D4194">
        <v>24</v>
      </c>
      <c r="E4194">
        <v>4.1900000000000004</v>
      </c>
      <c r="F4194" t="s">
        <v>456</v>
      </c>
    </row>
    <row r="4195" spans="1:6" x14ac:dyDescent="0.25">
      <c r="A4195">
        <v>32882</v>
      </c>
      <c r="B4195" t="s">
        <v>4014</v>
      </c>
      <c r="C4195">
        <v>473</v>
      </c>
      <c r="D4195">
        <v>24</v>
      </c>
      <c r="E4195">
        <v>4.1900000000000004</v>
      </c>
      <c r="F4195" t="s">
        <v>456</v>
      </c>
    </row>
    <row r="4196" spans="1:6" x14ac:dyDescent="0.25">
      <c r="A4196">
        <v>32882</v>
      </c>
      <c r="B4196" t="s">
        <v>4014</v>
      </c>
      <c r="C4196">
        <v>473</v>
      </c>
      <c r="D4196">
        <v>24</v>
      </c>
      <c r="E4196">
        <v>4.1900000000000004</v>
      </c>
      <c r="F4196" t="s">
        <v>456</v>
      </c>
    </row>
    <row r="4197" spans="1:6" x14ac:dyDescent="0.25">
      <c r="A4197">
        <v>32885</v>
      </c>
      <c r="B4197" t="s">
        <v>5320</v>
      </c>
      <c r="C4197">
        <v>750</v>
      </c>
      <c r="D4197">
        <v>6</v>
      </c>
      <c r="E4197">
        <v>149.99</v>
      </c>
      <c r="F4197" t="s">
        <v>455</v>
      </c>
    </row>
    <row r="4198" spans="1:6" x14ac:dyDescent="0.25">
      <c r="A4198">
        <v>32892</v>
      </c>
      <c r="B4198" t="s">
        <v>4095</v>
      </c>
      <c r="C4198">
        <v>750</v>
      </c>
      <c r="D4198">
        <v>12</v>
      </c>
      <c r="E4198">
        <v>32.99</v>
      </c>
      <c r="F4198" t="s">
        <v>454</v>
      </c>
    </row>
    <row r="4199" spans="1:6" x14ac:dyDescent="0.25">
      <c r="A4199">
        <v>32894</v>
      </c>
      <c r="B4199" t="s">
        <v>4096</v>
      </c>
      <c r="C4199">
        <v>473</v>
      </c>
      <c r="D4199">
        <v>24</v>
      </c>
      <c r="E4199">
        <v>4.3</v>
      </c>
      <c r="F4199" t="s">
        <v>456</v>
      </c>
    </row>
    <row r="4200" spans="1:6" x14ac:dyDescent="0.25">
      <c r="A4200">
        <v>32894</v>
      </c>
      <c r="B4200" t="s">
        <v>4096</v>
      </c>
      <c r="C4200">
        <v>473</v>
      </c>
      <c r="D4200">
        <v>24</v>
      </c>
      <c r="E4200">
        <v>4.3</v>
      </c>
      <c r="F4200" t="s">
        <v>456</v>
      </c>
    </row>
    <row r="4201" spans="1:6" x14ac:dyDescent="0.25">
      <c r="A4201">
        <v>32894</v>
      </c>
      <c r="B4201" t="s">
        <v>4096</v>
      </c>
      <c r="C4201">
        <v>473</v>
      </c>
      <c r="D4201">
        <v>24</v>
      </c>
      <c r="E4201">
        <v>4.3</v>
      </c>
      <c r="F4201" t="s">
        <v>456</v>
      </c>
    </row>
    <row r="4202" spans="1:6" x14ac:dyDescent="0.25">
      <c r="A4202">
        <v>32895</v>
      </c>
      <c r="B4202" t="s">
        <v>4097</v>
      </c>
      <c r="C4202">
        <v>473</v>
      </c>
      <c r="D4202">
        <v>24</v>
      </c>
      <c r="E4202">
        <v>4</v>
      </c>
      <c r="F4202" t="s">
        <v>456</v>
      </c>
    </row>
    <row r="4203" spans="1:6" x14ac:dyDescent="0.25">
      <c r="A4203">
        <v>32895</v>
      </c>
      <c r="B4203" t="s">
        <v>4097</v>
      </c>
      <c r="C4203">
        <v>473</v>
      </c>
      <c r="D4203">
        <v>24</v>
      </c>
      <c r="E4203">
        <v>4</v>
      </c>
      <c r="F4203" t="s">
        <v>456</v>
      </c>
    </row>
    <row r="4204" spans="1:6" x14ac:dyDescent="0.25">
      <c r="A4204">
        <v>32895</v>
      </c>
      <c r="B4204" t="s">
        <v>4097</v>
      </c>
      <c r="C4204">
        <v>473</v>
      </c>
      <c r="D4204">
        <v>24</v>
      </c>
      <c r="E4204">
        <v>4</v>
      </c>
      <c r="F4204" t="s">
        <v>456</v>
      </c>
    </row>
    <row r="4205" spans="1:6" x14ac:dyDescent="0.25">
      <c r="A4205">
        <v>32896</v>
      </c>
      <c r="B4205" t="s">
        <v>4098</v>
      </c>
      <c r="C4205">
        <v>473</v>
      </c>
      <c r="D4205">
        <v>24</v>
      </c>
      <c r="E4205">
        <v>3.96</v>
      </c>
      <c r="F4205" t="s">
        <v>456</v>
      </c>
    </row>
    <row r="4206" spans="1:6" x14ac:dyDescent="0.25">
      <c r="A4206">
        <v>32896</v>
      </c>
      <c r="B4206" t="s">
        <v>4098</v>
      </c>
      <c r="C4206">
        <v>473</v>
      </c>
      <c r="D4206">
        <v>24</v>
      </c>
      <c r="E4206">
        <v>3.96</v>
      </c>
      <c r="F4206" t="s">
        <v>456</v>
      </c>
    </row>
    <row r="4207" spans="1:6" x14ac:dyDescent="0.25">
      <c r="A4207">
        <v>32898</v>
      </c>
      <c r="B4207" t="s">
        <v>4099</v>
      </c>
      <c r="C4207">
        <v>750</v>
      </c>
      <c r="D4207">
        <v>6</v>
      </c>
      <c r="E4207">
        <v>19.989999999999998</v>
      </c>
      <c r="F4207" t="s">
        <v>455</v>
      </c>
    </row>
    <row r="4208" spans="1:6" x14ac:dyDescent="0.25">
      <c r="A4208">
        <v>32899</v>
      </c>
      <c r="B4208" t="s">
        <v>4100</v>
      </c>
      <c r="C4208">
        <v>750</v>
      </c>
      <c r="D4208">
        <v>12</v>
      </c>
      <c r="E4208">
        <v>13.99</v>
      </c>
      <c r="F4208" t="s">
        <v>455</v>
      </c>
    </row>
    <row r="4209" spans="1:6" x14ac:dyDescent="0.25">
      <c r="A4209">
        <v>32900</v>
      </c>
      <c r="B4209" t="s">
        <v>4307</v>
      </c>
      <c r="C4209">
        <v>750</v>
      </c>
      <c r="D4209">
        <v>12</v>
      </c>
      <c r="E4209">
        <v>13.99</v>
      </c>
      <c r="F4209" t="s">
        <v>455</v>
      </c>
    </row>
    <row r="4210" spans="1:6" x14ac:dyDescent="0.25">
      <c r="A4210">
        <v>32911</v>
      </c>
      <c r="B4210" t="s">
        <v>4925</v>
      </c>
      <c r="C4210">
        <v>750</v>
      </c>
      <c r="D4210">
        <v>6</v>
      </c>
      <c r="E4210">
        <v>49.99</v>
      </c>
      <c r="F4210" t="s">
        <v>455</v>
      </c>
    </row>
    <row r="4211" spans="1:6" x14ac:dyDescent="0.25">
      <c r="A4211">
        <v>32912</v>
      </c>
      <c r="B4211" t="s">
        <v>4926</v>
      </c>
      <c r="C4211">
        <v>750</v>
      </c>
      <c r="D4211">
        <v>6</v>
      </c>
      <c r="E4211">
        <v>99.99</v>
      </c>
      <c r="F4211" t="s">
        <v>455</v>
      </c>
    </row>
    <row r="4212" spans="1:6" x14ac:dyDescent="0.25">
      <c r="A4212">
        <v>32913</v>
      </c>
      <c r="B4212" t="s">
        <v>4308</v>
      </c>
      <c r="C4212">
        <v>750</v>
      </c>
      <c r="D4212">
        <v>12</v>
      </c>
      <c r="E4212">
        <v>11.99</v>
      </c>
      <c r="F4212" t="s">
        <v>455</v>
      </c>
    </row>
    <row r="4213" spans="1:6" x14ac:dyDescent="0.25">
      <c r="A4213">
        <v>32914</v>
      </c>
      <c r="B4213" t="s">
        <v>4309</v>
      </c>
      <c r="C4213">
        <v>750</v>
      </c>
      <c r="D4213">
        <v>12</v>
      </c>
      <c r="E4213">
        <v>11.99</v>
      </c>
      <c r="F4213" t="s">
        <v>455</v>
      </c>
    </row>
    <row r="4214" spans="1:6" x14ac:dyDescent="0.25">
      <c r="A4214">
        <v>32915</v>
      </c>
      <c r="B4214" t="s">
        <v>4310</v>
      </c>
      <c r="C4214">
        <v>750</v>
      </c>
      <c r="D4214">
        <v>12</v>
      </c>
      <c r="E4214">
        <v>18.989999999999998</v>
      </c>
      <c r="F4214" t="s">
        <v>455</v>
      </c>
    </row>
    <row r="4215" spans="1:6" x14ac:dyDescent="0.25">
      <c r="A4215">
        <v>32916</v>
      </c>
      <c r="B4215" t="s">
        <v>4311</v>
      </c>
      <c r="C4215">
        <v>750</v>
      </c>
      <c r="D4215">
        <v>12</v>
      </c>
      <c r="E4215">
        <v>12.49</v>
      </c>
      <c r="F4215" t="s">
        <v>455</v>
      </c>
    </row>
    <row r="4216" spans="1:6" x14ac:dyDescent="0.25">
      <c r="A4216">
        <v>32957</v>
      </c>
      <c r="B4216" t="s">
        <v>5579</v>
      </c>
      <c r="C4216">
        <v>750</v>
      </c>
      <c r="D4216">
        <v>12</v>
      </c>
      <c r="E4216">
        <v>18.989999999999998</v>
      </c>
      <c r="F4216" t="s">
        <v>455</v>
      </c>
    </row>
    <row r="4217" spans="1:6" x14ac:dyDescent="0.25">
      <c r="A4217">
        <v>32973</v>
      </c>
      <c r="B4217" t="s">
        <v>4312</v>
      </c>
      <c r="C4217">
        <v>750</v>
      </c>
      <c r="D4217">
        <v>6</v>
      </c>
      <c r="E4217">
        <v>13.99</v>
      </c>
      <c r="F4217" t="s">
        <v>455</v>
      </c>
    </row>
    <row r="4218" spans="1:6" x14ac:dyDescent="0.25">
      <c r="A4218">
        <v>32992</v>
      </c>
      <c r="B4218" t="s">
        <v>4313</v>
      </c>
      <c r="C4218">
        <v>750</v>
      </c>
      <c r="D4218">
        <v>12</v>
      </c>
      <c r="E4218">
        <v>16.989999999999998</v>
      </c>
      <c r="F4218" t="s">
        <v>455</v>
      </c>
    </row>
    <row r="4219" spans="1:6" x14ac:dyDescent="0.25">
      <c r="A4219">
        <v>32993</v>
      </c>
      <c r="B4219" t="s">
        <v>4314</v>
      </c>
      <c r="C4219">
        <v>473</v>
      </c>
      <c r="D4219">
        <v>24</v>
      </c>
      <c r="E4219">
        <v>3.57</v>
      </c>
      <c r="F4219" t="s">
        <v>457</v>
      </c>
    </row>
    <row r="4220" spans="1:6" x14ac:dyDescent="0.25">
      <c r="A4220">
        <v>33005</v>
      </c>
      <c r="B4220" t="s">
        <v>4056</v>
      </c>
      <c r="C4220">
        <v>2130</v>
      </c>
      <c r="D4220">
        <v>4</v>
      </c>
      <c r="E4220">
        <v>14.49</v>
      </c>
      <c r="F4220" t="s">
        <v>457</v>
      </c>
    </row>
    <row r="4221" spans="1:6" x14ac:dyDescent="0.25">
      <c r="A4221">
        <v>33010</v>
      </c>
      <c r="B4221" t="s">
        <v>4057</v>
      </c>
      <c r="C4221">
        <v>750</v>
      </c>
      <c r="D4221">
        <v>12</v>
      </c>
      <c r="E4221">
        <v>18.989999999999998</v>
      </c>
      <c r="F4221" t="s">
        <v>455</v>
      </c>
    </row>
    <row r="4222" spans="1:6" x14ac:dyDescent="0.25">
      <c r="A4222">
        <v>33011</v>
      </c>
      <c r="B4222" t="s">
        <v>4058</v>
      </c>
      <c r="C4222">
        <v>750</v>
      </c>
      <c r="D4222">
        <v>6</v>
      </c>
      <c r="E4222">
        <v>17.989999999999998</v>
      </c>
      <c r="F4222" t="s">
        <v>455</v>
      </c>
    </row>
    <row r="4223" spans="1:6" x14ac:dyDescent="0.25">
      <c r="A4223">
        <v>33018</v>
      </c>
      <c r="B4223" t="s">
        <v>4059</v>
      </c>
      <c r="C4223">
        <v>200</v>
      </c>
      <c r="D4223">
        <v>12</v>
      </c>
      <c r="E4223">
        <v>11.95</v>
      </c>
      <c r="F4223" t="s">
        <v>454</v>
      </c>
    </row>
    <row r="4224" spans="1:6" x14ac:dyDescent="0.25">
      <c r="A4224">
        <v>33021</v>
      </c>
      <c r="B4224" t="s">
        <v>4060</v>
      </c>
      <c r="C4224">
        <v>473</v>
      </c>
      <c r="D4224">
        <v>24</v>
      </c>
      <c r="E4224">
        <v>3.5</v>
      </c>
      <c r="F4224" t="s">
        <v>457</v>
      </c>
    </row>
    <row r="4225" spans="1:6" x14ac:dyDescent="0.25">
      <c r="A4225">
        <v>33023</v>
      </c>
      <c r="B4225" t="s">
        <v>4061</v>
      </c>
      <c r="C4225">
        <v>4260</v>
      </c>
      <c r="D4225">
        <v>2</v>
      </c>
      <c r="E4225">
        <v>29.99</v>
      </c>
      <c r="F4225" t="s">
        <v>457</v>
      </c>
    </row>
    <row r="4226" spans="1:6" x14ac:dyDescent="0.25">
      <c r="A4226">
        <v>33025</v>
      </c>
      <c r="B4226" t="s">
        <v>4062</v>
      </c>
      <c r="C4226">
        <v>2840</v>
      </c>
      <c r="D4226">
        <v>3</v>
      </c>
      <c r="E4226">
        <v>22.99</v>
      </c>
      <c r="F4226" t="s">
        <v>457</v>
      </c>
    </row>
    <row r="4227" spans="1:6" x14ac:dyDescent="0.25">
      <c r="A4227">
        <v>33027</v>
      </c>
      <c r="B4227" t="s">
        <v>4063</v>
      </c>
      <c r="C4227">
        <v>2130</v>
      </c>
      <c r="D4227">
        <v>4</v>
      </c>
      <c r="E4227">
        <v>15.99</v>
      </c>
      <c r="F4227" t="s">
        <v>457</v>
      </c>
    </row>
    <row r="4228" spans="1:6" x14ac:dyDescent="0.25">
      <c r="A4228">
        <v>33028</v>
      </c>
      <c r="B4228" t="s">
        <v>4064</v>
      </c>
      <c r="C4228">
        <v>2130</v>
      </c>
      <c r="D4228">
        <v>4</v>
      </c>
      <c r="E4228">
        <v>15.99</v>
      </c>
      <c r="F4228" t="s">
        <v>457</v>
      </c>
    </row>
    <row r="4229" spans="1:6" x14ac:dyDescent="0.25">
      <c r="A4229">
        <v>33029</v>
      </c>
      <c r="B4229" t="s">
        <v>4065</v>
      </c>
      <c r="C4229">
        <v>2130</v>
      </c>
      <c r="D4229">
        <v>4</v>
      </c>
      <c r="E4229">
        <v>15.99</v>
      </c>
      <c r="F4229" t="s">
        <v>457</v>
      </c>
    </row>
    <row r="4230" spans="1:6" x14ac:dyDescent="0.25">
      <c r="A4230">
        <v>33030</v>
      </c>
      <c r="B4230" t="s">
        <v>4066</v>
      </c>
      <c r="C4230">
        <v>458</v>
      </c>
      <c r="D4230">
        <v>24</v>
      </c>
      <c r="E4230">
        <v>3.3</v>
      </c>
      <c r="F4230" t="s">
        <v>457</v>
      </c>
    </row>
    <row r="4231" spans="1:6" x14ac:dyDescent="0.25">
      <c r="A4231">
        <v>33032</v>
      </c>
      <c r="B4231" t="s">
        <v>4067</v>
      </c>
      <c r="C4231">
        <v>1420</v>
      </c>
      <c r="D4231">
        <v>6</v>
      </c>
      <c r="E4231">
        <v>10.99</v>
      </c>
      <c r="F4231" t="s">
        <v>457</v>
      </c>
    </row>
    <row r="4232" spans="1:6" x14ac:dyDescent="0.25">
      <c r="A4232">
        <v>33037</v>
      </c>
      <c r="B4232" t="s">
        <v>3638</v>
      </c>
      <c r="C4232">
        <v>473</v>
      </c>
      <c r="D4232">
        <v>24</v>
      </c>
      <c r="E4232">
        <v>3.99</v>
      </c>
      <c r="F4232" t="s">
        <v>456</v>
      </c>
    </row>
    <row r="4233" spans="1:6" x14ac:dyDescent="0.25">
      <c r="A4233">
        <v>33037</v>
      </c>
      <c r="B4233" t="s">
        <v>3638</v>
      </c>
      <c r="C4233">
        <v>473</v>
      </c>
      <c r="D4233">
        <v>24</v>
      </c>
      <c r="E4233">
        <v>3.99</v>
      </c>
      <c r="F4233" t="s">
        <v>456</v>
      </c>
    </row>
    <row r="4234" spans="1:6" x14ac:dyDescent="0.25">
      <c r="A4234">
        <v>33038</v>
      </c>
      <c r="B4234" t="s">
        <v>4068</v>
      </c>
      <c r="C4234">
        <v>1420</v>
      </c>
      <c r="D4234">
        <v>6</v>
      </c>
      <c r="E4234">
        <v>10.99</v>
      </c>
      <c r="F4234" t="s">
        <v>457</v>
      </c>
    </row>
    <row r="4235" spans="1:6" x14ac:dyDescent="0.25">
      <c r="A4235">
        <v>33039</v>
      </c>
      <c r="B4235" t="s">
        <v>3639</v>
      </c>
      <c r="C4235">
        <v>473</v>
      </c>
      <c r="D4235">
        <v>24</v>
      </c>
      <c r="E4235">
        <v>3.99</v>
      </c>
      <c r="F4235" t="s">
        <v>456</v>
      </c>
    </row>
    <row r="4236" spans="1:6" x14ac:dyDescent="0.25">
      <c r="A4236">
        <v>33039</v>
      </c>
      <c r="B4236" t="s">
        <v>3639</v>
      </c>
      <c r="C4236">
        <v>473</v>
      </c>
      <c r="D4236">
        <v>24</v>
      </c>
      <c r="E4236">
        <v>3.99</v>
      </c>
      <c r="F4236" t="s">
        <v>456</v>
      </c>
    </row>
    <row r="4237" spans="1:6" x14ac:dyDescent="0.25">
      <c r="A4237">
        <v>33041</v>
      </c>
      <c r="B4237" t="s">
        <v>4015</v>
      </c>
      <c r="C4237">
        <v>473</v>
      </c>
      <c r="D4237">
        <v>24</v>
      </c>
      <c r="E4237">
        <v>5.66</v>
      </c>
      <c r="F4237" t="s">
        <v>456</v>
      </c>
    </row>
    <row r="4238" spans="1:6" x14ac:dyDescent="0.25">
      <c r="A4238">
        <v>33041</v>
      </c>
      <c r="B4238" t="s">
        <v>4015</v>
      </c>
      <c r="C4238">
        <v>473</v>
      </c>
      <c r="D4238">
        <v>24</v>
      </c>
      <c r="E4238">
        <v>5.66</v>
      </c>
      <c r="F4238" t="s">
        <v>456</v>
      </c>
    </row>
    <row r="4239" spans="1:6" x14ac:dyDescent="0.25">
      <c r="A4239">
        <v>33043</v>
      </c>
      <c r="B4239" t="s">
        <v>4069</v>
      </c>
      <c r="C4239">
        <v>458</v>
      </c>
      <c r="D4239">
        <v>24</v>
      </c>
      <c r="E4239">
        <v>3.3</v>
      </c>
      <c r="F4239" t="s">
        <v>457</v>
      </c>
    </row>
    <row r="4240" spans="1:6" x14ac:dyDescent="0.25">
      <c r="A4240">
        <v>33045</v>
      </c>
      <c r="B4240" t="s">
        <v>4016</v>
      </c>
      <c r="C4240">
        <v>473</v>
      </c>
      <c r="D4240">
        <v>24</v>
      </c>
      <c r="E4240">
        <v>5.66</v>
      </c>
      <c r="F4240" t="s">
        <v>456</v>
      </c>
    </row>
    <row r="4241" spans="1:6" x14ac:dyDescent="0.25">
      <c r="A4241">
        <v>33045</v>
      </c>
      <c r="B4241" t="s">
        <v>4016</v>
      </c>
      <c r="C4241">
        <v>473</v>
      </c>
      <c r="D4241">
        <v>24</v>
      </c>
      <c r="E4241">
        <v>5.66</v>
      </c>
      <c r="F4241" t="s">
        <v>456</v>
      </c>
    </row>
    <row r="4242" spans="1:6" x14ac:dyDescent="0.25">
      <c r="A4242">
        <v>33047</v>
      </c>
      <c r="B4242" t="s">
        <v>4017</v>
      </c>
      <c r="C4242">
        <v>375</v>
      </c>
      <c r="D4242">
        <v>12</v>
      </c>
      <c r="E4242">
        <v>17.61</v>
      </c>
      <c r="F4242" t="s">
        <v>456</v>
      </c>
    </row>
    <row r="4243" spans="1:6" x14ac:dyDescent="0.25">
      <c r="A4243">
        <v>33047</v>
      </c>
      <c r="B4243" t="s">
        <v>4017</v>
      </c>
      <c r="C4243">
        <v>375</v>
      </c>
      <c r="D4243">
        <v>12</v>
      </c>
      <c r="E4243">
        <v>17.61</v>
      </c>
      <c r="F4243" t="s">
        <v>456</v>
      </c>
    </row>
    <row r="4244" spans="1:6" x14ac:dyDescent="0.25">
      <c r="A4244">
        <v>33060</v>
      </c>
      <c r="B4244" t="s">
        <v>4070</v>
      </c>
      <c r="C4244">
        <v>1420</v>
      </c>
      <c r="D4244">
        <v>6</v>
      </c>
      <c r="E4244">
        <v>9.4499999999999993</v>
      </c>
      <c r="F4244" t="s">
        <v>457</v>
      </c>
    </row>
    <row r="4245" spans="1:6" x14ac:dyDescent="0.25">
      <c r="A4245">
        <v>33062</v>
      </c>
      <c r="B4245" t="s">
        <v>4071</v>
      </c>
      <c r="C4245">
        <v>50</v>
      </c>
      <c r="D4245">
        <v>60</v>
      </c>
      <c r="E4245">
        <v>2.33</v>
      </c>
      <c r="F4245" t="s">
        <v>454</v>
      </c>
    </row>
    <row r="4246" spans="1:6" x14ac:dyDescent="0.25">
      <c r="A4246">
        <v>33063</v>
      </c>
      <c r="B4246" t="s">
        <v>4072</v>
      </c>
      <c r="C4246">
        <v>473</v>
      </c>
      <c r="D4246">
        <v>24</v>
      </c>
      <c r="E4246">
        <v>4.24</v>
      </c>
      <c r="F4246" t="s">
        <v>456</v>
      </c>
    </row>
    <row r="4247" spans="1:6" x14ac:dyDescent="0.25">
      <c r="A4247">
        <v>33063</v>
      </c>
      <c r="B4247" t="s">
        <v>4072</v>
      </c>
      <c r="C4247">
        <v>473</v>
      </c>
      <c r="D4247">
        <v>24</v>
      </c>
      <c r="E4247">
        <v>4.24</v>
      </c>
      <c r="F4247" t="s">
        <v>456</v>
      </c>
    </row>
    <row r="4248" spans="1:6" x14ac:dyDescent="0.25">
      <c r="A4248">
        <v>33065</v>
      </c>
      <c r="B4248" t="s">
        <v>4916</v>
      </c>
      <c r="C4248">
        <v>750</v>
      </c>
      <c r="D4248">
        <v>12</v>
      </c>
      <c r="E4248">
        <v>16.989999999999998</v>
      </c>
      <c r="F4248" t="s">
        <v>455</v>
      </c>
    </row>
    <row r="4249" spans="1:6" x14ac:dyDescent="0.25">
      <c r="A4249">
        <v>33068</v>
      </c>
      <c r="B4249" t="s">
        <v>5371</v>
      </c>
      <c r="C4249">
        <v>750</v>
      </c>
      <c r="D4249">
        <v>12</v>
      </c>
      <c r="E4249">
        <v>25.49</v>
      </c>
      <c r="F4249" t="s">
        <v>454</v>
      </c>
    </row>
    <row r="4250" spans="1:6" x14ac:dyDescent="0.25">
      <c r="A4250">
        <v>33070</v>
      </c>
      <c r="B4250" t="s">
        <v>4073</v>
      </c>
      <c r="C4250">
        <v>500</v>
      </c>
      <c r="D4250">
        <v>12</v>
      </c>
      <c r="E4250">
        <v>5.49</v>
      </c>
      <c r="F4250" t="s">
        <v>457</v>
      </c>
    </row>
    <row r="4251" spans="1:6" x14ac:dyDescent="0.25">
      <c r="A4251">
        <v>33071</v>
      </c>
      <c r="B4251" t="s">
        <v>4074</v>
      </c>
      <c r="C4251">
        <v>2130</v>
      </c>
      <c r="D4251">
        <v>4</v>
      </c>
      <c r="E4251">
        <v>14.49</v>
      </c>
      <c r="F4251" t="s">
        <v>457</v>
      </c>
    </row>
    <row r="4252" spans="1:6" x14ac:dyDescent="0.25">
      <c r="A4252">
        <v>33075</v>
      </c>
      <c r="B4252" t="s">
        <v>4075</v>
      </c>
      <c r="C4252">
        <v>473</v>
      </c>
      <c r="D4252">
        <v>24</v>
      </c>
      <c r="E4252">
        <v>5.45</v>
      </c>
      <c r="F4252" t="s">
        <v>456</v>
      </c>
    </row>
    <row r="4253" spans="1:6" x14ac:dyDescent="0.25">
      <c r="A4253">
        <v>33075</v>
      </c>
      <c r="B4253" t="s">
        <v>4075</v>
      </c>
      <c r="C4253">
        <v>473</v>
      </c>
      <c r="D4253">
        <v>24</v>
      </c>
      <c r="E4253">
        <v>5.45</v>
      </c>
      <c r="F4253" t="s">
        <v>456</v>
      </c>
    </row>
    <row r="4254" spans="1:6" x14ac:dyDescent="0.25">
      <c r="A4254">
        <v>33076</v>
      </c>
      <c r="B4254" t="s">
        <v>4076</v>
      </c>
      <c r="C4254">
        <v>2130</v>
      </c>
      <c r="D4254">
        <v>4</v>
      </c>
      <c r="E4254">
        <v>15.99</v>
      </c>
      <c r="F4254" t="s">
        <v>457</v>
      </c>
    </row>
    <row r="4255" spans="1:6" x14ac:dyDescent="0.25">
      <c r="A4255">
        <v>33077</v>
      </c>
      <c r="B4255" t="s">
        <v>4077</v>
      </c>
      <c r="C4255">
        <v>473</v>
      </c>
      <c r="D4255">
        <v>24</v>
      </c>
      <c r="E4255">
        <v>5.25</v>
      </c>
      <c r="F4255" t="s">
        <v>456</v>
      </c>
    </row>
    <row r="4256" spans="1:6" x14ac:dyDescent="0.25">
      <c r="A4256">
        <v>33077</v>
      </c>
      <c r="B4256" t="s">
        <v>4077</v>
      </c>
      <c r="C4256">
        <v>473</v>
      </c>
      <c r="D4256">
        <v>24</v>
      </c>
      <c r="E4256">
        <v>5.25</v>
      </c>
      <c r="F4256" t="s">
        <v>456</v>
      </c>
    </row>
    <row r="4257" spans="1:6" x14ac:dyDescent="0.25">
      <c r="A4257">
        <v>33081</v>
      </c>
      <c r="B4257" t="s">
        <v>4078</v>
      </c>
      <c r="C4257">
        <v>2130</v>
      </c>
      <c r="D4257">
        <v>4</v>
      </c>
      <c r="E4257">
        <v>14.49</v>
      </c>
      <c r="F4257" t="s">
        <v>457</v>
      </c>
    </row>
    <row r="4258" spans="1:6" x14ac:dyDescent="0.25">
      <c r="A4258">
        <v>33118</v>
      </c>
      <c r="B4258" t="s">
        <v>4128</v>
      </c>
      <c r="C4258">
        <v>473</v>
      </c>
      <c r="D4258">
        <v>24</v>
      </c>
      <c r="E4258">
        <v>5.18</v>
      </c>
      <c r="F4258" t="s">
        <v>456</v>
      </c>
    </row>
    <row r="4259" spans="1:6" x14ac:dyDescent="0.25">
      <c r="A4259">
        <v>33118</v>
      </c>
      <c r="B4259" t="s">
        <v>4128</v>
      </c>
      <c r="C4259">
        <v>473</v>
      </c>
      <c r="D4259">
        <v>24</v>
      </c>
      <c r="E4259">
        <v>5.18</v>
      </c>
      <c r="F4259" t="s">
        <v>456</v>
      </c>
    </row>
    <row r="4260" spans="1:6" x14ac:dyDescent="0.25">
      <c r="A4260">
        <v>33150</v>
      </c>
      <c r="B4260" t="s">
        <v>4129</v>
      </c>
      <c r="C4260">
        <v>2130</v>
      </c>
      <c r="D4260">
        <v>4</v>
      </c>
      <c r="E4260">
        <v>14.99</v>
      </c>
      <c r="F4260" t="s">
        <v>457</v>
      </c>
    </row>
    <row r="4261" spans="1:6" x14ac:dyDescent="0.25">
      <c r="A4261">
        <v>33194</v>
      </c>
      <c r="B4261" t="s">
        <v>4130</v>
      </c>
      <c r="C4261">
        <v>473</v>
      </c>
      <c r="D4261">
        <v>24</v>
      </c>
      <c r="E4261">
        <v>4.16</v>
      </c>
      <c r="F4261" t="s">
        <v>456</v>
      </c>
    </row>
    <row r="4262" spans="1:6" x14ac:dyDescent="0.25">
      <c r="A4262">
        <v>33194</v>
      </c>
      <c r="B4262" t="s">
        <v>4130</v>
      </c>
      <c r="C4262">
        <v>473</v>
      </c>
      <c r="D4262">
        <v>24</v>
      </c>
      <c r="E4262">
        <v>4.16</v>
      </c>
      <c r="F4262" t="s">
        <v>456</v>
      </c>
    </row>
    <row r="4263" spans="1:6" x14ac:dyDescent="0.25">
      <c r="A4263">
        <v>33214</v>
      </c>
      <c r="B4263" t="s">
        <v>3616</v>
      </c>
      <c r="C4263">
        <v>473</v>
      </c>
      <c r="D4263">
        <v>24</v>
      </c>
      <c r="E4263">
        <v>5.45</v>
      </c>
      <c r="F4263" t="s">
        <v>456</v>
      </c>
    </row>
    <row r="4264" spans="1:6" x14ac:dyDescent="0.25">
      <c r="A4264">
        <v>33214</v>
      </c>
      <c r="B4264" t="s">
        <v>3616</v>
      </c>
      <c r="C4264">
        <v>473</v>
      </c>
      <c r="D4264">
        <v>24</v>
      </c>
      <c r="E4264">
        <v>5.45</v>
      </c>
      <c r="F4264" t="s">
        <v>456</v>
      </c>
    </row>
    <row r="4265" spans="1:6" x14ac:dyDescent="0.25">
      <c r="A4265">
        <v>33216</v>
      </c>
      <c r="B4265" t="s">
        <v>4178</v>
      </c>
      <c r="C4265">
        <v>2130</v>
      </c>
      <c r="D4265">
        <v>4</v>
      </c>
      <c r="E4265">
        <v>13.5</v>
      </c>
      <c r="F4265" t="s">
        <v>456</v>
      </c>
    </row>
    <row r="4266" spans="1:6" x14ac:dyDescent="0.25">
      <c r="A4266">
        <v>33216</v>
      </c>
      <c r="B4266" t="s">
        <v>4178</v>
      </c>
      <c r="C4266">
        <v>2130</v>
      </c>
      <c r="D4266">
        <v>4</v>
      </c>
      <c r="E4266">
        <v>13.5</v>
      </c>
      <c r="F4266" t="s">
        <v>456</v>
      </c>
    </row>
    <row r="4267" spans="1:6" x14ac:dyDescent="0.25">
      <c r="A4267">
        <v>33217</v>
      </c>
      <c r="B4267" t="s">
        <v>5580</v>
      </c>
      <c r="C4267">
        <v>2130</v>
      </c>
      <c r="D4267">
        <v>4</v>
      </c>
      <c r="E4267">
        <v>13.5</v>
      </c>
      <c r="F4267" t="s">
        <v>456</v>
      </c>
    </row>
    <row r="4268" spans="1:6" x14ac:dyDescent="0.25">
      <c r="A4268">
        <v>33217</v>
      </c>
      <c r="B4268" t="s">
        <v>5580</v>
      </c>
      <c r="C4268">
        <v>2130</v>
      </c>
      <c r="D4268">
        <v>4</v>
      </c>
      <c r="E4268">
        <v>13.5</v>
      </c>
      <c r="F4268" t="s">
        <v>456</v>
      </c>
    </row>
    <row r="4269" spans="1:6" x14ac:dyDescent="0.25">
      <c r="A4269">
        <v>33221</v>
      </c>
      <c r="B4269" t="s">
        <v>4179</v>
      </c>
      <c r="C4269">
        <v>750</v>
      </c>
      <c r="D4269">
        <v>6</v>
      </c>
      <c r="E4269">
        <v>102.99</v>
      </c>
      <c r="F4269" t="s">
        <v>454</v>
      </c>
    </row>
    <row r="4270" spans="1:6" x14ac:dyDescent="0.25">
      <c r="A4270">
        <v>33223</v>
      </c>
      <c r="B4270" t="s">
        <v>4180</v>
      </c>
      <c r="C4270">
        <v>2000</v>
      </c>
      <c r="D4270">
        <v>8</v>
      </c>
      <c r="E4270">
        <v>9.99</v>
      </c>
      <c r="F4270" t="s">
        <v>457</v>
      </c>
    </row>
    <row r="4271" spans="1:6" x14ac:dyDescent="0.25">
      <c r="A4271">
        <v>33225</v>
      </c>
      <c r="B4271" t="s">
        <v>4107</v>
      </c>
      <c r="C4271">
        <v>2838</v>
      </c>
      <c r="D4271">
        <v>4</v>
      </c>
      <c r="E4271">
        <v>19.95</v>
      </c>
      <c r="F4271" t="s">
        <v>456</v>
      </c>
    </row>
    <row r="4272" spans="1:6" x14ac:dyDescent="0.25">
      <c r="A4272">
        <v>33225</v>
      </c>
      <c r="B4272" t="s">
        <v>4107</v>
      </c>
      <c r="C4272">
        <v>2838</v>
      </c>
      <c r="D4272">
        <v>4</v>
      </c>
      <c r="E4272">
        <v>19.95</v>
      </c>
      <c r="F4272" t="s">
        <v>456</v>
      </c>
    </row>
    <row r="4273" spans="1:6" x14ac:dyDescent="0.25">
      <c r="A4273">
        <v>33226</v>
      </c>
      <c r="B4273" t="s">
        <v>4018</v>
      </c>
      <c r="C4273">
        <v>473</v>
      </c>
      <c r="D4273">
        <v>24</v>
      </c>
      <c r="E4273">
        <v>3.49</v>
      </c>
      <c r="F4273" t="s">
        <v>456</v>
      </c>
    </row>
    <row r="4274" spans="1:6" x14ac:dyDescent="0.25">
      <c r="A4274">
        <v>33226</v>
      </c>
      <c r="B4274" t="s">
        <v>4018</v>
      </c>
      <c r="C4274">
        <v>473</v>
      </c>
      <c r="D4274">
        <v>24</v>
      </c>
      <c r="E4274">
        <v>3.49</v>
      </c>
      <c r="F4274" t="s">
        <v>456</v>
      </c>
    </row>
    <row r="4275" spans="1:6" x14ac:dyDescent="0.25">
      <c r="A4275">
        <v>33227</v>
      </c>
      <c r="B4275" t="s">
        <v>4108</v>
      </c>
      <c r="C4275">
        <v>5676</v>
      </c>
      <c r="D4275">
        <v>2</v>
      </c>
      <c r="E4275">
        <v>37.75</v>
      </c>
      <c r="F4275" t="s">
        <v>456</v>
      </c>
    </row>
    <row r="4276" spans="1:6" x14ac:dyDescent="0.25">
      <c r="A4276">
        <v>33227</v>
      </c>
      <c r="B4276" t="s">
        <v>4108</v>
      </c>
      <c r="C4276">
        <v>5676</v>
      </c>
      <c r="D4276">
        <v>2</v>
      </c>
      <c r="E4276">
        <v>37.75</v>
      </c>
      <c r="F4276" t="s">
        <v>456</v>
      </c>
    </row>
    <row r="4277" spans="1:6" x14ac:dyDescent="0.25">
      <c r="A4277">
        <v>33228</v>
      </c>
      <c r="B4277" t="s">
        <v>4109</v>
      </c>
      <c r="C4277">
        <v>11352</v>
      </c>
      <c r="D4277">
        <v>1</v>
      </c>
      <c r="E4277">
        <v>67.5</v>
      </c>
      <c r="F4277" t="s">
        <v>456</v>
      </c>
    </row>
    <row r="4278" spans="1:6" x14ac:dyDescent="0.25">
      <c r="A4278">
        <v>33228</v>
      </c>
      <c r="B4278" t="s">
        <v>4109</v>
      </c>
      <c r="C4278">
        <v>11352</v>
      </c>
      <c r="D4278">
        <v>1</v>
      </c>
      <c r="E4278">
        <v>67.5</v>
      </c>
      <c r="F4278" t="s">
        <v>456</v>
      </c>
    </row>
    <row r="4279" spans="1:6" x14ac:dyDescent="0.25">
      <c r="A4279">
        <v>33231</v>
      </c>
      <c r="B4279" t="s">
        <v>4181</v>
      </c>
      <c r="C4279">
        <v>250</v>
      </c>
      <c r="D4279">
        <v>24</v>
      </c>
      <c r="E4279">
        <v>3.99</v>
      </c>
      <c r="F4279" t="s">
        <v>455</v>
      </c>
    </row>
    <row r="4280" spans="1:6" x14ac:dyDescent="0.25">
      <c r="A4280">
        <v>33232</v>
      </c>
      <c r="B4280" t="s">
        <v>5287</v>
      </c>
      <c r="C4280">
        <v>473</v>
      </c>
      <c r="D4280">
        <v>24</v>
      </c>
      <c r="E4280">
        <v>4.25</v>
      </c>
      <c r="F4280" t="s">
        <v>456</v>
      </c>
    </row>
    <row r="4281" spans="1:6" x14ac:dyDescent="0.25">
      <c r="A4281">
        <v>33232</v>
      </c>
      <c r="B4281" t="s">
        <v>5287</v>
      </c>
      <c r="C4281">
        <v>473</v>
      </c>
      <c r="D4281">
        <v>24</v>
      </c>
      <c r="E4281">
        <v>4.25</v>
      </c>
      <c r="F4281" t="s">
        <v>456</v>
      </c>
    </row>
    <row r="4282" spans="1:6" x14ac:dyDescent="0.25">
      <c r="A4282">
        <v>33233</v>
      </c>
      <c r="B4282" t="s">
        <v>4182</v>
      </c>
      <c r="C4282">
        <v>750</v>
      </c>
      <c r="D4282">
        <v>12</v>
      </c>
      <c r="E4282">
        <v>35.590000000000003</v>
      </c>
      <c r="F4282" t="s">
        <v>454</v>
      </c>
    </row>
    <row r="4283" spans="1:6" x14ac:dyDescent="0.25">
      <c r="A4283">
        <v>33235</v>
      </c>
      <c r="B4283" t="s">
        <v>4110</v>
      </c>
      <c r="C4283">
        <v>2838</v>
      </c>
      <c r="D4283">
        <v>4</v>
      </c>
      <c r="E4283">
        <v>20.5</v>
      </c>
      <c r="F4283" t="s">
        <v>456</v>
      </c>
    </row>
    <row r="4284" spans="1:6" x14ac:dyDescent="0.25">
      <c r="A4284">
        <v>33235</v>
      </c>
      <c r="B4284" t="s">
        <v>4110</v>
      </c>
      <c r="C4284">
        <v>2838</v>
      </c>
      <c r="D4284">
        <v>4</v>
      </c>
      <c r="E4284">
        <v>20.5</v>
      </c>
      <c r="F4284" t="s">
        <v>456</v>
      </c>
    </row>
    <row r="4285" spans="1:6" x14ac:dyDescent="0.25">
      <c r="A4285">
        <v>33236</v>
      </c>
      <c r="B4285" t="s">
        <v>4111</v>
      </c>
      <c r="C4285">
        <v>5676</v>
      </c>
      <c r="D4285">
        <v>2</v>
      </c>
      <c r="E4285">
        <v>38.75</v>
      </c>
      <c r="F4285" t="s">
        <v>456</v>
      </c>
    </row>
    <row r="4286" spans="1:6" x14ac:dyDescent="0.25">
      <c r="A4286">
        <v>33236</v>
      </c>
      <c r="B4286" t="s">
        <v>4111</v>
      </c>
      <c r="C4286">
        <v>5676</v>
      </c>
      <c r="D4286">
        <v>2</v>
      </c>
      <c r="E4286">
        <v>38.75</v>
      </c>
      <c r="F4286" t="s">
        <v>456</v>
      </c>
    </row>
    <row r="4287" spans="1:6" x14ac:dyDescent="0.25">
      <c r="A4287">
        <v>33237</v>
      </c>
      <c r="B4287" t="s">
        <v>4183</v>
      </c>
      <c r="C4287">
        <v>250</v>
      </c>
      <c r="D4287">
        <v>24</v>
      </c>
      <c r="E4287">
        <v>3.99</v>
      </c>
      <c r="F4287" t="s">
        <v>455</v>
      </c>
    </row>
    <row r="4288" spans="1:6" x14ac:dyDescent="0.25">
      <c r="A4288">
        <v>33239</v>
      </c>
      <c r="B4288" t="s">
        <v>4019</v>
      </c>
      <c r="C4288">
        <v>473</v>
      </c>
      <c r="D4288">
        <v>24</v>
      </c>
      <c r="E4288">
        <v>3.49</v>
      </c>
      <c r="F4288" t="s">
        <v>456</v>
      </c>
    </row>
    <row r="4289" spans="1:6" x14ac:dyDescent="0.25">
      <c r="A4289">
        <v>33239</v>
      </c>
      <c r="B4289" t="s">
        <v>4019</v>
      </c>
      <c r="C4289">
        <v>473</v>
      </c>
      <c r="D4289">
        <v>24</v>
      </c>
      <c r="E4289">
        <v>3.49</v>
      </c>
      <c r="F4289" t="s">
        <v>456</v>
      </c>
    </row>
    <row r="4290" spans="1:6" x14ac:dyDescent="0.25">
      <c r="A4290">
        <v>33242</v>
      </c>
      <c r="B4290" t="s">
        <v>4112</v>
      </c>
      <c r="C4290">
        <v>11352</v>
      </c>
      <c r="D4290">
        <v>1</v>
      </c>
      <c r="E4290">
        <v>69</v>
      </c>
      <c r="F4290" t="s">
        <v>456</v>
      </c>
    </row>
    <row r="4291" spans="1:6" x14ac:dyDescent="0.25">
      <c r="A4291">
        <v>33242</v>
      </c>
      <c r="B4291" t="s">
        <v>4112</v>
      </c>
      <c r="C4291">
        <v>11352</v>
      </c>
      <c r="D4291">
        <v>1</v>
      </c>
      <c r="E4291">
        <v>69</v>
      </c>
      <c r="F4291" t="s">
        <v>456</v>
      </c>
    </row>
    <row r="4292" spans="1:6" x14ac:dyDescent="0.25">
      <c r="A4292">
        <v>33243</v>
      </c>
      <c r="B4292" t="s">
        <v>5319</v>
      </c>
      <c r="C4292">
        <v>1420</v>
      </c>
      <c r="D4292">
        <v>6</v>
      </c>
      <c r="E4292">
        <v>9.4499999999999993</v>
      </c>
      <c r="F4292" t="s">
        <v>457</v>
      </c>
    </row>
    <row r="4293" spans="1:6" x14ac:dyDescent="0.25">
      <c r="A4293">
        <v>33250</v>
      </c>
      <c r="B4293" t="s">
        <v>4184</v>
      </c>
      <c r="C4293">
        <v>2130</v>
      </c>
      <c r="D4293">
        <v>4</v>
      </c>
      <c r="E4293">
        <v>14.99</v>
      </c>
      <c r="F4293" t="s">
        <v>457</v>
      </c>
    </row>
    <row r="4294" spans="1:6" x14ac:dyDescent="0.25">
      <c r="A4294">
        <v>33254</v>
      </c>
      <c r="B4294" t="s">
        <v>4185</v>
      </c>
      <c r="C4294">
        <v>750</v>
      </c>
      <c r="D4294">
        <v>12</v>
      </c>
      <c r="E4294">
        <v>18.989999999999998</v>
      </c>
      <c r="F4294" t="s">
        <v>455</v>
      </c>
    </row>
    <row r="4295" spans="1:6" x14ac:dyDescent="0.25">
      <c r="A4295">
        <v>33260</v>
      </c>
      <c r="B4295" t="s">
        <v>4186</v>
      </c>
      <c r="C4295">
        <v>250</v>
      </c>
      <c r="D4295">
        <v>24</v>
      </c>
      <c r="E4295">
        <v>5.99</v>
      </c>
      <c r="F4295" t="s">
        <v>455</v>
      </c>
    </row>
    <row r="4296" spans="1:6" x14ac:dyDescent="0.25">
      <c r="A4296">
        <v>33261</v>
      </c>
      <c r="B4296" t="s">
        <v>4187</v>
      </c>
      <c r="C4296">
        <v>750</v>
      </c>
      <c r="D4296">
        <v>12</v>
      </c>
      <c r="E4296">
        <v>10.99</v>
      </c>
      <c r="F4296" t="s">
        <v>455</v>
      </c>
    </row>
    <row r="4297" spans="1:6" x14ac:dyDescent="0.25">
      <c r="A4297">
        <v>33262</v>
      </c>
      <c r="B4297" t="s">
        <v>4113</v>
      </c>
      <c r="C4297">
        <v>2838</v>
      </c>
      <c r="D4297">
        <v>4</v>
      </c>
      <c r="E4297">
        <v>16.18</v>
      </c>
      <c r="F4297" t="s">
        <v>456</v>
      </c>
    </row>
    <row r="4298" spans="1:6" x14ac:dyDescent="0.25">
      <c r="A4298">
        <v>33262</v>
      </c>
      <c r="B4298" t="s">
        <v>4113</v>
      </c>
      <c r="C4298">
        <v>2838</v>
      </c>
      <c r="D4298">
        <v>4</v>
      </c>
      <c r="E4298">
        <v>16.18</v>
      </c>
      <c r="F4298" t="s">
        <v>456</v>
      </c>
    </row>
    <row r="4299" spans="1:6" x14ac:dyDescent="0.25">
      <c r="A4299">
        <v>33272</v>
      </c>
      <c r="B4299" t="s">
        <v>4188</v>
      </c>
      <c r="C4299">
        <v>750</v>
      </c>
      <c r="D4299">
        <v>12</v>
      </c>
      <c r="E4299">
        <v>29.99</v>
      </c>
      <c r="F4299" t="s">
        <v>455</v>
      </c>
    </row>
    <row r="4300" spans="1:6" x14ac:dyDescent="0.25">
      <c r="A4300">
        <v>33275</v>
      </c>
      <c r="B4300" t="s">
        <v>4114</v>
      </c>
      <c r="C4300">
        <v>11352</v>
      </c>
      <c r="D4300">
        <v>1</v>
      </c>
      <c r="E4300">
        <v>72.95</v>
      </c>
      <c r="F4300" t="s">
        <v>456</v>
      </c>
    </row>
    <row r="4301" spans="1:6" x14ac:dyDescent="0.25">
      <c r="A4301">
        <v>33275</v>
      </c>
      <c r="B4301" t="s">
        <v>4114</v>
      </c>
      <c r="C4301">
        <v>11352</v>
      </c>
      <c r="D4301">
        <v>1</v>
      </c>
      <c r="E4301">
        <v>72.95</v>
      </c>
      <c r="F4301" t="s">
        <v>456</v>
      </c>
    </row>
    <row r="4302" spans="1:6" x14ac:dyDescent="0.25">
      <c r="A4302">
        <v>33288</v>
      </c>
      <c r="B4302" t="s">
        <v>4115</v>
      </c>
      <c r="C4302">
        <v>2838</v>
      </c>
      <c r="D4302">
        <v>4</v>
      </c>
      <c r="E4302">
        <v>23.75</v>
      </c>
      <c r="F4302" t="s">
        <v>456</v>
      </c>
    </row>
    <row r="4303" spans="1:6" x14ac:dyDescent="0.25">
      <c r="A4303">
        <v>33288</v>
      </c>
      <c r="B4303" t="s">
        <v>4115</v>
      </c>
      <c r="C4303">
        <v>2838</v>
      </c>
      <c r="D4303">
        <v>4</v>
      </c>
      <c r="E4303">
        <v>23.75</v>
      </c>
      <c r="F4303" t="s">
        <v>456</v>
      </c>
    </row>
    <row r="4304" spans="1:6" x14ac:dyDescent="0.25">
      <c r="A4304">
        <v>33306</v>
      </c>
      <c r="B4304" t="s">
        <v>4020</v>
      </c>
      <c r="C4304">
        <v>473</v>
      </c>
      <c r="D4304">
        <v>24</v>
      </c>
      <c r="E4304">
        <v>3.49</v>
      </c>
      <c r="F4304" t="s">
        <v>456</v>
      </c>
    </row>
    <row r="4305" spans="1:6" x14ac:dyDescent="0.25">
      <c r="A4305">
        <v>33306</v>
      </c>
      <c r="B4305" t="s">
        <v>4020</v>
      </c>
      <c r="C4305">
        <v>473</v>
      </c>
      <c r="D4305">
        <v>24</v>
      </c>
      <c r="E4305">
        <v>3.49</v>
      </c>
      <c r="F4305" t="s">
        <v>456</v>
      </c>
    </row>
    <row r="4306" spans="1:6" x14ac:dyDescent="0.25">
      <c r="A4306">
        <v>33309</v>
      </c>
      <c r="B4306" t="s">
        <v>4021</v>
      </c>
      <c r="C4306">
        <v>473</v>
      </c>
      <c r="D4306">
        <v>24</v>
      </c>
      <c r="E4306">
        <v>4.49</v>
      </c>
      <c r="F4306" t="s">
        <v>456</v>
      </c>
    </row>
    <row r="4307" spans="1:6" x14ac:dyDescent="0.25">
      <c r="A4307">
        <v>33309</v>
      </c>
      <c r="B4307" t="s">
        <v>4021</v>
      </c>
      <c r="C4307">
        <v>473</v>
      </c>
      <c r="D4307">
        <v>24</v>
      </c>
      <c r="E4307">
        <v>4.49</v>
      </c>
      <c r="F4307" t="s">
        <v>456</v>
      </c>
    </row>
    <row r="4308" spans="1:6" x14ac:dyDescent="0.25">
      <c r="A4308">
        <v>33320</v>
      </c>
      <c r="B4308" t="s">
        <v>4917</v>
      </c>
      <c r="C4308">
        <v>750</v>
      </c>
      <c r="D4308">
        <v>12</v>
      </c>
      <c r="E4308">
        <v>59.95</v>
      </c>
      <c r="F4308" t="s">
        <v>455</v>
      </c>
    </row>
    <row r="4309" spans="1:6" x14ac:dyDescent="0.25">
      <c r="A4309">
        <v>33335</v>
      </c>
      <c r="B4309" t="s">
        <v>4633</v>
      </c>
      <c r="C4309">
        <v>473</v>
      </c>
      <c r="D4309">
        <v>24</v>
      </c>
      <c r="E4309">
        <v>3.99</v>
      </c>
      <c r="F4309" t="s">
        <v>456</v>
      </c>
    </row>
    <row r="4310" spans="1:6" x14ac:dyDescent="0.25">
      <c r="A4310">
        <v>33340</v>
      </c>
      <c r="B4310" t="s">
        <v>4200</v>
      </c>
      <c r="C4310">
        <v>750</v>
      </c>
      <c r="D4310">
        <v>12</v>
      </c>
      <c r="E4310">
        <v>49.99</v>
      </c>
      <c r="F4310" t="s">
        <v>454</v>
      </c>
    </row>
    <row r="4311" spans="1:6" x14ac:dyDescent="0.25">
      <c r="A4311">
        <v>33342</v>
      </c>
      <c r="B4311" t="s">
        <v>4022</v>
      </c>
      <c r="C4311">
        <v>355</v>
      </c>
      <c r="D4311">
        <v>24</v>
      </c>
      <c r="E4311">
        <v>2.75</v>
      </c>
      <c r="F4311" t="s">
        <v>456</v>
      </c>
    </row>
    <row r="4312" spans="1:6" x14ac:dyDescent="0.25">
      <c r="A4312">
        <v>33342</v>
      </c>
      <c r="B4312" t="s">
        <v>4022</v>
      </c>
      <c r="C4312">
        <v>355</v>
      </c>
      <c r="D4312">
        <v>24</v>
      </c>
      <c r="E4312">
        <v>2.75</v>
      </c>
      <c r="F4312" t="s">
        <v>456</v>
      </c>
    </row>
    <row r="4313" spans="1:6" x14ac:dyDescent="0.25">
      <c r="A4313">
        <v>33343</v>
      </c>
      <c r="B4313" t="s">
        <v>506</v>
      </c>
      <c r="C4313">
        <v>750</v>
      </c>
      <c r="D4313">
        <v>12</v>
      </c>
      <c r="E4313">
        <v>31.99</v>
      </c>
      <c r="F4313" t="s">
        <v>454</v>
      </c>
    </row>
    <row r="4314" spans="1:6" x14ac:dyDescent="0.25">
      <c r="A4314">
        <v>33344</v>
      </c>
      <c r="B4314" t="s">
        <v>1775</v>
      </c>
      <c r="C4314">
        <v>1140</v>
      </c>
      <c r="D4314">
        <v>6</v>
      </c>
      <c r="E4314">
        <v>33.99</v>
      </c>
      <c r="F4314" t="s">
        <v>454</v>
      </c>
    </row>
    <row r="4315" spans="1:6" x14ac:dyDescent="0.25">
      <c r="A4315">
        <v>33358</v>
      </c>
      <c r="B4315" t="s">
        <v>4918</v>
      </c>
      <c r="C4315">
        <v>4260</v>
      </c>
      <c r="D4315">
        <v>1</v>
      </c>
      <c r="E4315">
        <v>26.95</v>
      </c>
      <c r="F4315" t="s">
        <v>456</v>
      </c>
    </row>
    <row r="4316" spans="1:6" x14ac:dyDescent="0.25">
      <c r="A4316">
        <v>33367</v>
      </c>
      <c r="B4316" t="s">
        <v>4201</v>
      </c>
      <c r="C4316">
        <v>1420</v>
      </c>
      <c r="D4316">
        <v>6</v>
      </c>
      <c r="E4316">
        <v>9.99</v>
      </c>
      <c r="F4316" t="s">
        <v>457</v>
      </c>
    </row>
    <row r="4317" spans="1:6" x14ac:dyDescent="0.25">
      <c r="A4317">
        <v>33369</v>
      </c>
      <c r="B4317" t="s">
        <v>5581</v>
      </c>
      <c r="C4317">
        <v>750</v>
      </c>
      <c r="D4317">
        <v>6</v>
      </c>
      <c r="E4317">
        <v>59.99</v>
      </c>
      <c r="F4317" t="s">
        <v>454</v>
      </c>
    </row>
    <row r="4318" spans="1:6" x14ac:dyDescent="0.25">
      <c r="A4318">
        <v>33371</v>
      </c>
      <c r="B4318" t="s">
        <v>3735</v>
      </c>
      <c r="C4318">
        <v>1892</v>
      </c>
      <c r="D4318">
        <v>6</v>
      </c>
      <c r="E4318">
        <v>11.79</v>
      </c>
      <c r="F4318" t="s">
        <v>456</v>
      </c>
    </row>
    <row r="4319" spans="1:6" x14ac:dyDescent="0.25">
      <c r="A4319">
        <v>33371</v>
      </c>
      <c r="B4319" t="s">
        <v>3735</v>
      </c>
      <c r="C4319">
        <v>1892</v>
      </c>
      <c r="D4319">
        <v>6</v>
      </c>
      <c r="E4319">
        <v>11.79</v>
      </c>
      <c r="F4319" t="s">
        <v>456</v>
      </c>
    </row>
    <row r="4320" spans="1:6" x14ac:dyDescent="0.25">
      <c r="A4320">
        <v>33372</v>
      </c>
      <c r="B4320" t="s">
        <v>4116</v>
      </c>
      <c r="C4320">
        <v>5676</v>
      </c>
      <c r="D4320">
        <v>2</v>
      </c>
      <c r="E4320">
        <v>44.75</v>
      </c>
      <c r="F4320" t="s">
        <v>456</v>
      </c>
    </row>
    <row r="4321" spans="1:6" x14ac:dyDescent="0.25">
      <c r="A4321">
        <v>33372</v>
      </c>
      <c r="B4321" t="s">
        <v>4116</v>
      </c>
      <c r="C4321">
        <v>5676</v>
      </c>
      <c r="D4321">
        <v>2</v>
      </c>
      <c r="E4321">
        <v>44.75</v>
      </c>
      <c r="F4321" t="s">
        <v>456</v>
      </c>
    </row>
    <row r="4322" spans="1:6" x14ac:dyDescent="0.25">
      <c r="A4322">
        <v>33373</v>
      </c>
      <c r="B4322" t="s">
        <v>3736</v>
      </c>
      <c r="C4322">
        <v>473</v>
      </c>
      <c r="D4322">
        <v>24</v>
      </c>
      <c r="E4322">
        <v>3.39</v>
      </c>
      <c r="F4322" t="s">
        <v>456</v>
      </c>
    </row>
    <row r="4323" spans="1:6" x14ac:dyDescent="0.25">
      <c r="A4323">
        <v>33373</v>
      </c>
      <c r="B4323" t="s">
        <v>3736</v>
      </c>
      <c r="C4323">
        <v>473</v>
      </c>
      <c r="D4323">
        <v>24</v>
      </c>
      <c r="E4323">
        <v>3.39</v>
      </c>
      <c r="F4323" t="s">
        <v>456</v>
      </c>
    </row>
    <row r="4324" spans="1:6" x14ac:dyDescent="0.25">
      <c r="A4324">
        <v>33377</v>
      </c>
      <c r="B4324" t="s">
        <v>4117</v>
      </c>
      <c r="C4324">
        <v>2838</v>
      </c>
      <c r="D4324">
        <v>4</v>
      </c>
      <c r="E4324">
        <v>19.95</v>
      </c>
      <c r="F4324" t="s">
        <v>456</v>
      </c>
    </row>
    <row r="4325" spans="1:6" x14ac:dyDescent="0.25">
      <c r="A4325">
        <v>33377</v>
      </c>
      <c r="B4325" t="s">
        <v>4117</v>
      </c>
      <c r="C4325">
        <v>2838</v>
      </c>
      <c r="D4325">
        <v>4</v>
      </c>
      <c r="E4325">
        <v>19.95</v>
      </c>
      <c r="F4325" t="s">
        <v>456</v>
      </c>
    </row>
    <row r="4326" spans="1:6" x14ac:dyDescent="0.25">
      <c r="A4326">
        <v>33380</v>
      </c>
      <c r="B4326" t="s">
        <v>3737</v>
      </c>
      <c r="C4326">
        <v>4260</v>
      </c>
      <c r="D4326">
        <v>1</v>
      </c>
      <c r="E4326">
        <v>24.59</v>
      </c>
      <c r="F4326" t="s">
        <v>456</v>
      </c>
    </row>
    <row r="4327" spans="1:6" x14ac:dyDescent="0.25">
      <c r="A4327">
        <v>33380</v>
      </c>
      <c r="B4327" t="s">
        <v>3737</v>
      </c>
      <c r="C4327">
        <v>4260</v>
      </c>
      <c r="D4327">
        <v>1</v>
      </c>
      <c r="E4327">
        <v>24.59</v>
      </c>
      <c r="F4327" t="s">
        <v>456</v>
      </c>
    </row>
    <row r="4328" spans="1:6" x14ac:dyDescent="0.25">
      <c r="A4328">
        <v>33381</v>
      </c>
      <c r="B4328" t="s">
        <v>4118</v>
      </c>
      <c r="C4328">
        <v>5676</v>
      </c>
      <c r="D4328">
        <v>2</v>
      </c>
      <c r="E4328">
        <v>37.75</v>
      </c>
      <c r="F4328" t="s">
        <v>456</v>
      </c>
    </row>
    <row r="4329" spans="1:6" x14ac:dyDescent="0.25">
      <c r="A4329">
        <v>33381</v>
      </c>
      <c r="B4329" t="s">
        <v>4118</v>
      </c>
      <c r="C4329">
        <v>5676</v>
      </c>
      <c r="D4329">
        <v>2</v>
      </c>
      <c r="E4329">
        <v>37.75</v>
      </c>
      <c r="F4329" t="s">
        <v>456</v>
      </c>
    </row>
    <row r="4330" spans="1:6" x14ac:dyDescent="0.25">
      <c r="A4330">
        <v>33382</v>
      </c>
      <c r="B4330" t="s">
        <v>4119</v>
      </c>
      <c r="C4330">
        <v>11352</v>
      </c>
      <c r="D4330">
        <v>1</v>
      </c>
      <c r="E4330">
        <v>67.59</v>
      </c>
      <c r="F4330" t="s">
        <v>456</v>
      </c>
    </row>
    <row r="4331" spans="1:6" x14ac:dyDescent="0.25">
      <c r="A4331">
        <v>33382</v>
      </c>
      <c r="B4331" t="s">
        <v>4119</v>
      </c>
      <c r="C4331">
        <v>11352</v>
      </c>
      <c r="D4331">
        <v>1</v>
      </c>
      <c r="E4331">
        <v>67.59</v>
      </c>
      <c r="F4331" t="s">
        <v>456</v>
      </c>
    </row>
    <row r="4332" spans="1:6" x14ac:dyDescent="0.25">
      <c r="A4332">
        <v>33383</v>
      </c>
      <c r="B4332" t="s">
        <v>3738</v>
      </c>
      <c r="C4332">
        <v>4260</v>
      </c>
      <c r="D4332">
        <v>1</v>
      </c>
      <c r="E4332">
        <v>24.49</v>
      </c>
      <c r="F4332" t="s">
        <v>456</v>
      </c>
    </row>
    <row r="4333" spans="1:6" x14ac:dyDescent="0.25">
      <c r="A4333">
        <v>33383</v>
      </c>
      <c r="B4333" t="s">
        <v>3738</v>
      </c>
      <c r="C4333">
        <v>4260</v>
      </c>
      <c r="D4333">
        <v>1</v>
      </c>
      <c r="E4333">
        <v>24.49</v>
      </c>
      <c r="F4333" t="s">
        <v>456</v>
      </c>
    </row>
    <row r="4334" spans="1:6" x14ac:dyDescent="0.25">
      <c r="A4334">
        <v>33384</v>
      </c>
      <c r="B4334" t="s">
        <v>4120</v>
      </c>
      <c r="C4334">
        <v>5676</v>
      </c>
      <c r="D4334">
        <v>2</v>
      </c>
      <c r="E4334">
        <v>40.950000000000003</v>
      </c>
      <c r="F4334" t="s">
        <v>456</v>
      </c>
    </row>
    <row r="4335" spans="1:6" x14ac:dyDescent="0.25">
      <c r="A4335">
        <v>33384</v>
      </c>
      <c r="B4335" t="s">
        <v>4120</v>
      </c>
      <c r="C4335">
        <v>5676</v>
      </c>
      <c r="D4335">
        <v>2</v>
      </c>
      <c r="E4335">
        <v>40.950000000000003</v>
      </c>
      <c r="F4335" t="s">
        <v>456</v>
      </c>
    </row>
    <row r="4336" spans="1:6" x14ac:dyDescent="0.25">
      <c r="A4336">
        <v>33385</v>
      </c>
      <c r="B4336" t="s">
        <v>4121</v>
      </c>
      <c r="C4336">
        <v>11352</v>
      </c>
      <c r="D4336">
        <v>1</v>
      </c>
      <c r="E4336">
        <v>79.75</v>
      </c>
      <c r="F4336" t="s">
        <v>456</v>
      </c>
    </row>
    <row r="4337" spans="1:6" x14ac:dyDescent="0.25">
      <c r="A4337">
        <v>33385</v>
      </c>
      <c r="B4337" t="s">
        <v>4121</v>
      </c>
      <c r="C4337">
        <v>11352</v>
      </c>
      <c r="D4337">
        <v>1</v>
      </c>
      <c r="E4337">
        <v>79.75</v>
      </c>
      <c r="F4337" t="s">
        <v>456</v>
      </c>
    </row>
    <row r="4338" spans="1:6" x14ac:dyDescent="0.25">
      <c r="A4338">
        <v>33388</v>
      </c>
      <c r="B4338" t="s">
        <v>4122</v>
      </c>
      <c r="C4338">
        <v>2838</v>
      </c>
      <c r="D4338">
        <v>4</v>
      </c>
      <c r="E4338">
        <v>18.95</v>
      </c>
      <c r="F4338" t="s">
        <v>456</v>
      </c>
    </row>
    <row r="4339" spans="1:6" x14ac:dyDescent="0.25">
      <c r="A4339">
        <v>33388</v>
      </c>
      <c r="B4339" t="s">
        <v>4122</v>
      </c>
      <c r="C4339">
        <v>2838</v>
      </c>
      <c r="D4339">
        <v>4</v>
      </c>
      <c r="E4339">
        <v>18.95</v>
      </c>
      <c r="F4339" t="s">
        <v>456</v>
      </c>
    </row>
    <row r="4340" spans="1:6" x14ac:dyDescent="0.25">
      <c r="A4340">
        <v>33390</v>
      </c>
      <c r="B4340" t="s">
        <v>4123</v>
      </c>
      <c r="C4340">
        <v>5676</v>
      </c>
      <c r="D4340">
        <v>2</v>
      </c>
      <c r="E4340">
        <v>35.950000000000003</v>
      </c>
      <c r="F4340" t="s">
        <v>456</v>
      </c>
    </row>
    <row r="4341" spans="1:6" x14ac:dyDescent="0.25">
      <c r="A4341">
        <v>33390</v>
      </c>
      <c r="B4341" t="s">
        <v>4123</v>
      </c>
      <c r="C4341">
        <v>5676</v>
      </c>
      <c r="D4341">
        <v>2</v>
      </c>
      <c r="E4341">
        <v>35.950000000000003</v>
      </c>
      <c r="F4341" t="s">
        <v>456</v>
      </c>
    </row>
    <row r="4342" spans="1:6" x14ac:dyDescent="0.25">
      <c r="A4342">
        <v>33392</v>
      </c>
      <c r="B4342" t="s">
        <v>4124</v>
      </c>
      <c r="C4342">
        <v>11352</v>
      </c>
      <c r="D4342">
        <v>1</v>
      </c>
      <c r="E4342">
        <v>62.95</v>
      </c>
      <c r="F4342" t="s">
        <v>456</v>
      </c>
    </row>
    <row r="4343" spans="1:6" x14ac:dyDescent="0.25">
      <c r="A4343">
        <v>33392</v>
      </c>
      <c r="B4343" t="s">
        <v>4124</v>
      </c>
      <c r="C4343">
        <v>11352</v>
      </c>
      <c r="D4343">
        <v>1</v>
      </c>
      <c r="E4343">
        <v>62.95</v>
      </c>
      <c r="F4343" t="s">
        <v>456</v>
      </c>
    </row>
    <row r="4344" spans="1:6" x14ac:dyDescent="0.25">
      <c r="A4344">
        <v>33398</v>
      </c>
      <c r="B4344" t="s">
        <v>4202</v>
      </c>
      <c r="C4344">
        <v>2130</v>
      </c>
      <c r="D4344">
        <v>4</v>
      </c>
      <c r="E4344">
        <v>15.49</v>
      </c>
      <c r="F4344" t="s">
        <v>457</v>
      </c>
    </row>
    <row r="4345" spans="1:6" x14ac:dyDescent="0.25">
      <c r="A4345">
        <v>33400</v>
      </c>
      <c r="B4345" t="s">
        <v>4203</v>
      </c>
      <c r="C4345">
        <v>2130</v>
      </c>
      <c r="D4345">
        <v>4</v>
      </c>
      <c r="E4345">
        <v>15.49</v>
      </c>
      <c r="F4345" t="s">
        <v>457</v>
      </c>
    </row>
    <row r="4346" spans="1:6" x14ac:dyDescent="0.25">
      <c r="A4346">
        <v>33401</v>
      </c>
      <c r="B4346" t="s">
        <v>4468</v>
      </c>
      <c r="C4346">
        <v>473</v>
      </c>
      <c r="D4346">
        <v>24</v>
      </c>
      <c r="E4346">
        <v>4.01</v>
      </c>
      <c r="F4346" t="s">
        <v>457</v>
      </c>
    </row>
    <row r="4347" spans="1:6" x14ac:dyDescent="0.25">
      <c r="A4347">
        <v>33402</v>
      </c>
      <c r="B4347" t="s">
        <v>4204</v>
      </c>
      <c r="C4347">
        <v>2130</v>
      </c>
      <c r="D4347">
        <v>4</v>
      </c>
      <c r="E4347">
        <v>15.49</v>
      </c>
      <c r="F4347" t="s">
        <v>457</v>
      </c>
    </row>
    <row r="4348" spans="1:6" x14ac:dyDescent="0.25">
      <c r="A4348">
        <v>33403</v>
      </c>
      <c r="B4348" t="s">
        <v>3640</v>
      </c>
      <c r="C4348">
        <v>473</v>
      </c>
      <c r="D4348">
        <v>24</v>
      </c>
      <c r="E4348">
        <v>4.49</v>
      </c>
      <c r="F4348" t="s">
        <v>456</v>
      </c>
    </row>
    <row r="4349" spans="1:6" x14ac:dyDescent="0.25">
      <c r="A4349">
        <v>33403</v>
      </c>
      <c r="B4349" t="s">
        <v>3640</v>
      </c>
      <c r="C4349">
        <v>473</v>
      </c>
      <c r="D4349">
        <v>24</v>
      </c>
      <c r="E4349">
        <v>4.49</v>
      </c>
      <c r="F4349" t="s">
        <v>456</v>
      </c>
    </row>
    <row r="4350" spans="1:6" x14ac:dyDescent="0.25">
      <c r="A4350">
        <v>33403</v>
      </c>
      <c r="B4350" t="s">
        <v>3640</v>
      </c>
      <c r="C4350">
        <v>473</v>
      </c>
      <c r="D4350">
        <v>24</v>
      </c>
      <c r="E4350">
        <v>4.49</v>
      </c>
      <c r="F4350" t="s">
        <v>456</v>
      </c>
    </row>
    <row r="4351" spans="1:6" x14ac:dyDescent="0.25">
      <c r="A4351">
        <v>33408</v>
      </c>
      <c r="B4351" t="s">
        <v>4205</v>
      </c>
      <c r="C4351">
        <v>8520</v>
      </c>
      <c r="D4351">
        <v>1</v>
      </c>
      <c r="E4351">
        <v>36.799999999999997</v>
      </c>
      <c r="F4351" t="s">
        <v>456</v>
      </c>
    </row>
    <row r="4352" spans="1:6" x14ac:dyDescent="0.25">
      <c r="A4352">
        <v>33408</v>
      </c>
      <c r="B4352" t="s">
        <v>4205</v>
      </c>
      <c r="C4352">
        <v>8520</v>
      </c>
      <c r="D4352">
        <v>1</v>
      </c>
      <c r="E4352">
        <v>36.799999999999997</v>
      </c>
      <c r="F4352" t="s">
        <v>456</v>
      </c>
    </row>
    <row r="4353" spans="1:6" x14ac:dyDescent="0.25">
      <c r="A4353">
        <v>33409</v>
      </c>
      <c r="B4353" t="s">
        <v>4206</v>
      </c>
      <c r="C4353">
        <v>11352</v>
      </c>
      <c r="D4353">
        <v>1</v>
      </c>
      <c r="E4353">
        <v>43.79</v>
      </c>
      <c r="F4353" t="s">
        <v>456</v>
      </c>
    </row>
    <row r="4354" spans="1:6" x14ac:dyDescent="0.25">
      <c r="A4354">
        <v>33409</v>
      </c>
      <c r="B4354" t="s">
        <v>4206</v>
      </c>
      <c r="C4354">
        <v>11352</v>
      </c>
      <c r="D4354">
        <v>1</v>
      </c>
      <c r="E4354">
        <v>43.79</v>
      </c>
      <c r="F4354" t="s">
        <v>456</v>
      </c>
    </row>
    <row r="4355" spans="1:6" x14ac:dyDescent="0.25">
      <c r="A4355">
        <v>33410</v>
      </c>
      <c r="B4355" t="s">
        <v>4207</v>
      </c>
      <c r="C4355">
        <v>11352</v>
      </c>
      <c r="D4355">
        <v>1</v>
      </c>
      <c r="E4355">
        <v>43.79</v>
      </c>
      <c r="F4355" t="s">
        <v>456</v>
      </c>
    </row>
    <row r="4356" spans="1:6" x14ac:dyDescent="0.25">
      <c r="A4356">
        <v>33410</v>
      </c>
      <c r="B4356" t="s">
        <v>4207</v>
      </c>
      <c r="C4356">
        <v>11352</v>
      </c>
      <c r="D4356">
        <v>1</v>
      </c>
      <c r="E4356">
        <v>43.79</v>
      </c>
      <c r="F4356" t="s">
        <v>456</v>
      </c>
    </row>
    <row r="4357" spans="1:6" x14ac:dyDescent="0.25">
      <c r="A4357">
        <v>33411</v>
      </c>
      <c r="B4357" t="s">
        <v>4208</v>
      </c>
      <c r="C4357">
        <v>11352</v>
      </c>
      <c r="D4357">
        <v>1</v>
      </c>
      <c r="E4357">
        <v>62</v>
      </c>
      <c r="F4357" t="s">
        <v>456</v>
      </c>
    </row>
    <row r="4358" spans="1:6" x14ac:dyDescent="0.25">
      <c r="A4358">
        <v>33411</v>
      </c>
      <c r="B4358" t="s">
        <v>4208</v>
      </c>
      <c r="C4358">
        <v>11352</v>
      </c>
      <c r="D4358">
        <v>1</v>
      </c>
      <c r="E4358">
        <v>62</v>
      </c>
      <c r="F4358" t="s">
        <v>456</v>
      </c>
    </row>
    <row r="4359" spans="1:6" x14ac:dyDescent="0.25">
      <c r="A4359">
        <v>33412</v>
      </c>
      <c r="B4359" t="s">
        <v>4209</v>
      </c>
      <c r="C4359">
        <v>11352</v>
      </c>
      <c r="D4359">
        <v>1</v>
      </c>
      <c r="E4359">
        <v>32.81</v>
      </c>
      <c r="F4359" t="s">
        <v>456</v>
      </c>
    </row>
    <row r="4360" spans="1:6" x14ac:dyDescent="0.25">
      <c r="A4360">
        <v>33412</v>
      </c>
      <c r="B4360" t="s">
        <v>4209</v>
      </c>
      <c r="C4360">
        <v>11352</v>
      </c>
      <c r="D4360">
        <v>1</v>
      </c>
      <c r="E4360">
        <v>32.81</v>
      </c>
      <c r="F4360" t="s">
        <v>456</v>
      </c>
    </row>
    <row r="4361" spans="1:6" x14ac:dyDescent="0.25">
      <c r="A4361">
        <v>33415</v>
      </c>
      <c r="B4361" t="s">
        <v>4210</v>
      </c>
      <c r="C4361">
        <v>2130</v>
      </c>
      <c r="D4361">
        <v>4</v>
      </c>
      <c r="E4361">
        <v>15.49</v>
      </c>
      <c r="F4361" t="s">
        <v>457</v>
      </c>
    </row>
    <row r="4362" spans="1:6" x14ac:dyDescent="0.25">
      <c r="A4362">
        <v>33417</v>
      </c>
      <c r="B4362" t="s">
        <v>4211</v>
      </c>
      <c r="C4362">
        <v>11352</v>
      </c>
      <c r="D4362">
        <v>1</v>
      </c>
      <c r="E4362">
        <v>48.88</v>
      </c>
      <c r="F4362" t="s">
        <v>456</v>
      </c>
    </row>
    <row r="4363" spans="1:6" x14ac:dyDescent="0.25">
      <c r="A4363">
        <v>33417</v>
      </c>
      <c r="B4363" t="s">
        <v>4211</v>
      </c>
      <c r="C4363">
        <v>11352</v>
      </c>
      <c r="D4363">
        <v>1</v>
      </c>
      <c r="E4363">
        <v>48.88</v>
      </c>
      <c r="F4363" t="s">
        <v>456</v>
      </c>
    </row>
    <row r="4364" spans="1:6" x14ac:dyDescent="0.25">
      <c r="A4364">
        <v>33418</v>
      </c>
      <c r="B4364" t="s">
        <v>4212</v>
      </c>
      <c r="C4364">
        <v>11352</v>
      </c>
      <c r="D4364">
        <v>1</v>
      </c>
      <c r="E4364">
        <v>43.79</v>
      </c>
      <c r="F4364" t="s">
        <v>456</v>
      </c>
    </row>
    <row r="4365" spans="1:6" x14ac:dyDescent="0.25">
      <c r="A4365">
        <v>33418</v>
      </c>
      <c r="B4365" t="s">
        <v>4212</v>
      </c>
      <c r="C4365">
        <v>11352</v>
      </c>
      <c r="D4365">
        <v>1</v>
      </c>
      <c r="E4365">
        <v>43.79</v>
      </c>
      <c r="F4365" t="s">
        <v>456</v>
      </c>
    </row>
    <row r="4366" spans="1:6" x14ac:dyDescent="0.25">
      <c r="A4366">
        <v>33422</v>
      </c>
      <c r="B4366" t="s">
        <v>4213</v>
      </c>
      <c r="C4366">
        <v>473</v>
      </c>
      <c r="D4366">
        <v>24</v>
      </c>
      <c r="E4366">
        <v>4.3</v>
      </c>
      <c r="F4366" t="s">
        <v>456</v>
      </c>
    </row>
    <row r="4367" spans="1:6" x14ac:dyDescent="0.25">
      <c r="A4367">
        <v>33422</v>
      </c>
      <c r="B4367" t="s">
        <v>4213</v>
      </c>
      <c r="C4367">
        <v>473</v>
      </c>
      <c r="D4367">
        <v>24</v>
      </c>
      <c r="E4367">
        <v>4.3</v>
      </c>
      <c r="F4367" t="s">
        <v>456</v>
      </c>
    </row>
    <row r="4368" spans="1:6" x14ac:dyDescent="0.25">
      <c r="A4368">
        <v>33424</v>
      </c>
      <c r="B4368" t="s">
        <v>4214</v>
      </c>
      <c r="C4368">
        <v>473</v>
      </c>
      <c r="D4368">
        <v>24</v>
      </c>
      <c r="E4368">
        <v>4.3</v>
      </c>
      <c r="F4368" t="s">
        <v>456</v>
      </c>
    </row>
    <row r="4369" spans="1:6" x14ac:dyDescent="0.25">
      <c r="A4369">
        <v>33424</v>
      </c>
      <c r="B4369" t="s">
        <v>4214</v>
      </c>
      <c r="C4369">
        <v>473</v>
      </c>
      <c r="D4369">
        <v>24</v>
      </c>
      <c r="E4369">
        <v>4.3</v>
      </c>
      <c r="F4369" t="s">
        <v>456</v>
      </c>
    </row>
    <row r="4370" spans="1:6" x14ac:dyDescent="0.25">
      <c r="A4370">
        <v>33427</v>
      </c>
      <c r="B4370" t="s">
        <v>4215</v>
      </c>
      <c r="C4370">
        <v>11352</v>
      </c>
      <c r="D4370">
        <v>1</v>
      </c>
      <c r="E4370">
        <v>55.54</v>
      </c>
      <c r="F4370" t="s">
        <v>456</v>
      </c>
    </row>
    <row r="4371" spans="1:6" x14ac:dyDescent="0.25">
      <c r="A4371">
        <v>33427</v>
      </c>
      <c r="B4371" t="s">
        <v>4215</v>
      </c>
      <c r="C4371">
        <v>11352</v>
      </c>
      <c r="D4371">
        <v>1</v>
      </c>
      <c r="E4371">
        <v>55.54</v>
      </c>
      <c r="F4371" t="s">
        <v>456</v>
      </c>
    </row>
    <row r="4372" spans="1:6" x14ac:dyDescent="0.25">
      <c r="A4372">
        <v>33428</v>
      </c>
      <c r="B4372" t="s">
        <v>4216</v>
      </c>
      <c r="C4372">
        <v>4260</v>
      </c>
      <c r="D4372">
        <v>2</v>
      </c>
      <c r="E4372">
        <v>29.9</v>
      </c>
      <c r="F4372" t="s">
        <v>457</v>
      </c>
    </row>
    <row r="4373" spans="1:6" x14ac:dyDescent="0.25">
      <c r="A4373">
        <v>33428</v>
      </c>
      <c r="B4373" t="s">
        <v>4216</v>
      </c>
      <c r="C4373">
        <v>4260</v>
      </c>
      <c r="D4373">
        <v>2</v>
      </c>
      <c r="E4373">
        <v>29.9</v>
      </c>
      <c r="F4373" t="s">
        <v>457</v>
      </c>
    </row>
    <row r="4374" spans="1:6" x14ac:dyDescent="0.25">
      <c r="A4374">
        <v>33431</v>
      </c>
      <c r="B4374" t="s">
        <v>4217</v>
      </c>
      <c r="C4374">
        <v>2130</v>
      </c>
      <c r="D4374">
        <v>4</v>
      </c>
      <c r="E4374">
        <v>15.73</v>
      </c>
      <c r="F4374" t="s">
        <v>457</v>
      </c>
    </row>
    <row r="4375" spans="1:6" x14ac:dyDescent="0.25">
      <c r="A4375">
        <v>33431</v>
      </c>
      <c r="B4375" t="s">
        <v>4217</v>
      </c>
      <c r="C4375">
        <v>2130</v>
      </c>
      <c r="D4375">
        <v>4</v>
      </c>
      <c r="E4375">
        <v>15.73</v>
      </c>
      <c r="F4375" t="s">
        <v>457</v>
      </c>
    </row>
    <row r="4376" spans="1:6" x14ac:dyDescent="0.25">
      <c r="A4376">
        <v>33435</v>
      </c>
      <c r="B4376" t="s">
        <v>5370</v>
      </c>
      <c r="C4376">
        <v>473</v>
      </c>
      <c r="D4376">
        <v>24</v>
      </c>
      <c r="E4376">
        <v>3.71</v>
      </c>
      <c r="F4376" t="s">
        <v>457</v>
      </c>
    </row>
    <row r="4377" spans="1:6" x14ac:dyDescent="0.25">
      <c r="A4377">
        <v>33435</v>
      </c>
      <c r="B4377" t="s">
        <v>5370</v>
      </c>
      <c r="C4377">
        <v>473</v>
      </c>
      <c r="D4377">
        <v>24</v>
      </c>
      <c r="E4377">
        <v>3.71</v>
      </c>
      <c r="F4377" t="s">
        <v>457</v>
      </c>
    </row>
    <row r="4378" spans="1:6" x14ac:dyDescent="0.25">
      <c r="A4378">
        <v>33436</v>
      </c>
      <c r="B4378" t="s">
        <v>4218</v>
      </c>
      <c r="C4378">
        <v>2130</v>
      </c>
      <c r="D4378">
        <v>4</v>
      </c>
      <c r="E4378">
        <v>15.75</v>
      </c>
      <c r="F4378" t="s">
        <v>457</v>
      </c>
    </row>
    <row r="4379" spans="1:6" x14ac:dyDescent="0.25">
      <c r="A4379">
        <v>33436</v>
      </c>
      <c r="B4379" t="s">
        <v>4218</v>
      </c>
      <c r="C4379">
        <v>2130</v>
      </c>
      <c r="D4379">
        <v>4</v>
      </c>
      <c r="E4379">
        <v>15.75</v>
      </c>
      <c r="F4379" t="s">
        <v>457</v>
      </c>
    </row>
    <row r="4380" spans="1:6" x14ac:dyDescent="0.25">
      <c r="A4380">
        <v>33437</v>
      </c>
      <c r="B4380" t="s">
        <v>4219</v>
      </c>
      <c r="C4380">
        <v>473</v>
      </c>
      <c r="D4380">
        <v>24</v>
      </c>
      <c r="E4380">
        <v>3.71</v>
      </c>
      <c r="F4380" t="s">
        <v>457</v>
      </c>
    </row>
    <row r="4381" spans="1:6" x14ac:dyDescent="0.25">
      <c r="A4381">
        <v>33437</v>
      </c>
      <c r="B4381" t="s">
        <v>4219</v>
      </c>
      <c r="C4381">
        <v>473</v>
      </c>
      <c r="D4381">
        <v>24</v>
      </c>
      <c r="E4381">
        <v>3.71</v>
      </c>
      <c r="F4381" t="s">
        <v>457</v>
      </c>
    </row>
    <row r="4382" spans="1:6" x14ac:dyDescent="0.25">
      <c r="A4382">
        <v>33440</v>
      </c>
      <c r="B4382" t="s">
        <v>4220</v>
      </c>
      <c r="C4382">
        <v>11352</v>
      </c>
      <c r="D4382">
        <v>1</v>
      </c>
      <c r="E4382">
        <v>43.79</v>
      </c>
      <c r="F4382" t="s">
        <v>456</v>
      </c>
    </row>
    <row r="4383" spans="1:6" x14ac:dyDescent="0.25">
      <c r="A4383">
        <v>33440</v>
      </c>
      <c r="B4383" t="s">
        <v>4220</v>
      </c>
      <c r="C4383">
        <v>11352</v>
      </c>
      <c r="D4383">
        <v>1</v>
      </c>
      <c r="E4383">
        <v>43.79</v>
      </c>
      <c r="F4383" t="s">
        <v>456</v>
      </c>
    </row>
    <row r="4384" spans="1:6" x14ac:dyDescent="0.25">
      <c r="A4384">
        <v>33441</v>
      </c>
      <c r="B4384" t="s">
        <v>4919</v>
      </c>
      <c r="C4384">
        <v>473</v>
      </c>
      <c r="D4384">
        <v>24</v>
      </c>
      <c r="E4384">
        <v>0.23</v>
      </c>
      <c r="F4384" t="s">
        <v>456</v>
      </c>
    </row>
    <row r="4385" spans="1:6" x14ac:dyDescent="0.25">
      <c r="A4385">
        <v>33441</v>
      </c>
      <c r="B4385" t="s">
        <v>4919</v>
      </c>
      <c r="C4385">
        <v>473</v>
      </c>
      <c r="D4385">
        <v>24</v>
      </c>
      <c r="E4385">
        <v>0.23</v>
      </c>
      <c r="F4385" t="s">
        <v>456</v>
      </c>
    </row>
    <row r="4386" spans="1:6" x14ac:dyDescent="0.25">
      <c r="A4386">
        <v>33444</v>
      </c>
      <c r="B4386" t="s">
        <v>4221</v>
      </c>
      <c r="C4386">
        <v>2130</v>
      </c>
      <c r="D4386">
        <v>4</v>
      </c>
      <c r="E4386">
        <v>13.99</v>
      </c>
      <c r="F4386" t="s">
        <v>457</v>
      </c>
    </row>
    <row r="4387" spans="1:6" x14ac:dyDescent="0.25">
      <c r="A4387">
        <v>33457</v>
      </c>
      <c r="B4387" t="s">
        <v>4222</v>
      </c>
      <c r="C4387">
        <v>355</v>
      </c>
      <c r="D4387">
        <v>12</v>
      </c>
      <c r="E4387">
        <v>6.39</v>
      </c>
      <c r="F4387" t="s">
        <v>456</v>
      </c>
    </row>
    <row r="4388" spans="1:6" x14ac:dyDescent="0.25">
      <c r="A4388">
        <v>33458</v>
      </c>
      <c r="B4388" t="s">
        <v>4223</v>
      </c>
      <c r="C4388">
        <v>473</v>
      </c>
      <c r="D4388">
        <v>24</v>
      </c>
      <c r="E4388">
        <v>4.01</v>
      </c>
      <c r="F4388" t="s">
        <v>457</v>
      </c>
    </row>
    <row r="4389" spans="1:6" x14ac:dyDescent="0.25">
      <c r="A4389">
        <v>33460</v>
      </c>
      <c r="B4389" t="s">
        <v>4224</v>
      </c>
      <c r="C4389">
        <v>473</v>
      </c>
      <c r="D4389">
        <v>24</v>
      </c>
      <c r="E4389">
        <v>4.01</v>
      </c>
      <c r="F4389" t="s">
        <v>457</v>
      </c>
    </row>
    <row r="4390" spans="1:6" x14ac:dyDescent="0.25">
      <c r="A4390">
        <v>33463</v>
      </c>
      <c r="B4390" t="s">
        <v>3739</v>
      </c>
      <c r="C4390">
        <v>10650</v>
      </c>
      <c r="D4390">
        <v>1</v>
      </c>
      <c r="E4390">
        <v>57.98</v>
      </c>
      <c r="F4390" t="s">
        <v>456</v>
      </c>
    </row>
    <row r="4391" spans="1:6" x14ac:dyDescent="0.25">
      <c r="A4391">
        <v>33463</v>
      </c>
      <c r="B4391" t="s">
        <v>3739</v>
      </c>
      <c r="C4391">
        <v>10650</v>
      </c>
      <c r="D4391">
        <v>1</v>
      </c>
      <c r="E4391">
        <v>57.98</v>
      </c>
      <c r="F4391" t="s">
        <v>456</v>
      </c>
    </row>
    <row r="4392" spans="1:6" x14ac:dyDescent="0.25">
      <c r="A4392">
        <v>33464</v>
      </c>
      <c r="B4392" t="s">
        <v>4225</v>
      </c>
      <c r="C4392">
        <v>750</v>
      </c>
      <c r="D4392">
        <v>12</v>
      </c>
      <c r="E4392">
        <v>43.19</v>
      </c>
      <c r="F4392" t="s">
        <v>454</v>
      </c>
    </row>
    <row r="4393" spans="1:6" x14ac:dyDescent="0.25">
      <c r="A4393">
        <v>33466</v>
      </c>
      <c r="B4393" t="s">
        <v>4920</v>
      </c>
      <c r="C4393">
        <v>355</v>
      </c>
      <c r="D4393">
        <v>24</v>
      </c>
      <c r="E4393">
        <v>1.87</v>
      </c>
      <c r="F4393" t="s">
        <v>456</v>
      </c>
    </row>
    <row r="4394" spans="1:6" x14ac:dyDescent="0.25">
      <c r="A4394">
        <v>33468</v>
      </c>
      <c r="B4394" t="s">
        <v>4226</v>
      </c>
      <c r="C4394">
        <v>473</v>
      </c>
      <c r="D4394">
        <v>24</v>
      </c>
      <c r="E4394">
        <v>4.75</v>
      </c>
      <c r="F4394" t="s">
        <v>456</v>
      </c>
    </row>
    <row r="4395" spans="1:6" x14ac:dyDescent="0.25">
      <c r="A4395">
        <v>33485</v>
      </c>
      <c r="B4395" t="s">
        <v>4227</v>
      </c>
      <c r="C4395">
        <v>500</v>
      </c>
      <c r="D4395">
        <v>12</v>
      </c>
      <c r="E4395">
        <v>15.75</v>
      </c>
      <c r="F4395" t="s">
        <v>456</v>
      </c>
    </row>
    <row r="4396" spans="1:6" x14ac:dyDescent="0.25">
      <c r="A4396">
        <v>33485</v>
      </c>
      <c r="B4396" t="s">
        <v>4227</v>
      </c>
      <c r="C4396">
        <v>500</v>
      </c>
      <c r="D4396">
        <v>12</v>
      </c>
      <c r="E4396">
        <v>15.75</v>
      </c>
      <c r="F4396" t="s">
        <v>456</v>
      </c>
    </row>
    <row r="4397" spans="1:6" x14ac:dyDescent="0.25">
      <c r="A4397">
        <v>33487</v>
      </c>
      <c r="B4397" t="s">
        <v>4228</v>
      </c>
      <c r="C4397">
        <v>500</v>
      </c>
      <c r="D4397">
        <v>12</v>
      </c>
      <c r="E4397">
        <v>15.75</v>
      </c>
      <c r="F4397" t="s">
        <v>456</v>
      </c>
    </row>
    <row r="4398" spans="1:6" x14ac:dyDescent="0.25">
      <c r="A4398">
        <v>33487</v>
      </c>
      <c r="B4398" t="s">
        <v>4228</v>
      </c>
      <c r="C4398">
        <v>500</v>
      </c>
      <c r="D4398">
        <v>12</v>
      </c>
      <c r="E4398">
        <v>15.75</v>
      </c>
      <c r="F4398" t="s">
        <v>456</v>
      </c>
    </row>
    <row r="4399" spans="1:6" x14ac:dyDescent="0.25">
      <c r="A4399">
        <v>33488</v>
      </c>
      <c r="B4399" t="s">
        <v>4229</v>
      </c>
      <c r="C4399">
        <v>500</v>
      </c>
      <c r="D4399">
        <v>12</v>
      </c>
      <c r="E4399">
        <v>15.75</v>
      </c>
      <c r="F4399" t="s">
        <v>456</v>
      </c>
    </row>
    <row r="4400" spans="1:6" x14ac:dyDescent="0.25">
      <c r="A4400">
        <v>33488</v>
      </c>
      <c r="B4400" t="s">
        <v>4229</v>
      </c>
      <c r="C4400">
        <v>500</v>
      </c>
      <c r="D4400">
        <v>12</v>
      </c>
      <c r="E4400">
        <v>15.75</v>
      </c>
      <c r="F4400" t="s">
        <v>456</v>
      </c>
    </row>
    <row r="4401" spans="1:6" x14ac:dyDescent="0.25">
      <c r="A4401">
        <v>33506</v>
      </c>
      <c r="B4401" t="s">
        <v>4247</v>
      </c>
      <c r="C4401">
        <v>8520</v>
      </c>
      <c r="D4401">
        <v>1</v>
      </c>
      <c r="E4401">
        <v>28.33</v>
      </c>
      <c r="F4401" t="s">
        <v>456</v>
      </c>
    </row>
    <row r="4402" spans="1:6" x14ac:dyDescent="0.25">
      <c r="A4402">
        <v>33506</v>
      </c>
      <c r="B4402" t="s">
        <v>4247</v>
      </c>
      <c r="C4402">
        <v>8520</v>
      </c>
      <c r="D4402">
        <v>1</v>
      </c>
      <c r="E4402">
        <v>28.33</v>
      </c>
      <c r="F4402" t="s">
        <v>456</v>
      </c>
    </row>
    <row r="4403" spans="1:6" x14ac:dyDescent="0.25">
      <c r="A4403">
        <v>33510</v>
      </c>
      <c r="B4403" t="s">
        <v>4248</v>
      </c>
      <c r="C4403">
        <v>11352</v>
      </c>
      <c r="D4403">
        <v>1</v>
      </c>
      <c r="E4403">
        <v>35.99</v>
      </c>
      <c r="F4403" t="s">
        <v>456</v>
      </c>
    </row>
    <row r="4404" spans="1:6" x14ac:dyDescent="0.25">
      <c r="A4404">
        <v>33510</v>
      </c>
      <c r="B4404" t="s">
        <v>4248</v>
      </c>
      <c r="C4404">
        <v>11352</v>
      </c>
      <c r="D4404">
        <v>1</v>
      </c>
      <c r="E4404">
        <v>35.99</v>
      </c>
      <c r="F4404" t="s">
        <v>456</v>
      </c>
    </row>
    <row r="4405" spans="1:6" x14ac:dyDescent="0.25">
      <c r="A4405">
        <v>33511</v>
      </c>
      <c r="B4405" t="s">
        <v>4249</v>
      </c>
      <c r="C4405">
        <v>8520</v>
      </c>
      <c r="D4405">
        <v>1</v>
      </c>
      <c r="E4405">
        <v>36.799999999999997</v>
      </c>
      <c r="F4405" t="s">
        <v>456</v>
      </c>
    </row>
    <row r="4406" spans="1:6" x14ac:dyDescent="0.25">
      <c r="A4406">
        <v>33511</v>
      </c>
      <c r="B4406" t="s">
        <v>4249</v>
      </c>
      <c r="C4406">
        <v>8520</v>
      </c>
      <c r="D4406">
        <v>1</v>
      </c>
      <c r="E4406">
        <v>36.799999999999997</v>
      </c>
      <c r="F4406" t="s">
        <v>456</v>
      </c>
    </row>
    <row r="4407" spans="1:6" x14ac:dyDescent="0.25">
      <c r="A4407">
        <v>33512</v>
      </c>
      <c r="B4407" t="s">
        <v>4250</v>
      </c>
      <c r="C4407">
        <v>750</v>
      </c>
      <c r="D4407">
        <v>12</v>
      </c>
      <c r="E4407">
        <v>12.34</v>
      </c>
      <c r="F4407" t="s">
        <v>456</v>
      </c>
    </row>
    <row r="4408" spans="1:6" x14ac:dyDescent="0.25">
      <c r="A4408">
        <v>33512</v>
      </c>
      <c r="B4408" t="s">
        <v>4250</v>
      </c>
      <c r="C4408">
        <v>750</v>
      </c>
      <c r="D4408">
        <v>12</v>
      </c>
      <c r="E4408">
        <v>12.34</v>
      </c>
      <c r="F4408" t="s">
        <v>456</v>
      </c>
    </row>
    <row r="4409" spans="1:6" x14ac:dyDescent="0.25">
      <c r="A4409">
        <v>33516</v>
      </c>
      <c r="B4409" t="s">
        <v>4251</v>
      </c>
      <c r="C4409">
        <v>750</v>
      </c>
      <c r="D4409">
        <v>12</v>
      </c>
      <c r="E4409">
        <v>19.98</v>
      </c>
      <c r="F4409" t="s">
        <v>456</v>
      </c>
    </row>
    <row r="4410" spans="1:6" x14ac:dyDescent="0.25">
      <c r="A4410">
        <v>33516</v>
      </c>
      <c r="B4410" t="s">
        <v>4251</v>
      </c>
      <c r="C4410">
        <v>750</v>
      </c>
      <c r="D4410">
        <v>12</v>
      </c>
      <c r="E4410">
        <v>19.98</v>
      </c>
      <c r="F4410" t="s">
        <v>456</v>
      </c>
    </row>
    <row r="4411" spans="1:6" x14ac:dyDescent="0.25">
      <c r="A4411">
        <v>33518</v>
      </c>
      <c r="B4411" t="s">
        <v>4252</v>
      </c>
      <c r="C4411">
        <v>750</v>
      </c>
      <c r="D4411">
        <v>12</v>
      </c>
      <c r="E4411">
        <v>19.21</v>
      </c>
      <c r="F4411" t="s">
        <v>456</v>
      </c>
    </row>
    <row r="4412" spans="1:6" x14ac:dyDescent="0.25">
      <c r="A4412">
        <v>33518</v>
      </c>
      <c r="B4412" t="s">
        <v>4252</v>
      </c>
      <c r="C4412">
        <v>750</v>
      </c>
      <c r="D4412">
        <v>12</v>
      </c>
      <c r="E4412">
        <v>19.21</v>
      </c>
      <c r="F4412" t="s">
        <v>456</v>
      </c>
    </row>
    <row r="4413" spans="1:6" x14ac:dyDescent="0.25">
      <c r="A4413">
        <v>33521</v>
      </c>
      <c r="B4413" t="s">
        <v>4921</v>
      </c>
      <c r="C4413">
        <v>750</v>
      </c>
      <c r="D4413">
        <v>12</v>
      </c>
      <c r="E4413">
        <v>49.99</v>
      </c>
      <c r="F4413" t="s">
        <v>455</v>
      </c>
    </row>
    <row r="4414" spans="1:6" x14ac:dyDescent="0.25">
      <c r="A4414">
        <v>33523</v>
      </c>
      <c r="B4414" t="s">
        <v>4253</v>
      </c>
      <c r="C4414">
        <v>750</v>
      </c>
      <c r="D4414">
        <v>12</v>
      </c>
      <c r="E4414">
        <v>9.2899999999999991</v>
      </c>
      <c r="F4414" t="s">
        <v>456</v>
      </c>
    </row>
    <row r="4415" spans="1:6" x14ac:dyDescent="0.25">
      <c r="A4415">
        <v>33523</v>
      </c>
      <c r="B4415" t="s">
        <v>4253</v>
      </c>
      <c r="C4415">
        <v>750</v>
      </c>
      <c r="D4415">
        <v>12</v>
      </c>
      <c r="E4415">
        <v>9.2899999999999991</v>
      </c>
      <c r="F4415" t="s">
        <v>456</v>
      </c>
    </row>
    <row r="4416" spans="1:6" x14ac:dyDescent="0.25">
      <c r="A4416">
        <v>33528</v>
      </c>
      <c r="B4416" t="s">
        <v>4254</v>
      </c>
      <c r="C4416">
        <v>750</v>
      </c>
      <c r="D4416">
        <v>12</v>
      </c>
      <c r="E4416">
        <v>12.34</v>
      </c>
      <c r="F4416" t="s">
        <v>456</v>
      </c>
    </row>
    <row r="4417" spans="1:6" x14ac:dyDescent="0.25">
      <c r="A4417">
        <v>33528</v>
      </c>
      <c r="B4417" t="s">
        <v>4254</v>
      </c>
      <c r="C4417">
        <v>750</v>
      </c>
      <c r="D4417">
        <v>12</v>
      </c>
      <c r="E4417">
        <v>12.34</v>
      </c>
      <c r="F4417" t="s">
        <v>456</v>
      </c>
    </row>
    <row r="4418" spans="1:6" x14ac:dyDescent="0.25">
      <c r="A4418">
        <v>33531</v>
      </c>
      <c r="B4418" t="s">
        <v>4255</v>
      </c>
      <c r="C4418">
        <v>8520</v>
      </c>
      <c r="D4418">
        <v>1</v>
      </c>
      <c r="E4418">
        <v>29.52</v>
      </c>
      <c r="F4418" t="s">
        <v>456</v>
      </c>
    </row>
    <row r="4419" spans="1:6" x14ac:dyDescent="0.25">
      <c r="A4419">
        <v>33531</v>
      </c>
      <c r="B4419" t="s">
        <v>4255</v>
      </c>
      <c r="C4419">
        <v>8520</v>
      </c>
      <c r="D4419">
        <v>1</v>
      </c>
      <c r="E4419">
        <v>29.52</v>
      </c>
      <c r="F4419" t="s">
        <v>456</v>
      </c>
    </row>
    <row r="4420" spans="1:6" x14ac:dyDescent="0.25">
      <c r="A4420">
        <v>33532</v>
      </c>
      <c r="B4420" t="s">
        <v>4256</v>
      </c>
      <c r="C4420">
        <v>750</v>
      </c>
      <c r="D4420">
        <v>12</v>
      </c>
      <c r="E4420">
        <v>13.88</v>
      </c>
      <c r="F4420" t="s">
        <v>456</v>
      </c>
    </row>
    <row r="4421" spans="1:6" x14ac:dyDescent="0.25">
      <c r="A4421">
        <v>33532</v>
      </c>
      <c r="B4421" t="s">
        <v>4256</v>
      </c>
      <c r="C4421">
        <v>750</v>
      </c>
      <c r="D4421">
        <v>12</v>
      </c>
      <c r="E4421">
        <v>13.88</v>
      </c>
      <c r="F4421" t="s">
        <v>456</v>
      </c>
    </row>
    <row r="4422" spans="1:6" x14ac:dyDescent="0.25">
      <c r="A4422">
        <v>33534</v>
      </c>
      <c r="B4422" t="s">
        <v>4257</v>
      </c>
      <c r="C4422">
        <v>750</v>
      </c>
      <c r="D4422">
        <v>12</v>
      </c>
      <c r="E4422">
        <v>9.2899999999999991</v>
      </c>
      <c r="F4422" t="s">
        <v>456</v>
      </c>
    </row>
    <row r="4423" spans="1:6" x14ac:dyDescent="0.25">
      <c r="A4423">
        <v>33534</v>
      </c>
      <c r="B4423" t="s">
        <v>4257</v>
      </c>
      <c r="C4423">
        <v>750</v>
      </c>
      <c r="D4423">
        <v>12</v>
      </c>
      <c r="E4423">
        <v>9.2899999999999991</v>
      </c>
      <c r="F4423" t="s">
        <v>456</v>
      </c>
    </row>
    <row r="4424" spans="1:6" x14ac:dyDescent="0.25">
      <c r="A4424">
        <v>33537</v>
      </c>
      <c r="B4424" t="s">
        <v>4275</v>
      </c>
      <c r="C4424">
        <v>750</v>
      </c>
      <c r="D4424">
        <v>6</v>
      </c>
      <c r="E4424">
        <v>59.99</v>
      </c>
      <c r="F4424" t="s">
        <v>454</v>
      </c>
    </row>
    <row r="4425" spans="1:6" x14ac:dyDescent="0.25">
      <c r="A4425">
        <v>33538</v>
      </c>
      <c r="B4425" t="s">
        <v>4636</v>
      </c>
      <c r="C4425">
        <v>750</v>
      </c>
      <c r="D4425">
        <v>12</v>
      </c>
      <c r="E4425">
        <v>9.2899999999999991</v>
      </c>
      <c r="F4425" t="s">
        <v>456</v>
      </c>
    </row>
    <row r="4426" spans="1:6" x14ac:dyDescent="0.25">
      <c r="A4426">
        <v>33538</v>
      </c>
      <c r="B4426" t="s">
        <v>4636</v>
      </c>
      <c r="C4426">
        <v>750</v>
      </c>
      <c r="D4426">
        <v>12</v>
      </c>
      <c r="E4426">
        <v>9.2899999999999991</v>
      </c>
      <c r="F4426" t="s">
        <v>456</v>
      </c>
    </row>
    <row r="4427" spans="1:6" x14ac:dyDescent="0.25">
      <c r="A4427">
        <v>33545</v>
      </c>
      <c r="B4427" t="s">
        <v>4258</v>
      </c>
      <c r="C4427">
        <v>500</v>
      </c>
      <c r="D4427">
        <v>12</v>
      </c>
      <c r="E4427">
        <v>15.75</v>
      </c>
      <c r="F4427" t="s">
        <v>456</v>
      </c>
    </row>
    <row r="4428" spans="1:6" x14ac:dyDescent="0.25">
      <c r="A4428">
        <v>33545</v>
      </c>
      <c r="B4428" t="s">
        <v>4258</v>
      </c>
      <c r="C4428">
        <v>500</v>
      </c>
      <c r="D4428">
        <v>12</v>
      </c>
      <c r="E4428">
        <v>15.75</v>
      </c>
      <c r="F4428" t="s">
        <v>456</v>
      </c>
    </row>
    <row r="4429" spans="1:6" x14ac:dyDescent="0.25">
      <c r="A4429">
        <v>33546</v>
      </c>
      <c r="B4429" t="s">
        <v>4259</v>
      </c>
      <c r="C4429">
        <v>500</v>
      </c>
      <c r="D4429">
        <v>12</v>
      </c>
      <c r="E4429">
        <v>15.75</v>
      </c>
      <c r="F4429" t="s">
        <v>456</v>
      </c>
    </row>
    <row r="4430" spans="1:6" x14ac:dyDescent="0.25">
      <c r="A4430">
        <v>33546</v>
      </c>
      <c r="B4430" t="s">
        <v>4259</v>
      </c>
      <c r="C4430">
        <v>500</v>
      </c>
      <c r="D4430">
        <v>12</v>
      </c>
      <c r="E4430">
        <v>15.75</v>
      </c>
      <c r="F4430" t="s">
        <v>456</v>
      </c>
    </row>
    <row r="4431" spans="1:6" x14ac:dyDescent="0.25">
      <c r="A4431">
        <v>33549</v>
      </c>
      <c r="B4431" t="s">
        <v>4260</v>
      </c>
      <c r="C4431">
        <v>750</v>
      </c>
      <c r="D4431">
        <v>12</v>
      </c>
      <c r="E4431">
        <v>10.050000000000001</v>
      </c>
      <c r="F4431" t="s">
        <v>456</v>
      </c>
    </row>
    <row r="4432" spans="1:6" x14ac:dyDescent="0.25">
      <c r="A4432">
        <v>33549</v>
      </c>
      <c r="B4432" t="s">
        <v>4260</v>
      </c>
      <c r="C4432">
        <v>750</v>
      </c>
      <c r="D4432">
        <v>12</v>
      </c>
      <c r="E4432">
        <v>10.050000000000001</v>
      </c>
      <c r="F4432" t="s">
        <v>456</v>
      </c>
    </row>
    <row r="4433" spans="1:6" x14ac:dyDescent="0.25">
      <c r="A4433">
        <v>33551</v>
      </c>
      <c r="B4433" t="s">
        <v>4261</v>
      </c>
      <c r="C4433">
        <v>750</v>
      </c>
      <c r="D4433">
        <v>12</v>
      </c>
      <c r="E4433">
        <v>19.21</v>
      </c>
      <c r="F4433" t="s">
        <v>456</v>
      </c>
    </row>
    <row r="4434" spans="1:6" x14ac:dyDescent="0.25">
      <c r="A4434">
        <v>33551</v>
      </c>
      <c r="B4434" t="s">
        <v>4261</v>
      </c>
      <c r="C4434">
        <v>750</v>
      </c>
      <c r="D4434">
        <v>12</v>
      </c>
      <c r="E4434">
        <v>19.21</v>
      </c>
      <c r="F4434" t="s">
        <v>456</v>
      </c>
    </row>
    <row r="4435" spans="1:6" x14ac:dyDescent="0.25">
      <c r="A4435">
        <v>33554</v>
      </c>
      <c r="B4435" t="s">
        <v>4262</v>
      </c>
      <c r="C4435">
        <v>750</v>
      </c>
      <c r="D4435">
        <v>12</v>
      </c>
      <c r="E4435">
        <v>19.21</v>
      </c>
      <c r="F4435" t="s">
        <v>456</v>
      </c>
    </row>
    <row r="4436" spans="1:6" x14ac:dyDescent="0.25">
      <c r="A4436">
        <v>33554</v>
      </c>
      <c r="B4436" t="s">
        <v>4262</v>
      </c>
      <c r="C4436">
        <v>750</v>
      </c>
      <c r="D4436">
        <v>12</v>
      </c>
      <c r="E4436">
        <v>19.21</v>
      </c>
      <c r="F4436" t="s">
        <v>456</v>
      </c>
    </row>
    <row r="4437" spans="1:6" x14ac:dyDescent="0.25">
      <c r="A4437">
        <v>33593</v>
      </c>
      <c r="B4437" t="s">
        <v>3641</v>
      </c>
      <c r="C4437">
        <v>473</v>
      </c>
      <c r="D4437">
        <v>24</v>
      </c>
      <c r="E4437">
        <v>3.79</v>
      </c>
      <c r="F4437" t="s">
        <v>456</v>
      </c>
    </row>
    <row r="4438" spans="1:6" x14ac:dyDescent="0.25">
      <c r="A4438">
        <v>33593</v>
      </c>
      <c r="B4438" t="s">
        <v>3641</v>
      </c>
      <c r="C4438">
        <v>473</v>
      </c>
      <c r="D4438">
        <v>24</v>
      </c>
      <c r="E4438">
        <v>3.79</v>
      </c>
      <c r="F4438" t="s">
        <v>456</v>
      </c>
    </row>
    <row r="4439" spans="1:6" x14ac:dyDescent="0.25">
      <c r="A4439">
        <v>33594</v>
      </c>
      <c r="B4439" t="s">
        <v>3740</v>
      </c>
      <c r="C4439">
        <v>473</v>
      </c>
      <c r="D4439">
        <v>24</v>
      </c>
      <c r="E4439">
        <v>3.24</v>
      </c>
      <c r="F4439" t="s">
        <v>456</v>
      </c>
    </row>
    <row r="4440" spans="1:6" x14ac:dyDescent="0.25">
      <c r="A4440">
        <v>33594</v>
      </c>
      <c r="B4440" t="s">
        <v>3740</v>
      </c>
      <c r="C4440">
        <v>473</v>
      </c>
      <c r="D4440">
        <v>24</v>
      </c>
      <c r="E4440">
        <v>3.24</v>
      </c>
      <c r="F4440" t="s">
        <v>456</v>
      </c>
    </row>
    <row r="4441" spans="1:6" x14ac:dyDescent="0.25">
      <c r="A4441">
        <v>33597</v>
      </c>
      <c r="B4441" t="s">
        <v>3741</v>
      </c>
      <c r="C4441">
        <v>5325</v>
      </c>
      <c r="D4441">
        <v>1</v>
      </c>
      <c r="E4441">
        <v>29.48</v>
      </c>
      <c r="F4441" t="s">
        <v>456</v>
      </c>
    </row>
    <row r="4442" spans="1:6" x14ac:dyDescent="0.25">
      <c r="A4442">
        <v>33597</v>
      </c>
      <c r="B4442" t="s">
        <v>3741</v>
      </c>
      <c r="C4442">
        <v>5325</v>
      </c>
      <c r="D4442">
        <v>1</v>
      </c>
      <c r="E4442">
        <v>29.48</v>
      </c>
      <c r="F4442" t="s">
        <v>456</v>
      </c>
    </row>
    <row r="4443" spans="1:6" x14ac:dyDescent="0.25">
      <c r="A4443">
        <v>33602</v>
      </c>
      <c r="B4443" t="s">
        <v>3742</v>
      </c>
      <c r="C4443">
        <v>473</v>
      </c>
      <c r="D4443">
        <v>24</v>
      </c>
      <c r="E4443">
        <v>3.01</v>
      </c>
      <c r="F4443" t="s">
        <v>456</v>
      </c>
    </row>
    <row r="4444" spans="1:6" x14ac:dyDescent="0.25">
      <c r="A4444">
        <v>33602</v>
      </c>
      <c r="B4444" t="s">
        <v>3742</v>
      </c>
      <c r="C4444">
        <v>473</v>
      </c>
      <c r="D4444">
        <v>24</v>
      </c>
      <c r="E4444">
        <v>3.01</v>
      </c>
      <c r="F4444" t="s">
        <v>456</v>
      </c>
    </row>
    <row r="4445" spans="1:6" x14ac:dyDescent="0.25">
      <c r="A4445">
        <v>33616</v>
      </c>
      <c r="B4445" t="s">
        <v>3067</v>
      </c>
      <c r="C4445">
        <v>750</v>
      </c>
      <c r="D4445">
        <v>12</v>
      </c>
      <c r="E4445">
        <v>23.95</v>
      </c>
      <c r="F4445" t="s">
        <v>455</v>
      </c>
    </row>
    <row r="4446" spans="1:6" x14ac:dyDescent="0.25">
      <c r="A4446">
        <v>33622</v>
      </c>
      <c r="B4446" t="s">
        <v>4339</v>
      </c>
      <c r="C4446">
        <v>750</v>
      </c>
      <c r="D4446">
        <v>12</v>
      </c>
      <c r="E4446">
        <v>35.99</v>
      </c>
      <c r="F4446" t="s">
        <v>454</v>
      </c>
    </row>
    <row r="4447" spans="1:6" x14ac:dyDescent="0.25">
      <c r="A4447">
        <v>33666</v>
      </c>
      <c r="B4447" t="s">
        <v>4263</v>
      </c>
      <c r="C4447">
        <v>750</v>
      </c>
      <c r="D4447">
        <v>12</v>
      </c>
      <c r="E4447">
        <v>11.99</v>
      </c>
      <c r="F4447" t="s">
        <v>456</v>
      </c>
    </row>
    <row r="4448" spans="1:6" x14ac:dyDescent="0.25">
      <c r="A4448">
        <v>33666</v>
      </c>
      <c r="B4448" t="s">
        <v>4263</v>
      </c>
      <c r="C4448">
        <v>750</v>
      </c>
      <c r="D4448">
        <v>12</v>
      </c>
      <c r="E4448">
        <v>11.99</v>
      </c>
      <c r="F4448" t="s">
        <v>456</v>
      </c>
    </row>
    <row r="4449" spans="1:6" x14ac:dyDescent="0.25">
      <c r="A4449">
        <v>33668</v>
      </c>
      <c r="B4449" t="s">
        <v>4264</v>
      </c>
      <c r="C4449">
        <v>355</v>
      </c>
      <c r="D4449">
        <v>24</v>
      </c>
      <c r="E4449">
        <v>2.99</v>
      </c>
      <c r="F4449" t="s">
        <v>456</v>
      </c>
    </row>
    <row r="4450" spans="1:6" x14ac:dyDescent="0.25">
      <c r="A4450">
        <v>33668</v>
      </c>
      <c r="B4450" t="s">
        <v>4264</v>
      </c>
      <c r="C4450">
        <v>355</v>
      </c>
      <c r="D4450">
        <v>24</v>
      </c>
      <c r="E4450">
        <v>2.99</v>
      </c>
      <c r="F4450" t="s">
        <v>456</v>
      </c>
    </row>
    <row r="4451" spans="1:6" x14ac:dyDescent="0.25">
      <c r="A4451">
        <v>33684</v>
      </c>
      <c r="B4451" t="s">
        <v>3743</v>
      </c>
      <c r="C4451">
        <v>5325</v>
      </c>
      <c r="D4451">
        <v>1</v>
      </c>
      <c r="E4451">
        <v>22.99</v>
      </c>
      <c r="F4451" t="s">
        <v>456</v>
      </c>
    </row>
    <row r="4452" spans="1:6" x14ac:dyDescent="0.25">
      <c r="A4452">
        <v>33684</v>
      </c>
      <c r="B4452" t="s">
        <v>3743</v>
      </c>
      <c r="C4452">
        <v>5325</v>
      </c>
      <c r="D4452">
        <v>1</v>
      </c>
      <c r="E4452">
        <v>22.99</v>
      </c>
      <c r="F4452" t="s">
        <v>456</v>
      </c>
    </row>
    <row r="4453" spans="1:6" x14ac:dyDescent="0.25">
      <c r="A4453">
        <v>33687</v>
      </c>
      <c r="B4453" t="s">
        <v>4265</v>
      </c>
      <c r="C4453">
        <v>11352</v>
      </c>
      <c r="D4453">
        <v>1</v>
      </c>
      <c r="E4453">
        <v>32.49</v>
      </c>
      <c r="F4453" t="s">
        <v>456</v>
      </c>
    </row>
    <row r="4454" spans="1:6" x14ac:dyDescent="0.25">
      <c r="A4454">
        <v>33687</v>
      </c>
      <c r="B4454" t="s">
        <v>4265</v>
      </c>
      <c r="C4454">
        <v>11352</v>
      </c>
      <c r="D4454">
        <v>1</v>
      </c>
      <c r="E4454">
        <v>32.49</v>
      </c>
      <c r="F4454" t="s">
        <v>456</v>
      </c>
    </row>
    <row r="4455" spans="1:6" x14ac:dyDescent="0.25">
      <c r="A4455">
        <v>33688</v>
      </c>
      <c r="B4455" t="s">
        <v>4266</v>
      </c>
      <c r="C4455">
        <v>8520</v>
      </c>
      <c r="D4455">
        <v>1</v>
      </c>
      <c r="E4455">
        <v>24.39</v>
      </c>
      <c r="F4455" t="s">
        <v>456</v>
      </c>
    </row>
    <row r="4456" spans="1:6" x14ac:dyDescent="0.25">
      <c r="A4456">
        <v>33688</v>
      </c>
      <c r="B4456" t="s">
        <v>4266</v>
      </c>
      <c r="C4456">
        <v>8520</v>
      </c>
      <c r="D4456">
        <v>1</v>
      </c>
      <c r="E4456">
        <v>24.39</v>
      </c>
      <c r="F4456" t="s">
        <v>456</v>
      </c>
    </row>
    <row r="4457" spans="1:6" x14ac:dyDescent="0.25">
      <c r="A4457">
        <v>33690</v>
      </c>
      <c r="B4457" t="s">
        <v>4267</v>
      </c>
      <c r="C4457">
        <v>750</v>
      </c>
      <c r="D4457">
        <v>12</v>
      </c>
      <c r="E4457">
        <v>14</v>
      </c>
      <c r="F4457" t="s">
        <v>456</v>
      </c>
    </row>
    <row r="4458" spans="1:6" x14ac:dyDescent="0.25">
      <c r="A4458">
        <v>33690</v>
      </c>
      <c r="B4458" t="s">
        <v>4267</v>
      </c>
      <c r="C4458">
        <v>750</v>
      </c>
      <c r="D4458">
        <v>12</v>
      </c>
      <c r="E4458">
        <v>14</v>
      </c>
      <c r="F4458" t="s">
        <v>456</v>
      </c>
    </row>
    <row r="4459" spans="1:6" x14ac:dyDescent="0.25">
      <c r="A4459">
        <v>33690</v>
      </c>
      <c r="B4459" t="s">
        <v>4267</v>
      </c>
      <c r="C4459">
        <v>750</v>
      </c>
      <c r="D4459">
        <v>12</v>
      </c>
      <c r="E4459">
        <v>14</v>
      </c>
      <c r="F4459" t="s">
        <v>456</v>
      </c>
    </row>
    <row r="4460" spans="1:6" x14ac:dyDescent="0.25">
      <c r="A4460">
        <v>33690</v>
      </c>
      <c r="B4460" t="s">
        <v>4267</v>
      </c>
      <c r="C4460">
        <v>750</v>
      </c>
      <c r="D4460">
        <v>12</v>
      </c>
      <c r="E4460">
        <v>14</v>
      </c>
      <c r="F4460" t="s">
        <v>456</v>
      </c>
    </row>
    <row r="4461" spans="1:6" x14ac:dyDescent="0.25">
      <c r="A4461">
        <v>33694</v>
      </c>
      <c r="B4461" t="s">
        <v>4340</v>
      </c>
      <c r="C4461">
        <v>250</v>
      </c>
      <c r="D4461">
        <v>24</v>
      </c>
      <c r="E4461">
        <v>5.99</v>
      </c>
      <c r="F4461" t="s">
        <v>455</v>
      </c>
    </row>
    <row r="4462" spans="1:6" x14ac:dyDescent="0.25">
      <c r="A4462">
        <v>33695</v>
      </c>
      <c r="B4462" t="s">
        <v>4268</v>
      </c>
      <c r="C4462">
        <v>473</v>
      </c>
      <c r="D4462">
        <v>24</v>
      </c>
      <c r="E4462">
        <v>4.24</v>
      </c>
      <c r="F4462" t="s">
        <v>456</v>
      </c>
    </row>
    <row r="4463" spans="1:6" x14ac:dyDescent="0.25">
      <c r="A4463">
        <v>33695</v>
      </c>
      <c r="B4463" t="s">
        <v>4268</v>
      </c>
      <c r="C4463">
        <v>473</v>
      </c>
      <c r="D4463">
        <v>24</v>
      </c>
      <c r="E4463">
        <v>4.24</v>
      </c>
      <c r="F4463" t="s">
        <v>456</v>
      </c>
    </row>
    <row r="4464" spans="1:6" x14ac:dyDescent="0.25">
      <c r="A4464">
        <v>33696</v>
      </c>
      <c r="B4464" t="s">
        <v>4341</v>
      </c>
      <c r="C4464">
        <v>250</v>
      </c>
      <c r="D4464">
        <v>24</v>
      </c>
      <c r="E4464">
        <v>5.99</v>
      </c>
      <c r="F4464" t="s">
        <v>455</v>
      </c>
    </row>
    <row r="4465" spans="1:6" x14ac:dyDescent="0.25">
      <c r="A4465">
        <v>33701</v>
      </c>
      <c r="B4465" t="s">
        <v>3796</v>
      </c>
      <c r="C4465">
        <v>473</v>
      </c>
      <c r="D4465">
        <v>24</v>
      </c>
      <c r="E4465">
        <v>3.64</v>
      </c>
      <c r="F4465" t="s">
        <v>456</v>
      </c>
    </row>
    <row r="4466" spans="1:6" x14ac:dyDescent="0.25">
      <c r="A4466">
        <v>33701</v>
      </c>
      <c r="B4466" t="s">
        <v>3796</v>
      </c>
      <c r="C4466">
        <v>473</v>
      </c>
      <c r="D4466">
        <v>24</v>
      </c>
      <c r="E4466">
        <v>3.64</v>
      </c>
      <c r="F4466" t="s">
        <v>456</v>
      </c>
    </row>
    <row r="4467" spans="1:6" x14ac:dyDescent="0.25">
      <c r="A4467">
        <v>33702</v>
      </c>
      <c r="B4467" t="s">
        <v>3797</v>
      </c>
      <c r="C4467">
        <v>750</v>
      </c>
      <c r="D4467">
        <v>12</v>
      </c>
      <c r="E4467">
        <v>34.99</v>
      </c>
      <c r="F4467" t="s">
        <v>454</v>
      </c>
    </row>
    <row r="4468" spans="1:6" x14ac:dyDescent="0.25">
      <c r="A4468">
        <v>33706</v>
      </c>
      <c r="B4468" t="s">
        <v>5323</v>
      </c>
      <c r="C4468">
        <v>3000</v>
      </c>
      <c r="D4468">
        <v>4</v>
      </c>
      <c r="E4468">
        <v>35.99</v>
      </c>
      <c r="F4468" t="s">
        <v>455</v>
      </c>
    </row>
    <row r="4469" spans="1:6" x14ac:dyDescent="0.25">
      <c r="A4469">
        <v>33708</v>
      </c>
      <c r="B4469" t="s">
        <v>3798</v>
      </c>
      <c r="C4469">
        <v>750</v>
      </c>
      <c r="D4469">
        <v>12</v>
      </c>
      <c r="E4469">
        <v>19.989999999999998</v>
      </c>
      <c r="F4469" t="s">
        <v>455</v>
      </c>
    </row>
    <row r="4470" spans="1:6" x14ac:dyDescent="0.25">
      <c r="A4470">
        <v>33711</v>
      </c>
      <c r="B4470" t="s">
        <v>3744</v>
      </c>
      <c r="C4470">
        <v>4260</v>
      </c>
      <c r="D4470">
        <v>2</v>
      </c>
      <c r="E4470">
        <v>24.49</v>
      </c>
      <c r="F4470" t="s">
        <v>456</v>
      </c>
    </row>
    <row r="4471" spans="1:6" x14ac:dyDescent="0.25">
      <c r="A4471">
        <v>33711</v>
      </c>
      <c r="B4471" t="s">
        <v>3744</v>
      </c>
      <c r="C4471">
        <v>4260</v>
      </c>
      <c r="D4471">
        <v>2</v>
      </c>
      <c r="E4471">
        <v>24.49</v>
      </c>
      <c r="F4471" t="s">
        <v>456</v>
      </c>
    </row>
    <row r="4472" spans="1:6" x14ac:dyDescent="0.25">
      <c r="A4472">
        <v>33712</v>
      </c>
      <c r="B4472" t="s">
        <v>3745</v>
      </c>
      <c r="C4472">
        <v>4260</v>
      </c>
      <c r="D4472">
        <v>2</v>
      </c>
      <c r="E4472">
        <v>24.99</v>
      </c>
      <c r="F4472" t="s">
        <v>456</v>
      </c>
    </row>
    <row r="4473" spans="1:6" x14ac:dyDescent="0.25">
      <c r="A4473">
        <v>33712</v>
      </c>
      <c r="B4473" t="s">
        <v>3745</v>
      </c>
      <c r="C4473">
        <v>4260</v>
      </c>
      <c r="D4473">
        <v>2</v>
      </c>
      <c r="E4473">
        <v>24.99</v>
      </c>
      <c r="F4473" t="s">
        <v>456</v>
      </c>
    </row>
    <row r="4474" spans="1:6" x14ac:dyDescent="0.25">
      <c r="A4474">
        <v>33720</v>
      </c>
      <c r="B4474" t="s">
        <v>3746</v>
      </c>
      <c r="C4474">
        <v>2130</v>
      </c>
      <c r="D4474">
        <v>4</v>
      </c>
      <c r="E4474">
        <v>11.49</v>
      </c>
      <c r="F4474" t="s">
        <v>456</v>
      </c>
    </row>
    <row r="4475" spans="1:6" x14ac:dyDescent="0.25">
      <c r="A4475">
        <v>33720</v>
      </c>
      <c r="B4475" t="s">
        <v>3746</v>
      </c>
      <c r="C4475">
        <v>2130</v>
      </c>
      <c r="D4475">
        <v>4</v>
      </c>
      <c r="E4475">
        <v>11.49</v>
      </c>
      <c r="F4475" t="s">
        <v>456</v>
      </c>
    </row>
    <row r="4476" spans="1:6" x14ac:dyDescent="0.25">
      <c r="A4476">
        <v>33725</v>
      </c>
      <c r="B4476" t="s">
        <v>3799</v>
      </c>
      <c r="C4476">
        <v>750</v>
      </c>
      <c r="D4476">
        <v>12</v>
      </c>
      <c r="E4476">
        <v>19.989999999999998</v>
      </c>
      <c r="F4476" t="s">
        <v>455</v>
      </c>
    </row>
    <row r="4477" spans="1:6" x14ac:dyDescent="0.25">
      <c r="A4477">
        <v>33727</v>
      </c>
      <c r="B4477" t="s">
        <v>3747</v>
      </c>
      <c r="C4477">
        <v>473</v>
      </c>
      <c r="D4477">
        <v>12</v>
      </c>
      <c r="E4477">
        <v>3.48</v>
      </c>
      <c r="F4477" t="s">
        <v>456</v>
      </c>
    </row>
    <row r="4478" spans="1:6" x14ac:dyDescent="0.25">
      <c r="A4478">
        <v>33727</v>
      </c>
      <c r="B4478" t="s">
        <v>3747</v>
      </c>
      <c r="C4478">
        <v>473</v>
      </c>
      <c r="D4478">
        <v>12</v>
      </c>
      <c r="E4478">
        <v>3.48</v>
      </c>
      <c r="F4478" t="s">
        <v>456</v>
      </c>
    </row>
    <row r="4479" spans="1:6" x14ac:dyDescent="0.25">
      <c r="A4479">
        <v>33731</v>
      </c>
      <c r="B4479" t="s">
        <v>3748</v>
      </c>
      <c r="C4479">
        <v>4260</v>
      </c>
      <c r="D4479">
        <v>2</v>
      </c>
      <c r="E4479">
        <v>24.99</v>
      </c>
      <c r="F4479" t="s">
        <v>456</v>
      </c>
    </row>
    <row r="4480" spans="1:6" x14ac:dyDescent="0.25">
      <c r="A4480">
        <v>33731</v>
      </c>
      <c r="B4480" t="s">
        <v>3748</v>
      </c>
      <c r="C4480">
        <v>4260</v>
      </c>
      <c r="D4480">
        <v>2</v>
      </c>
      <c r="E4480">
        <v>24.99</v>
      </c>
      <c r="F4480" t="s">
        <v>456</v>
      </c>
    </row>
    <row r="4481" spans="1:6" x14ac:dyDescent="0.25">
      <c r="A4481">
        <v>33733</v>
      </c>
      <c r="B4481" t="s">
        <v>5373</v>
      </c>
      <c r="C4481">
        <v>750</v>
      </c>
      <c r="D4481">
        <v>12</v>
      </c>
      <c r="E4481">
        <v>28.99</v>
      </c>
      <c r="F4481" t="s">
        <v>454</v>
      </c>
    </row>
    <row r="4482" spans="1:6" x14ac:dyDescent="0.25">
      <c r="A4482">
        <v>33738</v>
      </c>
      <c r="B4482" t="s">
        <v>3652</v>
      </c>
      <c r="C4482">
        <v>473</v>
      </c>
      <c r="D4482">
        <v>24</v>
      </c>
      <c r="E4482">
        <v>4.5</v>
      </c>
      <c r="F4482" t="s">
        <v>456</v>
      </c>
    </row>
    <row r="4483" spans="1:6" x14ac:dyDescent="0.25">
      <c r="A4483">
        <v>33738</v>
      </c>
      <c r="B4483" t="s">
        <v>3652</v>
      </c>
      <c r="C4483">
        <v>473</v>
      </c>
      <c r="D4483">
        <v>24</v>
      </c>
      <c r="E4483">
        <v>4.5</v>
      </c>
      <c r="F4483" t="s">
        <v>456</v>
      </c>
    </row>
    <row r="4484" spans="1:6" x14ac:dyDescent="0.25">
      <c r="A4484">
        <v>33753</v>
      </c>
      <c r="B4484" t="s">
        <v>3800</v>
      </c>
      <c r="C4484">
        <v>355</v>
      </c>
      <c r="D4484">
        <v>24</v>
      </c>
      <c r="E4484">
        <v>3.19</v>
      </c>
      <c r="F4484" t="s">
        <v>456</v>
      </c>
    </row>
    <row r="4485" spans="1:6" x14ac:dyDescent="0.25">
      <c r="A4485">
        <v>33753</v>
      </c>
      <c r="B4485" t="s">
        <v>3800</v>
      </c>
      <c r="C4485">
        <v>355</v>
      </c>
      <c r="D4485">
        <v>24</v>
      </c>
      <c r="E4485">
        <v>3.19</v>
      </c>
      <c r="F4485" t="s">
        <v>456</v>
      </c>
    </row>
    <row r="4486" spans="1:6" x14ac:dyDescent="0.25">
      <c r="A4486">
        <v>33753</v>
      </c>
      <c r="B4486" t="s">
        <v>3800</v>
      </c>
      <c r="C4486">
        <v>355</v>
      </c>
      <c r="D4486">
        <v>24</v>
      </c>
      <c r="E4486">
        <v>3.19</v>
      </c>
      <c r="F4486" t="s">
        <v>456</v>
      </c>
    </row>
    <row r="4487" spans="1:6" x14ac:dyDescent="0.25">
      <c r="A4487">
        <v>33775</v>
      </c>
      <c r="B4487" t="s">
        <v>3801</v>
      </c>
      <c r="C4487">
        <v>700</v>
      </c>
      <c r="D4487">
        <v>6</v>
      </c>
      <c r="E4487">
        <v>29.99</v>
      </c>
      <c r="F4487" t="s">
        <v>454</v>
      </c>
    </row>
    <row r="4488" spans="1:6" x14ac:dyDescent="0.25">
      <c r="A4488">
        <v>33789</v>
      </c>
      <c r="B4488" t="s">
        <v>3749</v>
      </c>
      <c r="C4488">
        <v>1892</v>
      </c>
      <c r="D4488">
        <v>6</v>
      </c>
      <c r="E4488">
        <v>11.79</v>
      </c>
      <c r="F4488" t="s">
        <v>456</v>
      </c>
    </row>
    <row r="4489" spans="1:6" x14ac:dyDescent="0.25">
      <c r="A4489">
        <v>33789</v>
      </c>
      <c r="B4489" t="s">
        <v>3749</v>
      </c>
      <c r="C4489">
        <v>1892</v>
      </c>
      <c r="D4489">
        <v>6</v>
      </c>
      <c r="E4489">
        <v>11.79</v>
      </c>
      <c r="F4489" t="s">
        <v>456</v>
      </c>
    </row>
    <row r="4490" spans="1:6" x14ac:dyDescent="0.25">
      <c r="A4490">
        <v>33791</v>
      </c>
      <c r="B4490" t="s">
        <v>3750</v>
      </c>
      <c r="C4490">
        <v>1892</v>
      </c>
      <c r="D4490">
        <v>6</v>
      </c>
      <c r="E4490">
        <v>11.79</v>
      </c>
      <c r="F4490" t="s">
        <v>456</v>
      </c>
    </row>
    <row r="4491" spans="1:6" x14ac:dyDescent="0.25">
      <c r="A4491">
        <v>33791</v>
      </c>
      <c r="B4491" t="s">
        <v>3750</v>
      </c>
      <c r="C4491">
        <v>1892</v>
      </c>
      <c r="D4491">
        <v>6</v>
      </c>
      <c r="E4491">
        <v>11.79</v>
      </c>
      <c r="F4491" t="s">
        <v>456</v>
      </c>
    </row>
    <row r="4492" spans="1:6" x14ac:dyDescent="0.25">
      <c r="A4492">
        <v>33794</v>
      </c>
      <c r="B4492" t="s">
        <v>4450</v>
      </c>
      <c r="C4492">
        <v>473</v>
      </c>
      <c r="D4492">
        <v>24</v>
      </c>
      <c r="E4492">
        <v>3.96</v>
      </c>
      <c r="F4492" t="s">
        <v>456</v>
      </c>
    </row>
    <row r="4493" spans="1:6" x14ac:dyDescent="0.25">
      <c r="A4493">
        <v>33794</v>
      </c>
      <c r="B4493" t="s">
        <v>4450</v>
      </c>
      <c r="C4493">
        <v>473</v>
      </c>
      <c r="D4493">
        <v>24</v>
      </c>
      <c r="E4493">
        <v>3.96</v>
      </c>
      <c r="F4493" t="s">
        <v>456</v>
      </c>
    </row>
    <row r="4494" spans="1:6" x14ac:dyDescent="0.25">
      <c r="A4494">
        <v>33796</v>
      </c>
      <c r="B4494" t="s">
        <v>3802</v>
      </c>
      <c r="C4494">
        <v>1892</v>
      </c>
      <c r="D4494">
        <v>6</v>
      </c>
      <c r="E4494">
        <v>13.96</v>
      </c>
      <c r="F4494" t="s">
        <v>456</v>
      </c>
    </row>
    <row r="4495" spans="1:6" x14ac:dyDescent="0.25">
      <c r="A4495">
        <v>33796</v>
      </c>
      <c r="B4495" t="s">
        <v>3802</v>
      </c>
      <c r="C4495">
        <v>1892</v>
      </c>
      <c r="D4495">
        <v>6</v>
      </c>
      <c r="E4495">
        <v>13.96</v>
      </c>
      <c r="F4495" t="s">
        <v>456</v>
      </c>
    </row>
    <row r="4496" spans="1:6" x14ac:dyDescent="0.25">
      <c r="A4496">
        <v>33800</v>
      </c>
      <c r="B4496" t="s">
        <v>3751</v>
      </c>
      <c r="C4496">
        <v>5325</v>
      </c>
      <c r="D4496">
        <v>1</v>
      </c>
      <c r="E4496">
        <v>29.99</v>
      </c>
      <c r="F4496" t="s">
        <v>456</v>
      </c>
    </row>
    <row r="4497" spans="1:6" x14ac:dyDescent="0.25">
      <c r="A4497">
        <v>33800</v>
      </c>
      <c r="B4497" t="s">
        <v>3751</v>
      </c>
      <c r="C4497">
        <v>5325</v>
      </c>
      <c r="D4497">
        <v>1</v>
      </c>
      <c r="E4497">
        <v>29.99</v>
      </c>
      <c r="F4497" t="s">
        <v>456</v>
      </c>
    </row>
    <row r="4498" spans="1:6" x14ac:dyDescent="0.25">
      <c r="A4498">
        <v>33812</v>
      </c>
      <c r="B4498" t="s">
        <v>3920</v>
      </c>
      <c r="C4498">
        <v>8520</v>
      </c>
      <c r="D4498">
        <v>1</v>
      </c>
      <c r="E4498">
        <v>24.39</v>
      </c>
      <c r="F4498" t="s">
        <v>456</v>
      </c>
    </row>
    <row r="4499" spans="1:6" x14ac:dyDescent="0.25">
      <c r="A4499">
        <v>33812</v>
      </c>
      <c r="B4499" t="s">
        <v>3920</v>
      </c>
      <c r="C4499">
        <v>8520</v>
      </c>
      <c r="D4499">
        <v>1</v>
      </c>
      <c r="E4499">
        <v>24.39</v>
      </c>
      <c r="F4499" t="s">
        <v>456</v>
      </c>
    </row>
    <row r="4500" spans="1:6" x14ac:dyDescent="0.25">
      <c r="A4500">
        <v>33816</v>
      </c>
      <c r="B4500" t="s">
        <v>3921</v>
      </c>
      <c r="C4500">
        <v>473</v>
      </c>
      <c r="D4500">
        <v>24</v>
      </c>
      <c r="E4500">
        <v>4.2</v>
      </c>
      <c r="F4500" t="s">
        <v>456</v>
      </c>
    </row>
    <row r="4501" spans="1:6" x14ac:dyDescent="0.25">
      <c r="A4501">
        <v>33816</v>
      </c>
      <c r="B4501" t="s">
        <v>3921</v>
      </c>
      <c r="C4501">
        <v>473</v>
      </c>
      <c r="D4501">
        <v>24</v>
      </c>
      <c r="E4501">
        <v>4.2</v>
      </c>
      <c r="F4501" t="s">
        <v>456</v>
      </c>
    </row>
    <row r="4502" spans="1:6" x14ac:dyDescent="0.25">
      <c r="A4502">
        <v>33816</v>
      </c>
      <c r="B4502" t="s">
        <v>3921</v>
      </c>
      <c r="C4502">
        <v>473</v>
      </c>
      <c r="D4502">
        <v>24</v>
      </c>
      <c r="E4502">
        <v>4.2</v>
      </c>
      <c r="F4502" t="s">
        <v>456</v>
      </c>
    </row>
    <row r="4503" spans="1:6" x14ac:dyDescent="0.25">
      <c r="A4503">
        <v>33817</v>
      </c>
      <c r="B4503" t="s">
        <v>3922</v>
      </c>
      <c r="C4503">
        <v>8520</v>
      </c>
      <c r="D4503">
        <v>1</v>
      </c>
      <c r="E4503">
        <v>23.79</v>
      </c>
      <c r="F4503" t="s">
        <v>456</v>
      </c>
    </row>
    <row r="4504" spans="1:6" x14ac:dyDescent="0.25">
      <c r="A4504">
        <v>33817</v>
      </c>
      <c r="B4504" t="s">
        <v>3922</v>
      </c>
      <c r="C4504">
        <v>8520</v>
      </c>
      <c r="D4504">
        <v>1</v>
      </c>
      <c r="E4504">
        <v>23.79</v>
      </c>
      <c r="F4504" t="s">
        <v>456</v>
      </c>
    </row>
    <row r="4505" spans="1:6" x14ac:dyDescent="0.25">
      <c r="A4505">
        <v>33819</v>
      </c>
      <c r="B4505" t="s">
        <v>3923</v>
      </c>
      <c r="C4505">
        <v>750</v>
      </c>
      <c r="D4505">
        <v>6</v>
      </c>
      <c r="E4505">
        <v>93.73</v>
      </c>
      <c r="F4505" t="s">
        <v>454</v>
      </c>
    </row>
    <row r="4506" spans="1:6" x14ac:dyDescent="0.25">
      <c r="A4506">
        <v>33820</v>
      </c>
      <c r="B4506" t="s">
        <v>3924</v>
      </c>
      <c r="C4506">
        <v>473</v>
      </c>
      <c r="D4506">
        <v>24</v>
      </c>
      <c r="E4506">
        <v>3.31</v>
      </c>
      <c r="F4506" t="s">
        <v>456</v>
      </c>
    </row>
    <row r="4507" spans="1:6" x14ac:dyDescent="0.25">
      <c r="A4507">
        <v>33820</v>
      </c>
      <c r="B4507" t="s">
        <v>3924</v>
      </c>
      <c r="C4507">
        <v>473</v>
      </c>
      <c r="D4507">
        <v>24</v>
      </c>
      <c r="E4507">
        <v>3.31</v>
      </c>
      <c r="F4507" t="s">
        <v>456</v>
      </c>
    </row>
    <row r="4508" spans="1:6" x14ac:dyDescent="0.25">
      <c r="A4508">
        <v>33821</v>
      </c>
      <c r="B4508" t="s">
        <v>3925</v>
      </c>
      <c r="C4508">
        <v>473</v>
      </c>
      <c r="D4508">
        <v>24</v>
      </c>
      <c r="E4508">
        <v>3.31</v>
      </c>
      <c r="F4508" t="s">
        <v>456</v>
      </c>
    </row>
    <row r="4509" spans="1:6" x14ac:dyDescent="0.25">
      <c r="A4509">
        <v>33821</v>
      </c>
      <c r="B4509" t="s">
        <v>3925</v>
      </c>
      <c r="C4509">
        <v>473</v>
      </c>
      <c r="D4509">
        <v>24</v>
      </c>
      <c r="E4509">
        <v>3.31</v>
      </c>
      <c r="F4509" t="s">
        <v>456</v>
      </c>
    </row>
    <row r="4510" spans="1:6" x14ac:dyDescent="0.25">
      <c r="A4510">
        <v>33822</v>
      </c>
      <c r="B4510" t="s">
        <v>3926</v>
      </c>
      <c r="C4510">
        <v>473</v>
      </c>
      <c r="D4510">
        <v>24</v>
      </c>
      <c r="E4510">
        <v>3.6</v>
      </c>
      <c r="F4510" t="s">
        <v>457</v>
      </c>
    </row>
    <row r="4511" spans="1:6" x14ac:dyDescent="0.25">
      <c r="A4511">
        <v>33823</v>
      </c>
      <c r="B4511" t="s">
        <v>3927</v>
      </c>
      <c r="C4511">
        <v>473</v>
      </c>
      <c r="D4511">
        <v>24</v>
      </c>
      <c r="E4511">
        <v>3.71</v>
      </c>
      <c r="F4511" t="s">
        <v>457</v>
      </c>
    </row>
    <row r="4512" spans="1:6" x14ac:dyDescent="0.25">
      <c r="A4512">
        <v>33823</v>
      </c>
      <c r="B4512" t="s">
        <v>3927</v>
      </c>
      <c r="C4512">
        <v>473</v>
      </c>
      <c r="D4512">
        <v>24</v>
      </c>
      <c r="E4512">
        <v>3.71</v>
      </c>
      <c r="F4512" t="s">
        <v>457</v>
      </c>
    </row>
    <row r="4513" spans="1:6" x14ac:dyDescent="0.25">
      <c r="A4513">
        <v>33825</v>
      </c>
      <c r="B4513" t="s">
        <v>3928</v>
      </c>
      <c r="C4513">
        <v>2130</v>
      </c>
      <c r="D4513">
        <v>4</v>
      </c>
      <c r="E4513">
        <v>12.65</v>
      </c>
      <c r="F4513" t="s">
        <v>456</v>
      </c>
    </row>
    <row r="4514" spans="1:6" x14ac:dyDescent="0.25">
      <c r="A4514">
        <v>33825</v>
      </c>
      <c r="B4514" t="s">
        <v>3928</v>
      </c>
      <c r="C4514">
        <v>2130</v>
      </c>
      <c r="D4514">
        <v>4</v>
      </c>
      <c r="E4514">
        <v>12.65</v>
      </c>
      <c r="F4514" t="s">
        <v>456</v>
      </c>
    </row>
    <row r="4515" spans="1:6" x14ac:dyDescent="0.25">
      <c r="A4515">
        <v>33826</v>
      </c>
      <c r="B4515" t="s">
        <v>3929</v>
      </c>
      <c r="C4515">
        <v>11352</v>
      </c>
      <c r="D4515">
        <v>1</v>
      </c>
      <c r="E4515">
        <v>32.49</v>
      </c>
      <c r="F4515" t="s">
        <v>456</v>
      </c>
    </row>
    <row r="4516" spans="1:6" x14ac:dyDescent="0.25">
      <c r="A4516">
        <v>33826</v>
      </c>
      <c r="B4516" t="s">
        <v>3929</v>
      </c>
      <c r="C4516">
        <v>11352</v>
      </c>
      <c r="D4516">
        <v>1</v>
      </c>
      <c r="E4516">
        <v>32.49</v>
      </c>
      <c r="F4516" t="s">
        <v>456</v>
      </c>
    </row>
    <row r="4517" spans="1:6" x14ac:dyDescent="0.25">
      <c r="A4517">
        <v>33827</v>
      </c>
      <c r="B4517" t="s">
        <v>3930</v>
      </c>
      <c r="C4517">
        <v>473</v>
      </c>
      <c r="D4517">
        <v>24</v>
      </c>
      <c r="E4517">
        <v>3.79</v>
      </c>
      <c r="F4517" t="s">
        <v>456</v>
      </c>
    </row>
    <row r="4518" spans="1:6" x14ac:dyDescent="0.25">
      <c r="A4518">
        <v>33827</v>
      </c>
      <c r="B4518" t="s">
        <v>3930</v>
      </c>
      <c r="C4518">
        <v>473</v>
      </c>
      <c r="D4518">
        <v>24</v>
      </c>
      <c r="E4518">
        <v>3.79</v>
      </c>
      <c r="F4518" t="s">
        <v>456</v>
      </c>
    </row>
    <row r="4519" spans="1:6" x14ac:dyDescent="0.25">
      <c r="A4519">
        <v>33828</v>
      </c>
      <c r="B4519" t="s">
        <v>3931</v>
      </c>
      <c r="C4519">
        <v>473</v>
      </c>
      <c r="D4519">
        <v>24</v>
      </c>
      <c r="E4519">
        <v>3.59</v>
      </c>
      <c r="F4519" t="s">
        <v>456</v>
      </c>
    </row>
    <row r="4520" spans="1:6" x14ac:dyDescent="0.25">
      <c r="A4520">
        <v>33828</v>
      </c>
      <c r="B4520" t="s">
        <v>3931</v>
      </c>
      <c r="C4520">
        <v>473</v>
      </c>
      <c r="D4520">
        <v>24</v>
      </c>
      <c r="E4520">
        <v>3.59</v>
      </c>
      <c r="F4520" t="s">
        <v>456</v>
      </c>
    </row>
    <row r="4521" spans="1:6" x14ac:dyDescent="0.25">
      <c r="A4521">
        <v>33835</v>
      </c>
      <c r="B4521" t="s">
        <v>3932</v>
      </c>
      <c r="C4521">
        <v>1000</v>
      </c>
      <c r="D4521">
        <v>3</v>
      </c>
      <c r="E4521">
        <v>69.95</v>
      </c>
      <c r="F4521" t="s">
        <v>455</v>
      </c>
    </row>
    <row r="4522" spans="1:6" x14ac:dyDescent="0.25">
      <c r="A4522">
        <v>33845</v>
      </c>
      <c r="B4522" t="s">
        <v>5582</v>
      </c>
      <c r="C4522">
        <v>750</v>
      </c>
      <c r="D4522">
        <v>12</v>
      </c>
      <c r="E4522">
        <v>24.99</v>
      </c>
      <c r="F4522" t="s">
        <v>454</v>
      </c>
    </row>
    <row r="4523" spans="1:6" x14ac:dyDescent="0.25">
      <c r="A4523">
        <v>33851</v>
      </c>
      <c r="B4523" t="s">
        <v>3752</v>
      </c>
      <c r="C4523">
        <v>4260</v>
      </c>
      <c r="D4523">
        <v>1</v>
      </c>
      <c r="E4523">
        <v>22.49</v>
      </c>
      <c r="F4523" t="s">
        <v>456</v>
      </c>
    </row>
    <row r="4524" spans="1:6" x14ac:dyDescent="0.25">
      <c r="A4524">
        <v>33851</v>
      </c>
      <c r="B4524" t="s">
        <v>3752</v>
      </c>
      <c r="C4524">
        <v>4260</v>
      </c>
      <c r="D4524">
        <v>1</v>
      </c>
      <c r="E4524">
        <v>22.49</v>
      </c>
      <c r="F4524" t="s">
        <v>456</v>
      </c>
    </row>
    <row r="4525" spans="1:6" x14ac:dyDescent="0.25">
      <c r="A4525">
        <v>33854</v>
      </c>
      <c r="B4525" t="s">
        <v>3933</v>
      </c>
      <c r="C4525">
        <v>473</v>
      </c>
      <c r="D4525">
        <v>24</v>
      </c>
      <c r="E4525">
        <v>4</v>
      </c>
      <c r="F4525" t="s">
        <v>456</v>
      </c>
    </row>
    <row r="4526" spans="1:6" x14ac:dyDescent="0.25">
      <c r="A4526">
        <v>33854</v>
      </c>
      <c r="B4526" t="s">
        <v>3933</v>
      </c>
      <c r="C4526">
        <v>473</v>
      </c>
      <c r="D4526">
        <v>24</v>
      </c>
      <c r="E4526">
        <v>4</v>
      </c>
      <c r="F4526" t="s">
        <v>456</v>
      </c>
    </row>
    <row r="4527" spans="1:6" x14ac:dyDescent="0.25">
      <c r="A4527">
        <v>33854</v>
      </c>
      <c r="B4527" t="s">
        <v>3933</v>
      </c>
      <c r="C4527">
        <v>473</v>
      </c>
      <c r="D4527">
        <v>24</v>
      </c>
      <c r="E4527">
        <v>4</v>
      </c>
      <c r="F4527" t="s">
        <v>456</v>
      </c>
    </row>
    <row r="4528" spans="1:6" x14ac:dyDescent="0.25">
      <c r="A4528">
        <v>33862</v>
      </c>
      <c r="B4528" t="s">
        <v>3753</v>
      </c>
      <c r="C4528">
        <v>473</v>
      </c>
      <c r="D4528">
        <v>24</v>
      </c>
      <c r="E4528">
        <v>2.69</v>
      </c>
      <c r="F4528" t="s">
        <v>456</v>
      </c>
    </row>
    <row r="4529" spans="1:6" x14ac:dyDescent="0.25">
      <c r="A4529">
        <v>33862</v>
      </c>
      <c r="B4529" t="s">
        <v>3753</v>
      </c>
      <c r="C4529">
        <v>473</v>
      </c>
      <c r="D4529">
        <v>24</v>
      </c>
      <c r="E4529">
        <v>2.69</v>
      </c>
      <c r="F4529" t="s">
        <v>456</v>
      </c>
    </row>
    <row r="4530" spans="1:6" x14ac:dyDescent="0.25">
      <c r="A4530">
        <v>33867</v>
      </c>
      <c r="B4530" t="s">
        <v>3390</v>
      </c>
      <c r="C4530">
        <v>3000</v>
      </c>
      <c r="D4530">
        <v>4</v>
      </c>
      <c r="E4530">
        <v>35.99</v>
      </c>
      <c r="F4530" t="s">
        <v>455</v>
      </c>
    </row>
    <row r="4531" spans="1:6" x14ac:dyDescent="0.25">
      <c r="A4531">
        <v>33869</v>
      </c>
      <c r="B4531" t="s">
        <v>3934</v>
      </c>
      <c r="C4531">
        <v>750</v>
      </c>
      <c r="D4531">
        <v>12</v>
      </c>
      <c r="E4531">
        <v>34.99</v>
      </c>
      <c r="F4531" t="s">
        <v>454</v>
      </c>
    </row>
    <row r="4532" spans="1:6" x14ac:dyDescent="0.25">
      <c r="A4532">
        <v>33870</v>
      </c>
      <c r="B4532" t="s">
        <v>3935</v>
      </c>
      <c r="C4532">
        <v>473</v>
      </c>
      <c r="D4532">
        <v>24</v>
      </c>
      <c r="E4532">
        <v>3.75</v>
      </c>
      <c r="F4532" t="s">
        <v>456</v>
      </c>
    </row>
    <row r="4533" spans="1:6" x14ac:dyDescent="0.25">
      <c r="A4533">
        <v>33889</v>
      </c>
      <c r="B4533" t="s">
        <v>2116</v>
      </c>
      <c r="C4533">
        <v>750</v>
      </c>
      <c r="D4533">
        <v>6</v>
      </c>
      <c r="E4533">
        <v>45.99</v>
      </c>
      <c r="F4533" t="s">
        <v>454</v>
      </c>
    </row>
    <row r="4534" spans="1:6" x14ac:dyDescent="0.25">
      <c r="A4534">
        <v>33894</v>
      </c>
      <c r="B4534" t="s">
        <v>3936</v>
      </c>
      <c r="C4534">
        <v>750</v>
      </c>
      <c r="D4534">
        <v>12</v>
      </c>
      <c r="E4534">
        <v>21.99</v>
      </c>
      <c r="F4534" t="s">
        <v>455</v>
      </c>
    </row>
    <row r="4535" spans="1:6" x14ac:dyDescent="0.25">
      <c r="A4535">
        <v>33895</v>
      </c>
      <c r="B4535" t="s">
        <v>3937</v>
      </c>
      <c r="C4535">
        <v>355</v>
      </c>
      <c r="D4535">
        <v>24</v>
      </c>
      <c r="E4535">
        <v>2.99</v>
      </c>
      <c r="F4535" t="s">
        <v>457</v>
      </c>
    </row>
    <row r="4536" spans="1:6" x14ac:dyDescent="0.25">
      <c r="A4536">
        <v>33896</v>
      </c>
      <c r="B4536" t="s">
        <v>3938</v>
      </c>
      <c r="C4536">
        <v>355</v>
      </c>
      <c r="D4536">
        <v>24</v>
      </c>
      <c r="E4536">
        <v>2.99</v>
      </c>
      <c r="F4536" t="s">
        <v>457</v>
      </c>
    </row>
    <row r="4537" spans="1:6" x14ac:dyDescent="0.25">
      <c r="A4537">
        <v>33900</v>
      </c>
      <c r="B4537" t="s">
        <v>3389</v>
      </c>
      <c r="C4537">
        <v>3000</v>
      </c>
      <c r="D4537">
        <v>4</v>
      </c>
      <c r="E4537">
        <v>35.99</v>
      </c>
      <c r="F4537" t="s">
        <v>455</v>
      </c>
    </row>
    <row r="4538" spans="1:6" x14ac:dyDescent="0.25">
      <c r="A4538">
        <v>33902</v>
      </c>
      <c r="B4538" t="s">
        <v>3391</v>
      </c>
      <c r="C4538">
        <v>3000</v>
      </c>
      <c r="D4538">
        <v>4</v>
      </c>
      <c r="E4538">
        <v>35.99</v>
      </c>
      <c r="F4538" t="s">
        <v>455</v>
      </c>
    </row>
    <row r="4539" spans="1:6" x14ac:dyDescent="0.25">
      <c r="A4539">
        <v>33909</v>
      </c>
      <c r="B4539" t="s">
        <v>1401</v>
      </c>
      <c r="C4539">
        <v>750</v>
      </c>
      <c r="D4539">
        <v>6</v>
      </c>
      <c r="E4539">
        <v>14.05</v>
      </c>
      <c r="F4539" t="s">
        <v>455</v>
      </c>
    </row>
    <row r="4540" spans="1:6" x14ac:dyDescent="0.25">
      <c r="A4540">
        <v>33914</v>
      </c>
      <c r="B4540" t="s">
        <v>3939</v>
      </c>
      <c r="C4540">
        <v>375</v>
      </c>
      <c r="D4540">
        <v>12</v>
      </c>
      <c r="E4540">
        <v>4.95</v>
      </c>
      <c r="F4540" t="s">
        <v>457</v>
      </c>
    </row>
    <row r="4541" spans="1:6" x14ac:dyDescent="0.25">
      <c r="A4541">
        <v>33915</v>
      </c>
      <c r="B4541" t="s">
        <v>3940</v>
      </c>
      <c r="C4541">
        <v>4260</v>
      </c>
      <c r="D4541">
        <v>1</v>
      </c>
      <c r="E4541">
        <v>24.9</v>
      </c>
      <c r="F4541" t="s">
        <v>456</v>
      </c>
    </row>
    <row r="4542" spans="1:6" x14ac:dyDescent="0.25">
      <c r="A4542">
        <v>33915</v>
      </c>
      <c r="B4542" t="s">
        <v>3940</v>
      </c>
      <c r="C4542">
        <v>4260</v>
      </c>
      <c r="D4542">
        <v>1</v>
      </c>
      <c r="E4542">
        <v>24.9</v>
      </c>
      <c r="F4542" t="s">
        <v>456</v>
      </c>
    </row>
    <row r="4543" spans="1:6" x14ac:dyDescent="0.25">
      <c r="A4543">
        <v>33928</v>
      </c>
      <c r="B4543" t="s">
        <v>5</v>
      </c>
      <c r="C4543">
        <v>1750</v>
      </c>
      <c r="D4543">
        <v>6</v>
      </c>
      <c r="E4543">
        <v>59.99</v>
      </c>
      <c r="F4543" t="s">
        <v>454</v>
      </c>
    </row>
    <row r="4544" spans="1:6" x14ac:dyDescent="0.25">
      <c r="A4544">
        <v>33952</v>
      </c>
      <c r="B4544" t="s">
        <v>3941</v>
      </c>
      <c r="C4544">
        <v>473</v>
      </c>
      <c r="D4544">
        <v>24</v>
      </c>
      <c r="E4544">
        <v>4.1900000000000004</v>
      </c>
      <c r="F4544" t="s">
        <v>456</v>
      </c>
    </row>
    <row r="4545" spans="1:6" x14ac:dyDescent="0.25">
      <c r="A4545">
        <v>33952</v>
      </c>
      <c r="B4545" t="s">
        <v>3941</v>
      </c>
      <c r="C4545">
        <v>473</v>
      </c>
      <c r="D4545">
        <v>24</v>
      </c>
      <c r="E4545">
        <v>4.1900000000000004</v>
      </c>
      <c r="F4545" t="s">
        <v>456</v>
      </c>
    </row>
    <row r="4546" spans="1:6" x14ac:dyDescent="0.25">
      <c r="A4546">
        <v>33952</v>
      </c>
      <c r="B4546" t="s">
        <v>3941</v>
      </c>
      <c r="C4546">
        <v>473</v>
      </c>
      <c r="D4546">
        <v>24</v>
      </c>
      <c r="E4546">
        <v>4.1900000000000004</v>
      </c>
      <c r="F4546" t="s">
        <v>456</v>
      </c>
    </row>
    <row r="4547" spans="1:6" x14ac:dyDescent="0.25">
      <c r="A4547">
        <v>33979</v>
      </c>
      <c r="B4547" t="s">
        <v>3754</v>
      </c>
      <c r="C4547">
        <v>4260</v>
      </c>
      <c r="D4547">
        <v>1</v>
      </c>
      <c r="E4547">
        <v>25.98</v>
      </c>
      <c r="F4547" t="s">
        <v>456</v>
      </c>
    </row>
    <row r="4548" spans="1:6" x14ac:dyDescent="0.25">
      <c r="A4548">
        <v>33979</v>
      </c>
      <c r="B4548" t="s">
        <v>3754</v>
      </c>
      <c r="C4548">
        <v>4260</v>
      </c>
      <c r="D4548">
        <v>1</v>
      </c>
      <c r="E4548">
        <v>25.98</v>
      </c>
      <c r="F4548" t="s">
        <v>456</v>
      </c>
    </row>
    <row r="4549" spans="1:6" x14ac:dyDescent="0.25">
      <c r="A4549">
        <v>33980</v>
      </c>
      <c r="B4549" t="s">
        <v>4625</v>
      </c>
      <c r="C4549">
        <v>5940</v>
      </c>
      <c r="D4549">
        <v>1</v>
      </c>
      <c r="E4549">
        <v>38.99</v>
      </c>
      <c r="F4549" t="s">
        <v>456</v>
      </c>
    </row>
    <row r="4550" spans="1:6" x14ac:dyDescent="0.25">
      <c r="A4550">
        <v>33980</v>
      </c>
      <c r="B4550" t="s">
        <v>4625</v>
      </c>
      <c r="C4550">
        <v>5940</v>
      </c>
      <c r="D4550">
        <v>1</v>
      </c>
      <c r="E4550">
        <v>38.99</v>
      </c>
      <c r="F4550" t="s">
        <v>456</v>
      </c>
    </row>
    <row r="4551" spans="1:6" x14ac:dyDescent="0.25">
      <c r="A4551">
        <v>33981</v>
      </c>
      <c r="B4551" t="s">
        <v>3942</v>
      </c>
      <c r="C4551">
        <v>500</v>
      </c>
      <c r="D4551">
        <v>12</v>
      </c>
      <c r="E4551">
        <v>10.5</v>
      </c>
      <c r="F4551" t="s">
        <v>456</v>
      </c>
    </row>
    <row r="4552" spans="1:6" x14ac:dyDescent="0.25">
      <c r="A4552">
        <v>33981</v>
      </c>
      <c r="B4552" t="s">
        <v>3942</v>
      </c>
      <c r="C4552">
        <v>500</v>
      </c>
      <c r="D4552">
        <v>12</v>
      </c>
      <c r="E4552">
        <v>10.5</v>
      </c>
      <c r="F4552" t="s">
        <v>456</v>
      </c>
    </row>
    <row r="4553" spans="1:6" x14ac:dyDescent="0.25">
      <c r="A4553">
        <v>34020</v>
      </c>
      <c r="B4553" t="s">
        <v>2744</v>
      </c>
      <c r="C4553">
        <v>473</v>
      </c>
      <c r="D4553">
        <v>24</v>
      </c>
      <c r="E4553">
        <v>3.49</v>
      </c>
      <c r="F4553" t="s">
        <v>457</v>
      </c>
    </row>
    <row r="4554" spans="1:6" x14ac:dyDescent="0.25">
      <c r="A4554">
        <v>34021</v>
      </c>
      <c r="B4554" t="s">
        <v>2745</v>
      </c>
      <c r="C4554">
        <v>473</v>
      </c>
      <c r="D4554">
        <v>24</v>
      </c>
      <c r="E4554">
        <v>4.24</v>
      </c>
      <c r="F4554" t="s">
        <v>456</v>
      </c>
    </row>
    <row r="4555" spans="1:6" x14ac:dyDescent="0.25">
      <c r="A4555">
        <v>34021</v>
      </c>
      <c r="B4555" t="s">
        <v>2745</v>
      </c>
      <c r="C4555">
        <v>473</v>
      </c>
      <c r="D4555">
        <v>24</v>
      </c>
      <c r="E4555">
        <v>4.24</v>
      </c>
      <c r="F4555" t="s">
        <v>456</v>
      </c>
    </row>
    <row r="4556" spans="1:6" x14ac:dyDescent="0.25">
      <c r="A4556">
        <v>34022</v>
      </c>
      <c r="B4556" t="s">
        <v>2746</v>
      </c>
      <c r="C4556">
        <v>4260</v>
      </c>
      <c r="D4556">
        <v>1</v>
      </c>
      <c r="E4556">
        <v>23.71</v>
      </c>
      <c r="F4556" t="s">
        <v>456</v>
      </c>
    </row>
    <row r="4557" spans="1:6" x14ac:dyDescent="0.25">
      <c r="A4557">
        <v>34022</v>
      </c>
      <c r="B4557" t="s">
        <v>2746</v>
      </c>
      <c r="C4557">
        <v>4260</v>
      </c>
      <c r="D4557">
        <v>1</v>
      </c>
      <c r="E4557">
        <v>23.71</v>
      </c>
      <c r="F4557" t="s">
        <v>456</v>
      </c>
    </row>
    <row r="4558" spans="1:6" x14ac:dyDescent="0.25">
      <c r="A4558">
        <v>34025</v>
      </c>
      <c r="B4558" t="s">
        <v>2747</v>
      </c>
      <c r="C4558">
        <v>473</v>
      </c>
      <c r="D4558">
        <v>24</v>
      </c>
      <c r="E4558">
        <v>3.49</v>
      </c>
      <c r="F4558" t="s">
        <v>456</v>
      </c>
    </row>
    <row r="4559" spans="1:6" x14ac:dyDescent="0.25">
      <c r="A4559">
        <v>34025</v>
      </c>
      <c r="B4559" t="s">
        <v>2747</v>
      </c>
      <c r="C4559">
        <v>473</v>
      </c>
      <c r="D4559">
        <v>24</v>
      </c>
      <c r="E4559">
        <v>3.49</v>
      </c>
      <c r="F4559" t="s">
        <v>456</v>
      </c>
    </row>
    <row r="4560" spans="1:6" x14ac:dyDescent="0.25">
      <c r="A4560">
        <v>34026</v>
      </c>
      <c r="B4560" t="s">
        <v>2748</v>
      </c>
      <c r="C4560">
        <v>355</v>
      </c>
      <c r="D4560">
        <v>24</v>
      </c>
      <c r="E4560">
        <v>2.75</v>
      </c>
      <c r="F4560" t="s">
        <v>456</v>
      </c>
    </row>
    <row r="4561" spans="1:6" x14ac:dyDescent="0.25">
      <c r="A4561">
        <v>34026</v>
      </c>
      <c r="B4561" t="s">
        <v>2748</v>
      </c>
      <c r="C4561">
        <v>355</v>
      </c>
      <c r="D4561">
        <v>24</v>
      </c>
      <c r="E4561">
        <v>2.75</v>
      </c>
      <c r="F4561" t="s">
        <v>456</v>
      </c>
    </row>
    <row r="4562" spans="1:6" x14ac:dyDescent="0.25">
      <c r="A4562">
        <v>34027</v>
      </c>
      <c r="B4562" t="s">
        <v>2347</v>
      </c>
      <c r="C4562">
        <v>296</v>
      </c>
      <c r="D4562">
        <v>24</v>
      </c>
      <c r="E4562">
        <v>3.57</v>
      </c>
      <c r="F4562" t="s">
        <v>457</v>
      </c>
    </row>
    <row r="4563" spans="1:6" x14ac:dyDescent="0.25">
      <c r="A4563">
        <v>34028</v>
      </c>
      <c r="B4563" t="s">
        <v>2749</v>
      </c>
      <c r="C4563">
        <v>473</v>
      </c>
      <c r="D4563">
        <v>24</v>
      </c>
      <c r="E4563">
        <v>3.49</v>
      </c>
      <c r="F4563" t="s">
        <v>456</v>
      </c>
    </row>
    <row r="4564" spans="1:6" x14ac:dyDescent="0.25">
      <c r="A4564">
        <v>34028</v>
      </c>
      <c r="B4564" t="s">
        <v>2749</v>
      </c>
      <c r="C4564">
        <v>473</v>
      </c>
      <c r="D4564">
        <v>24</v>
      </c>
      <c r="E4564">
        <v>3.49</v>
      </c>
      <c r="F4564" t="s">
        <v>456</v>
      </c>
    </row>
    <row r="4565" spans="1:6" x14ac:dyDescent="0.25">
      <c r="A4565">
        <v>34029</v>
      </c>
      <c r="B4565" t="s">
        <v>2750</v>
      </c>
      <c r="C4565">
        <v>355</v>
      </c>
      <c r="D4565">
        <v>24</v>
      </c>
      <c r="E4565">
        <v>2.75</v>
      </c>
      <c r="F4565" t="s">
        <v>456</v>
      </c>
    </row>
    <row r="4566" spans="1:6" x14ac:dyDescent="0.25">
      <c r="A4566">
        <v>34029</v>
      </c>
      <c r="B4566" t="s">
        <v>2750</v>
      </c>
      <c r="C4566">
        <v>355</v>
      </c>
      <c r="D4566">
        <v>24</v>
      </c>
      <c r="E4566">
        <v>2.75</v>
      </c>
      <c r="F4566" t="s">
        <v>456</v>
      </c>
    </row>
    <row r="4567" spans="1:6" x14ac:dyDescent="0.25">
      <c r="A4567">
        <v>34030</v>
      </c>
      <c r="B4567" t="s">
        <v>2751</v>
      </c>
      <c r="C4567">
        <v>750</v>
      </c>
      <c r="D4567">
        <v>12</v>
      </c>
      <c r="E4567">
        <v>25.99</v>
      </c>
      <c r="F4567" t="s">
        <v>455</v>
      </c>
    </row>
    <row r="4568" spans="1:6" x14ac:dyDescent="0.25">
      <c r="A4568">
        <v>34031</v>
      </c>
      <c r="B4568" t="s">
        <v>2752</v>
      </c>
      <c r="C4568">
        <v>2840</v>
      </c>
      <c r="D4568">
        <v>3</v>
      </c>
      <c r="E4568">
        <v>10.24</v>
      </c>
      <c r="F4568" t="s">
        <v>456</v>
      </c>
    </row>
    <row r="4569" spans="1:6" x14ac:dyDescent="0.25">
      <c r="A4569">
        <v>34031</v>
      </c>
      <c r="B4569" t="s">
        <v>2752</v>
      </c>
      <c r="C4569">
        <v>2840</v>
      </c>
      <c r="D4569">
        <v>3</v>
      </c>
      <c r="E4569">
        <v>10.24</v>
      </c>
      <c r="F4569" t="s">
        <v>456</v>
      </c>
    </row>
    <row r="4570" spans="1:6" x14ac:dyDescent="0.25">
      <c r="A4570">
        <v>34032</v>
      </c>
      <c r="B4570" t="s">
        <v>2753</v>
      </c>
      <c r="C4570">
        <v>473</v>
      </c>
      <c r="D4570">
        <v>24</v>
      </c>
      <c r="E4570">
        <v>4</v>
      </c>
      <c r="F4570" t="s">
        <v>456</v>
      </c>
    </row>
    <row r="4571" spans="1:6" x14ac:dyDescent="0.25">
      <c r="A4571">
        <v>34032</v>
      </c>
      <c r="B4571" t="s">
        <v>2753</v>
      </c>
      <c r="C4571">
        <v>473</v>
      </c>
      <c r="D4571">
        <v>24</v>
      </c>
      <c r="E4571">
        <v>4</v>
      </c>
      <c r="F4571" t="s">
        <v>456</v>
      </c>
    </row>
    <row r="4572" spans="1:6" x14ac:dyDescent="0.25">
      <c r="A4572">
        <v>34032</v>
      </c>
      <c r="B4572" t="s">
        <v>2753</v>
      </c>
      <c r="C4572">
        <v>473</v>
      </c>
      <c r="D4572">
        <v>24</v>
      </c>
      <c r="E4572">
        <v>4</v>
      </c>
      <c r="F4572" t="s">
        <v>456</v>
      </c>
    </row>
    <row r="4573" spans="1:6" x14ac:dyDescent="0.25">
      <c r="A4573">
        <v>34033</v>
      </c>
      <c r="B4573" t="s">
        <v>5583</v>
      </c>
      <c r="C4573">
        <v>500</v>
      </c>
      <c r="D4573">
        <v>6</v>
      </c>
      <c r="E4573">
        <v>28.99</v>
      </c>
      <c r="F4573" t="s">
        <v>454</v>
      </c>
    </row>
    <row r="4574" spans="1:6" x14ac:dyDescent="0.25">
      <c r="A4574">
        <v>34034</v>
      </c>
      <c r="B4574" t="s">
        <v>643</v>
      </c>
      <c r="C4574">
        <v>200</v>
      </c>
      <c r="D4574">
        <v>12</v>
      </c>
      <c r="E4574">
        <v>26.99</v>
      </c>
      <c r="F4574" t="s">
        <v>454</v>
      </c>
    </row>
    <row r="4575" spans="1:6" x14ac:dyDescent="0.25">
      <c r="A4575">
        <v>34044</v>
      </c>
      <c r="B4575" t="s">
        <v>2754</v>
      </c>
      <c r="C4575">
        <v>750</v>
      </c>
      <c r="D4575">
        <v>12</v>
      </c>
      <c r="E4575">
        <v>49.99</v>
      </c>
      <c r="F4575" t="s">
        <v>454</v>
      </c>
    </row>
    <row r="4576" spans="1:6" x14ac:dyDescent="0.25">
      <c r="A4576">
        <v>34047</v>
      </c>
      <c r="B4576" t="s">
        <v>1173</v>
      </c>
      <c r="C4576">
        <v>750</v>
      </c>
      <c r="D4576">
        <v>6</v>
      </c>
      <c r="E4576">
        <v>63.99</v>
      </c>
      <c r="F4576" t="s">
        <v>455</v>
      </c>
    </row>
    <row r="4577" spans="1:6" x14ac:dyDescent="0.25">
      <c r="A4577">
        <v>34060</v>
      </c>
      <c r="B4577" t="s">
        <v>4525</v>
      </c>
      <c r="C4577">
        <v>750</v>
      </c>
      <c r="D4577">
        <v>12</v>
      </c>
      <c r="E4577">
        <v>11.99</v>
      </c>
      <c r="F4577" t="s">
        <v>456</v>
      </c>
    </row>
    <row r="4578" spans="1:6" x14ac:dyDescent="0.25">
      <c r="A4578">
        <v>34060</v>
      </c>
      <c r="B4578" t="s">
        <v>4525</v>
      </c>
      <c r="C4578">
        <v>750</v>
      </c>
      <c r="D4578">
        <v>12</v>
      </c>
      <c r="E4578">
        <v>11.99</v>
      </c>
      <c r="F4578" t="s">
        <v>456</v>
      </c>
    </row>
    <row r="4579" spans="1:6" x14ac:dyDescent="0.25">
      <c r="A4579">
        <v>34062</v>
      </c>
      <c r="B4579" t="s">
        <v>2755</v>
      </c>
      <c r="C4579">
        <v>2130</v>
      </c>
      <c r="D4579">
        <v>4</v>
      </c>
      <c r="E4579">
        <v>12.19</v>
      </c>
      <c r="F4579" t="s">
        <v>456</v>
      </c>
    </row>
    <row r="4580" spans="1:6" x14ac:dyDescent="0.25">
      <c r="A4580">
        <v>34062</v>
      </c>
      <c r="B4580" t="s">
        <v>2755</v>
      </c>
      <c r="C4580">
        <v>2130</v>
      </c>
      <c r="D4580">
        <v>4</v>
      </c>
      <c r="E4580">
        <v>12.19</v>
      </c>
      <c r="F4580" t="s">
        <v>456</v>
      </c>
    </row>
    <row r="4581" spans="1:6" x14ac:dyDescent="0.25">
      <c r="A4581">
        <v>34064</v>
      </c>
      <c r="B4581" t="s">
        <v>2756</v>
      </c>
      <c r="C4581">
        <v>473</v>
      </c>
      <c r="D4581">
        <v>24</v>
      </c>
      <c r="E4581">
        <v>5.79</v>
      </c>
      <c r="F4581" t="s">
        <v>456</v>
      </c>
    </row>
    <row r="4582" spans="1:6" x14ac:dyDescent="0.25">
      <c r="A4582">
        <v>34064</v>
      </c>
      <c r="B4582" t="s">
        <v>2756</v>
      </c>
      <c r="C4582">
        <v>473</v>
      </c>
      <c r="D4582">
        <v>24</v>
      </c>
      <c r="E4582">
        <v>5.79</v>
      </c>
      <c r="F4582" t="s">
        <v>456</v>
      </c>
    </row>
    <row r="4583" spans="1:6" x14ac:dyDescent="0.25">
      <c r="A4583">
        <v>34067</v>
      </c>
      <c r="B4583" t="s">
        <v>2757</v>
      </c>
      <c r="C4583">
        <v>473</v>
      </c>
      <c r="D4583">
        <v>24</v>
      </c>
      <c r="E4583">
        <v>5.85</v>
      </c>
      <c r="F4583" t="s">
        <v>456</v>
      </c>
    </row>
    <row r="4584" spans="1:6" x14ac:dyDescent="0.25">
      <c r="A4584">
        <v>34067</v>
      </c>
      <c r="B4584" t="s">
        <v>2757</v>
      </c>
      <c r="C4584">
        <v>473</v>
      </c>
      <c r="D4584">
        <v>24</v>
      </c>
      <c r="E4584">
        <v>5.85</v>
      </c>
      <c r="F4584" t="s">
        <v>456</v>
      </c>
    </row>
    <row r="4585" spans="1:6" x14ac:dyDescent="0.25">
      <c r="A4585">
        <v>34068</v>
      </c>
      <c r="B4585" t="s">
        <v>2758</v>
      </c>
      <c r="C4585">
        <v>5325</v>
      </c>
      <c r="D4585">
        <v>1</v>
      </c>
      <c r="E4585">
        <v>29.99</v>
      </c>
      <c r="F4585" t="s">
        <v>456</v>
      </c>
    </row>
    <row r="4586" spans="1:6" x14ac:dyDescent="0.25">
      <c r="A4586">
        <v>34068</v>
      </c>
      <c r="B4586" t="s">
        <v>2758</v>
      </c>
      <c r="C4586">
        <v>5325</v>
      </c>
      <c r="D4586">
        <v>1</v>
      </c>
      <c r="E4586">
        <v>29.99</v>
      </c>
      <c r="F4586" t="s">
        <v>456</v>
      </c>
    </row>
    <row r="4587" spans="1:6" x14ac:dyDescent="0.25">
      <c r="A4587">
        <v>34069</v>
      </c>
      <c r="B4587" t="s">
        <v>2759</v>
      </c>
      <c r="C4587">
        <v>473</v>
      </c>
      <c r="D4587">
        <v>24</v>
      </c>
      <c r="E4587">
        <v>3.39</v>
      </c>
      <c r="F4587" t="s">
        <v>456</v>
      </c>
    </row>
    <row r="4588" spans="1:6" x14ac:dyDescent="0.25">
      <c r="A4588">
        <v>34069</v>
      </c>
      <c r="B4588" t="s">
        <v>2759</v>
      </c>
      <c r="C4588">
        <v>473</v>
      </c>
      <c r="D4588">
        <v>24</v>
      </c>
      <c r="E4588">
        <v>3.39</v>
      </c>
      <c r="F4588" t="s">
        <v>456</v>
      </c>
    </row>
    <row r="4589" spans="1:6" x14ac:dyDescent="0.25">
      <c r="A4589">
        <v>34073</v>
      </c>
      <c r="B4589" t="s">
        <v>2760</v>
      </c>
      <c r="C4589">
        <v>750</v>
      </c>
      <c r="D4589">
        <v>6</v>
      </c>
      <c r="E4589">
        <v>117.49</v>
      </c>
      <c r="F4589" t="s">
        <v>454</v>
      </c>
    </row>
    <row r="4590" spans="1:6" x14ac:dyDescent="0.25">
      <c r="A4590">
        <v>34077</v>
      </c>
      <c r="B4590" t="s">
        <v>2761</v>
      </c>
      <c r="C4590">
        <v>355</v>
      </c>
      <c r="D4590">
        <v>24</v>
      </c>
      <c r="E4590">
        <v>3.97</v>
      </c>
      <c r="F4590" t="s">
        <v>456</v>
      </c>
    </row>
    <row r="4591" spans="1:6" x14ac:dyDescent="0.25">
      <c r="A4591">
        <v>34077</v>
      </c>
      <c r="B4591" t="s">
        <v>2761</v>
      </c>
      <c r="C4591">
        <v>355</v>
      </c>
      <c r="D4591">
        <v>24</v>
      </c>
      <c r="E4591">
        <v>3.97</v>
      </c>
      <c r="F4591" t="s">
        <v>456</v>
      </c>
    </row>
    <row r="4592" spans="1:6" x14ac:dyDescent="0.25">
      <c r="A4592">
        <v>34088</v>
      </c>
      <c r="B4592" t="s">
        <v>2762</v>
      </c>
      <c r="C4592">
        <v>473</v>
      </c>
      <c r="D4592">
        <v>24</v>
      </c>
      <c r="E4592">
        <v>4.9800000000000004</v>
      </c>
      <c r="F4592" t="s">
        <v>456</v>
      </c>
    </row>
    <row r="4593" spans="1:6" x14ac:dyDescent="0.25">
      <c r="A4593">
        <v>34088</v>
      </c>
      <c r="B4593" t="s">
        <v>2762</v>
      </c>
      <c r="C4593">
        <v>473</v>
      </c>
      <c r="D4593">
        <v>24</v>
      </c>
      <c r="E4593">
        <v>4.9800000000000004</v>
      </c>
      <c r="F4593" t="s">
        <v>456</v>
      </c>
    </row>
    <row r="4594" spans="1:6" x14ac:dyDescent="0.25">
      <c r="A4594">
        <v>34092</v>
      </c>
      <c r="B4594" t="s">
        <v>2763</v>
      </c>
      <c r="C4594">
        <v>500</v>
      </c>
      <c r="D4594">
        <v>12</v>
      </c>
      <c r="E4594">
        <v>15.03</v>
      </c>
      <c r="F4594" t="s">
        <v>456</v>
      </c>
    </row>
    <row r="4595" spans="1:6" x14ac:dyDescent="0.25">
      <c r="A4595">
        <v>34099</v>
      </c>
      <c r="B4595" t="s">
        <v>5584</v>
      </c>
      <c r="C4595">
        <v>473</v>
      </c>
      <c r="D4595">
        <v>24</v>
      </c>
      <c r="E4595">
        <v>3.12</v>
      </c>
      <c r="F4595" t="s">
        <v>456</v>
      </c>
    </row>
    <row r="4596" spans="1:6" x14ac:dyDescent="0.25">
      <c r="A4596">
        <v>34113</v>
      </c>
      <c r="B4596" t="s">
        <v>4125</v>
      </c>
      <c r="C4596">
        <v>2838</v>
      </c>
      <c r="D4596">
        <v>4</v>
      </c>
      <c r="E4596">
        <v>19.95</v>
      </c>
      <c r="F4596" t="s">
        <v>456</v>
      </c>
    </row>
    <row r="4597" spans="1:6" x14ac:dyDescent="0.25">
      <c r="A4597">
        <v>34113</v>
      </c>
      <c r="B4597" t="s">
        <v>4125</v>
      </c>
      <c r="C4597">
        <v>2838</v>
      </c>
      <c r="D4597">
        <v>4</v>
      </c>
      <c r="E4597">
        <v>19.95</v>
      </c>
      <c r="F4597" t="s">
        <v>456</v>
      </c>
    </row>
    <row r="4598" spans="1:6" x14ac:dyDescent="0.25">
      <c r="A4598">
        <v>34114</v>
      </c>
      <c r="B4598" t="s">
        <v>4126</v>
      </c>
      <c r="C4598">
        <v>5676</v>
      </c>
      <c r="D4598">
        <v>2</v>
      </c>
      <c r="E4598">
        <v>37.75</v>
      </c>
      <c r="F4598" t="s">
        <v>456</v>
      </c>
    </row>
    <row r="4599" spans="1:6" x14ac:dyDescent="0.25">
      <c r="A4599">
        <v>34114</v>
      </c>
      <c r="B4599" t="s">
        <v>4126</v>
      </c>
      <c r="C4599">
        <v>5676</v>
      </c>
      <c r="D4599">
        <v>2</v>
      </c>
      <c r="E4599">
        <v>37.75</v>
      </c>
      <c r="F4599" t="s">
        <v>456</v>
      </c>
    </row>
    <row r="4600" spans="1:6" x14ac:dyDescent="0.25">
      <c r="A4600">
        <v>34115</v>
      </c>
      <c r="B4600" t="s">
        <v>4354</v>
      </c>
      <c r="C4600">
        <v>750</v>
      </c>
      <c r="D4600">
        <v>12</v>
      </c>
      <c r="E4600">
        <v>17.989999999999998</v>
      </c>
      <c r="F4600" t="s">
        <v>455</v>
      </c>
    </row>
    <row r="4601" spans="1:6" x14ac:dyDescent="0.25">
      <c r="A4601">
        <v>34116</v>
      </c>
      <c r="B4601" t="s">
        <v>4127</v>
      </c>
      <c r="C4601">
        <v>11352</v>
      </c>
      <c r="D4601">
        <v>1</v>
      </c>
      <c r="E4601">
        <v>67.59</v>
      </c>
      <c r="F4601" t="s">
        <v>456</v>
      </c>
    </row>
    <row r="4602" spans="1:6" x14ac:dyDescent="0.25">
      <c r="A4602">
        <v>34116</v>
      </c>
      <c r="B4602" t="s">
        <v>4127</v>
      </c>
      <c r="C4602">
        <v>11352</v>
      </c>
      <c r="D4602">
        <v>1</v>
      </c>
      <c r="E4602">
        <v>67.59</v>
      </c>
      <c r="F4602" t="s">
        <v>456</v>
      </c>
    </row>
    <row r="4603" spans="1:6" x14ac:dyDescent="0.25">
      <c r="A4603">
        <v>34117</v>
      </c>
      <c r="B4603" t="s">
        <v>752</v>
      </c>
      <c r="C4603">
        <v>330</v>
      </c>
      <c r="D4603">
        <v>24</v>
      </c>
      <c r="E4603">
        <v>5.49</v>
      </c>
      <c r="F4603" t="s">
        <v>456</v>
      </c>
    </row>
    <row r="4604" spans="1:6" x14ac:dyDescent="0.25">
      <c r="A4604">
        <v>34121</v>
      </c>
      <c r="B4604" t="s">
        <v>4355</v>
      </c>
      <c r="C4604">
        <v>473</v>
      </c>
      <c r="D4604">
        <v>24</v>
      </c>
      <c r="E4604">
        <v>3.09</v>
      </c>
      <c r="F4604" t="s">
        <v>456</v>
      </c>
    </row>
    <row r="4605" spans="1:6" x14ac:dyDescent="0.25">
      <c r="A4605">
        <v>34121</v>
      </c>
      <c r="B4605" t="s">
        <v>4355</v>
      </c>
      <c r="C4605">
        <v>473</v>
      </c>
      <c r="D4605">
        <v>24</v>
      </c>
      <c r="E4605">
        <v>3.09</v>
      </c>
      <c r="F4605" t="s">
        <v>456</v>
      </c>
    </row>
    <row r="4606" spans="1:6" x14ac:dyDescent="0.25">
      <c r="A4606">
        <v>34124</v>
      </c>
      <c r="B4606" t="s">
        <v>33</v>
      </c>
      <c r="C4606">
        <v>1750</v>
      </c>
      <c r="D4606">
        <v>6</v>
      </c>
      <c r="E4606">
        <v>49.99</v>
      </c>
      <c r="F4606" t="s">
        <v>454</v>
      </c>
    </row>
    <row r="4607" spans="1:6" x14ac:dyDescent="0.25">
      <c r="A4607">
        <v>34128</v>
      </c>
      <c r="B4607" t="s">
        <v>4350</v>
      </c>
      <c r="C4607">
        <v>473</v>
      </c>
      <c r="D4607">
        <v>24</v>
      </c>
      <c r="E4607">
        <v>3.75</v>
      </c>
      <c r="F4607" t="s">
        <v>456</v>
      </c>
    </row>
    <row r="4608" spans="1:6" x14ac:dyDescent="0.25">
      <c r="A4608">
        <v>34128</v>
      </c>
      <c r="B4608" t="s">
        <v>4350</v>
      </c>
      <c r="C4608">
        <v>473</v>
      </c>
      <c r="D4608">
        <v>24</v>
      </c>
      <c r="E4608">
        <v>3.75</v>
      </c>
      <c r="F4608" t="s">
        <v>456</v>
      </c>
    </row>
    <row r="4609" spans="1:6" x14ac:dyDescent="0.25">
      <c r="A4609">
        <v>34130</v>
      </c>
      <c r="B4609" t="s">
        <v>4356</v>
      </c>
      <c r="C4609">
        <v>375</v>
      </c>
      <c r="D4609">
        <v>12</v>
      </c>
      <c r="E4609">
        <v>8.99</v>
      </c>
      <c r="F4609" t="s">
        <v>455</v>
      </c>
    </row>
    <row r="4610" spans="1:6" x14ac:dyDescent="0.25">
      <c r="A4610">
        <v>34131</v>
      </c>
      <c r="B4610" t="s">
        <v>4352</v>
      </c>
      <c r="C4610">
        <v>473</v>
      </c>
      <c r="D4610">
        <v>24</v>
      </c>
      <c r="E4610">
        <v>4.29</v>
      </c>
      <c r="F4610" t="s">
        <v>456</v>
      </c>
    </row>
    <row r="4611" spans="1:6" x14ac:dyDescent="0.25">
      <c r="A4611">
        <v>34131</v>
      </c>
      <c r="B4611" t="s">
        <v>4352</v>
      </c>
      <c r="C4611">
        <v>473</v>
      </c>
      <c r="D4611">
        <v>24</v>
      </c>
      <c r="E4611">
        <v>4.29</v>
      </c>
      <c r="F4611" t="s">
        <v>456</v>
      </c>
    </row>
    <row r="4612" spans="1:6" x14ac:dyDescent="0.25">
      <c r="A4612">
        <v>34132</v>
      </c>
      <c r="B4612" t="s">
        <v>4353</v>
      </c>
      <c r="C4612">
        <v>473</v>
      </c>
      <c r="D4612">
        <v>24</v>
      </c>
      <c r="E4612">
        <v>4.29</v>
      </c>
      <c r="F4612" t="s">
        <v>456</v>
      </c>
    </row>
    <row r="4613" spans="1:6" x14ac:dyDescent="0.25">
      <c r="A4613">
        <v>34132</v>
      </c>
      <c r="B4613" t="s">
        <v>4353</v>
      </c>
      <c r="C4613">
        <v>473</v>
      </c>
      <c r="D4613">
        <v>24</v>
      </c>
      <c r="E4613">
        <v>4.29</v>
      </c>
      <c r="F4613" t="s">
        <v>456</v>
      </c>
    </row>
    <row r="4614" spans="1:6" x14ac:dyDescent="0.25">
      <c r="A4614">
        <v>34139</v>
      </c>
      <c r="B4614" t="s">
        <v>4357</v>
      </c>
      <c r="C4614">
        <v>750</v>
      </c>
      <c r="D4614">
        <v>12</v>
      </c>
      <c r="E4614">
        <v>29.49</v>
      </c>
      <c r="F4614" t="s">
        <v>454</v>
      </c>
    </row>
    <row r="4615" spans="1:6" x14ac:dyDescent="0.25">
      <c r="A4615">
        <v>34140</v>
      </c>
      <c r="B4615" t="s">
        <v>4762</v>
      </c>
      <c r="C4615">
        <v>750</v>
      </c>
      <c r="D4615">
        <v>12</v>
      </c>
      <c r="E4615">
        <v>29.49</v>
      </c>
      <c r="F4615" t="s">
        <v>454</v>
      </c>
    </row>
    <row r="4616" spans="1:6" x14ac:dyDescent="0.25">
      <c r="A4616">
        <v>34153</v>
      </c>
      <c r="B4616" t="s">
        <v>4358</v>
      </c>
      <c r="C4616">
        <v>750</v>
      </c>
      <c r="D4616">
        <v>6</v>
      </c>
      <c r="E4616">
        <v>79.95</v>
      </c>
      <c r="F4616" t="s">
        <v>454</v>
      </c>
    </row>
    <row r="4617" spans="1:6" x14ac:dyDescent="0.25">
      <c r="A4617">
        <v>34154</v>
      </c>
      <c r="B4617" t="s">
        <v>4359</v>
      </c>
      <c r="C4617">
        <v>12000</v>
      </c>
      <c r="D4617">
        <v>1</v>
      </c>
      <c r="E4617">
        <v>99.98</v>
      </c>
      <c r="F4617" t="s">
        <v>455</v>
      </c>
    </row>
    <row r="4618" spans="1:6" x14ac:dyDescent="0.25">
      <c r="A4618">
        <v>34155</v>
      </c>
      <c r="B4618" t="s">
        <v>4360</v>
      </c>
      <c r="C4618">
        <v>12000</v>
      </c>
      <c r="D4618">
        <v>1</v>
      </c>
      <c r="E4618">
        <v>99.98</v>
      </c>
      <c r="F4618" t="s">
        <v>455</v>
      </c>
    </row>
    <row r="4619" spans="1:6" x14ac:dyDescent="0.25">
      <c r="A4619">
        <v>34156</v>
      </c>
      <c r="B4619" t="s">
        <v>4361</v>
      </c>
      <c r="C4619">
        <v>12000</v>
      </c>
      <c r="D4619">
        <v>1</v>
      </c>
      <c r="E4619">
        <v>99.98</v>
      </c>
      <c r="F4619" t="s">
        <v>455</v>
      </c>
    </row>
    <row r="4620" spans="1:6" x14ac:dyDescent="0.25">
      <c r="A4620">
        <v>34157</v>
      </c>
      <c r="B4620" t="s">
        <v>1557</v>
      </c>
      <c r="C4620">
        <v>1140</v>
      </c>
      <c r="D4620">
        <v>12</v>
      </c>
      <c r="E4620">
        <v>32.89</v>
      </c>
      <c r="F4620" t="s">
        <v>454</v>
      </c>
    </row>
    <row r="4621" spans="1:6" x14ac:dyDescent="0.25">
      <c r="A4621">
        <v>34159</v>
      </c>
      <c r="B4621" t="s">
        <v>3617</v>
      </c>
      <c r="C4621">
        <v>473</v>
      </c>
      <c r="D4621">
        <v>24</v>
      </c>
      <c r="E4621">
        <v>5.25</v>
      </c>
      <c r="F4621" t="s">
        <v>456</v>
      </c>
    </row>
    <row r="4622" spans="1:6" x14ac:dyDescent="0.25">
      <c r="A4622">
        <v>34159</v>
      </c>
      <c r="B4622" t="s">
        <v>3617</v>
      </c>
      <c r="C4622">
        <v>473</v>
      </c>
      <c r="D4622">
        <v>24</v>
      </c>
      <c r="E4622">
        <v>5.25</v>
      </c>
      <c r="F4622" t="s">
        <v>456</v>
      </c>
    </row>
    <row r="4623" spans="1:6" x14ac:dyDescent="0.25">
      <c r="A4623">
        <v>34160</v>
      </c>
      <c r="B4623" t="s">
        <v>4362</v>
      </c>
      <c r="C4623">
        <v>50</v>
      </c>
      <c r="D4623">
        <v>48</v>
      </c>
      <c r="E4623">
        <v>4.99</v>
      </c>
      <c r="F4623" t="s">
        <v>454</v>
      </c>
    </row>
    <row r="4624" spans="1:6" x14ac:dyDescent="0.25">
      <c r="A4624">
        <v>34163</v>
      </c>
      <c r="B4624" t="s">
        <v>3642</v>
      </c>
      <c r="C4624">
        <v>473</v>
      </c>
      <c r="D4624">
        <v>24</v>
      </c>
      <c r="E4624">
        <v>3.95</v>
      </c>
      <c r="F4624" t="s">
        <v>456</v>
      </c>
    </row>
    <row r="4625" spans="1:6" x14ac:dyDescent="0.25">
      <c r="A4625">
        <v>34163</v>
      </c>
      <c r="B4625" t="s">
        <v>3642</v>
      </c>
      <c r="C4625">
        <v>473</v>
      </c>
      <c r="D4625">
        <v>24</v>
      </c>
      <c r="E4625">
        <v>3.95</v>
      </c>
      <c r="F4625" t="s">
        <v>456</v>
      </c>
    </row>
    <row r="4626" spans="1:6" x14ac:dyDescent="0.25">
      <c r="A4626">
        <v>34168</v>
      </c>
      <c r="B4626" t="s">
        <v>4363</v>
      </c>
      <c r="C4626">
        <v>50</v>
      </c>
      <c r="D4626">
        <v>120</v>
      </c>
      <c r="E4626">
        <v>3.99</v>
      </c>
      <c r="F4626" t="s">
        <v>454</v>
      </c>
    </row>
    <row r="4627" spans="1:6" x14ac:dyDescent="0.25">
      <c r="A4627">
        <v>34178</v>
      </c>
      <c r="B4627" t="s">
        <v>4351</v>
      </c>
      <c r="C4627">
        <v>473</v>
      </c>
      <c r="D4627">
        <v>24</v>
      </c>
      <c r="E4627">
        <v>4.1500000000000004</v>
      </c>
      <c r="F4627" t="s">
        <v>456</v>
      </c>
    </row>
    <row r="4628" spans="1:6" x14ac:dyDescent="0.25">
      <c r="A4628">
        <v>34178</v>
      </c>
      <c r="B4628" t="s">
        <v>4351</v>
      </c>
      <c r="C4628">
        <v>473</v>
      </c>
      <c r="D4628">
        <v>24</v>
      </c>
      <c r="E4628">
        <v>4.1500000000000004</v>
      </c>
      <c r="F4628" t="s">
        <v>456</v>
      </c>
    </row>
    <row r="4629" spans="1:6" x14ac:dyDescent="0.25">
      <c r="A4629">
        <v>34179</v>
      </c>
      <c r="B4629" t="s">
        <v>4481</v>
      </c>
      <c r="C4629">
        <v>473</v>
      </c>
      <c r="D4629">
        <v>24</v>
      </c>
      <c r="E4629">
        <v>4.24</v>
      </c>
      <c r="F4629" t="s">
        <v>456</v>
      </c>
    </row>
    <row r="4630" spans="1:6" x14ac:dyDescent="0.25">
      <c r="A4630">
        <v>34179</v>
      </c>
      <c r="B4630" t="s">
        <v>4481</v>
      </c>
      <c r="C4630">
        <v>473</v>
      </c>
      <c r="D4630">
        <v>24</v>
      </c>
      <c r="E4630">
        <v>4.24</v>
      </c>
      <c r="F4630" t="s">
        <v>456</v>
      </c>
    </row>
    <row r="4631" spans="1:6" x14ac:dyDescent="0.25">
      <c r="A4631">
        <v>34180</v>
      </c>
      <c r="B4631" t="s">
        <v>4482</v>
      </c>
      <c r="C4631">
        <v>473</v>
      </c>
      <c r="D4631">
        <v>24</v>
      </c>
      <c r="E4631">
        <v>4.24</v>
      </c>
      <c r="F4631" t="s">
        <v>456</v>
      </c>
    </row>
    <row r="4632" spans="1:6" x14ac:dyDescent="0.25">
      <c r="A4632">
        <v>34180</v>
      </c>
      <c r="B4632" t="s">
        <v>4482</v>
      </c>
      <c r="C4632">
        <v>473</v>
      </c>
      <c r="D4632">
        <v>24</v>
      </c>
      <c r="E4632">
        <v>4.24</v>
      </c>
      <c r="F4632" t="s">
        <v>456</v>
      </c>
    </row>
    <row r="4633" spans="1:6" x14ac:dyDescent="0.25">
      <c r="A4633">
        <v>34182</v>
      </c>
      <c r="B4633" t="s">
        <v>2201</v>
      </c>
      <c r="C4633">
        <v>375</v>
      </c>
      <c r="D4633">
        <v>12</v>
      </c>
      <c r="E4633">
        <v>45.99</v>
      </c>
      <c r="F4633" t="s">
        <v>454</v>
      </c>
    </row>
    <row r="4634" spans="1:6" x14ac:dyDescent="0.25">
      <c r="A4634">
        <v>34191</v>
      </c>
      <c r="B4634" t="s">
        <v>2201</v>
      </c>
      <c r="C4634">
        <v>50</v>
      </c>
      <c r="D4634">
        <v>60</v>
      </c>
      <c r="E4634">
        <v>9.99</v>
      </c>
      <c r="F4634" t="s">
        <v>454</v>
      </c>
    </row>
    <row r="4635" spans="1:6" x14ac:dyDescent="0.25">
      <c r="A4635">
        <v>34192</v>
      </c>
      <c r="B4635" t="s">
        <v>2204</v>
      </c>
      <c r="C4635">
        <v>375</v>
      </c>
      <c r="D4635">
        <v>12</v>
      </c>
      <c r="E4635">
        <v>49.99</v>
      </c>
      <c r="F4635" t="s">
        <v>454</v>
      </c>
    </row>
    <row r="4636" spans="1:6" x14ac:dyDescent="0.25">
      <c r="A4636">
        <v>34197</v>
      </c>
      <c r="B4636" t="s">
        <v>4364</v>
      </c>
      <c r="C4636">
        <v>750</v>
      </c>
      <c r="D4636">
        <v>12</v>
      </c>
      <c r="E4636">
        <v>26.99</v>
      </c>
      <c r="F4636" t="s">
        <v>454</v>
      </c>
    </row>
    <row r="4637" spans="1:6" x14ac:dyDescent="0.25">
      <c r="A4637">
        <v>34202</v>
      </c>
      <c r="B4637" t="s">
        <v>4365</v>
      </c>
      <c r="C4637">
        <v>750</v>
      </c>
      <c r="D4637">
        <v>12</v>
      </c>
      <c r="E4637">
        <v>33.99</v>
      </c>
      <c r="F4637" t="s">
        <v>454</v>
      </c>
    </row>
    <row r="4638" spans="1:6" x14ac:dyDescent="0.25">
      <c r="A4638">
        <v>34205</v>
      </c>
      <c r="B4638" t="s">
        <v>4483</v>
      </c>
      <c r="C4638">
        <v>473</v>
      </c>
      <c r="D4638">
        <v>24</v>
      </c>
      <c r="E4638">
        <v>3.99</v>
      </c>
      <c r="F4638" t="s">
        <v>456</v>
      </c>
    </row>
    <row r="4639" spans="1:6" x14ac:dyDescent="0.25">
      <c r="A4639">
        <v>34205</v>
      </c>
      <c r="B4639" t="s">
        <v>4483</v>
      </c>
      <c r="C4639">
        <v>473</v>
      </c>
      <c r="D4639">
        <v>24</v>
      </c>
      <c r="E4639">
        <v>3.99</v>
      </c>
      <c r="F4639" t="s">
        <v>456</v>
      </c>
    </row>
    <row r="4640" spans="1:6" x14ac:dyDescent="0.25">
      <c r="A4640">
        <v>34206</v>
      </c>
      <c r="B4640" t="s">
        <v>4545</v>
      </c>
      <c r="C4640">
        <v>750</v>
      </c>
      <c r="D4640">
        <v>6</v>
      </c>
      <c r="E4640">
        <v>30.49</v>
      </c>
      <c r="F4640" t="s">
        <v>454</v>
      </c>
    </row>
    <row r="4641" spans="1:6" x14ac:dyDescent="0.25">
      <c r="A4641">
        <v>34207</v>
      </c>
      <c r="B4641" t="s">
        <v>4484</v>
      </c>
      <c r="C4641">
        <v>473</v>
      </c>
      <c r="D4641">
        <v>24</v>
      </c>
      <c r="E4641">
        <v>3.99</v>
      </c>
      <c r="F4641" t="s">
        <v>456</v>
      </c>
    </row>
    <row r="4642" spans="1:6" x14ac:dyDescent="0.25">
      <c r="A4642">
        <v>34207</v>
      </c>
      <c r="B4642" t="s">
        <v>4484</v>
      </c>
      <c r="C4642">
        <v>473</v>
      </c>
      <c r="D4642">
        <v>24</v>
      </c>
      <c r="E4642">
        <v>3.99</v>
      </c>
      <c r="F4642" t="s">
        <v>456</v>
      </c>
    </row>
    <row r="4643" spans="1:6" x14ac:dyDescent="0.25">
      <c r="A4643">
        <v>34208</v>
      </c>
      <c r="B4643" t="s">
        <v>4485</v>
      </c>
      <c r="C4643">
        <v>473</v>
      </c>
      <c r="D4643">
        <v>24</v>
      </c>
      <c r="E4643">
        <v>3.99</v>
      </c>
      <c r="F4643" t="s">
        <v>456</v>
      </c>
    </row>
    <row r="4644" spans="1:6" x14ac:dyDescent="0.25">
      <c r="A4644">
        <v>34208</v>
      </c>
      <c r="B4644" t="s">
        <v>4485</v>
      </c>
      <c r="C4644">
        <v>473</v>
      </c>
      <c r="D4644">
        <v>24</v>
      </c>
      <c r="E4644">
        <v>3.99</v>
      </c>
      <c r="F4644" t="s">
        <v>456</v>
      </c>
    </row>
    <row r="4645" spans="1:6" x14ac:dyDescent="0.25">
      <c r="A4645">
        <v>34210</v>
      </c>
      <c r="B4645" t="s">
        <v>4486</v>
      </c>
      <c r="C4645">
        <v>473</v>
      </c>
      <c r="D4645">
        <v>24</v>
      </c>
      <c r="E4645">
        <v>3.99</v>
      </c>
      <c r="F4645" t="s">
        <v>456</v>
      </c>
    </row>
    <row r="4646" spans="1:6" x14ac:dyDescent="0.25">
      <c r="A4646">
        <v>34210</v>
      </c>
      <c r="B4646" t="s">
        <v>4486</v>
      </c>
      <c r="C4646">
        <v>473</v>
      </c>
      <c r="D4646">
        <v>24</v>
      </c>
      <c r="E4646">
        <v>3.99</v>
      </c>
      <c r="F4646" t="s">
        <v>456</v>
      </c>
    </row>
    <row r="4647" spans="1:6" x14ac:dyDescent="0.25">
      <c r="A4647">
        <v>34211</v>
      </c>
      <c r="B4647" t="s">
        <v>4366</v>
      </c>
      <c r="C4647">
        <v>750</v>
      </c>
      <c r="D4647">
        <v>12</v>
      </c>
      <c r="E4647">
        <v>10.49</v>
      </c>
      <c r="F4647" t="s">
        <v>455</v>
      </c>
    </row>
    <row r="4648" spans="1:6" x14ac:dyDescent="0.25">
      <c r="A4648">
        <v>34213</v>
      </c>
      <c r="B4648" t="s">
        <v>4367</v>
      </c>
      <c r="C4648">
        <v>750</v>
      </c>
      <c r="D4648">
        <v>12</v>
      </c>
      <c r="E4648">
        <v>10.49</v>
      </c>
      <c r="F4648" t="s">
        <v>455</v>
      </c>
    </row>
    <row r="4649" spans="1:6" x14ac:dyDescent="0.25">
      <c r="A4649">
        <v>34214</v>
      </c>
      <c r="B4649" t="s">
        <v>4368</v>
      </c>
      <c r="C4649">
        <v>750</v>
      </c>
      <c r="D4649">
        <v>9</v>
      </c>
      <c r="E4649">
        <v>39.99</v>
      </c>
      <c r="F4649" t="s">
        <v>454</v>
      </c>
    </row>
    <row r="4650" spans="1:6" x14ac:dyDescent="0.25">
      <c r="A4650">
        <v>34215</v>
      </c>
      <c r="B4650" t="s">
        <v>4369</v>
      </c>
      <c r="C4650">
        <v>750</v>
      </c>
      <c r="D4650">
        <v>12</v>
      </c>
      <c r="E4650">
        <v>9.49</v>
      </c>
      <c r="F4650" t="s">
        <v>455</v>
      </c>
    </row>
    <row r="4651" spans="1:6" x14ac:dyDescent="0.25">
      <c r="A4651">
        <v>34217</v>
      </c>
      <c r="B4651" t="s">
        <v>4370</v>
      </c>
      <c r="C4651">
        <v>750</v>
      </c>
      <c r="D4651">
        <v>12</v>
      </c>
      <c r="E4651">
        <v>9.49</v>
      </c>
      <c r="F4651" t="s">
        <v>455</v>
      </c>
    </row>
    <row r="4652" spans="1:6" x14ac:dyDescent="0.25">
      <c r="A4652">
        <v>34218</v>
      </c>
      <c r="B4652" t="s">
        <v>4398</v>
      </c>
      <c r="C4652">
        <v>2838</v>
      </c>
      <c r="D4652">
        <v>4</v>
      </c>
      <c r="E4652">
        <v>19.989999999999998</v>
      </c>
      <c r="F4652" t="s">
        <v>456</v>
      </c>
    </row>
    <row r="4653" spans="1:6" x14ac:dyDescent="0.25">
      <c r="A4653">
        <v>34218</v>
      </c>
      <c r="B4653" t="s">
        <v>4398</v>
      </c>
      <c r="C4653">
        <v>2838</v>
      </c>
      <c r="D4653">
        <v>4</v>
      </c>
      <c r="E4653">
        <v>19.989999999999998</v>
      </c>
      <c r="F4653" t="s">
        <v>456</v>
      </c>
    </row>
    <row r="4654" spans="1:6" x14ac:dyDescent="0.25">
      <c r="A4654">
        <v>34219</v>
      </c>
      <c r="B4654" t="s">
        <v>4510</v>
      </c>
      <c r="C4654">
        <v>710</v>
      </c>
      <c r="D4654">
        <v>12</v>
      </c>
      <c r="E4654">
        <v>3.26</v>
      </c>
      <c r="F4654" t="s">
        <v>456</v>
      </c>
    </row>
    <row r="4655" spans="1:6" x14ac:dyDescent="0.25">
      <c r="A4655">
        <v>34219</v>
      </c>
      <c r="B4655" t="s">
        <v>4510</v>
      </c>
      <c r="C4655">
        <v>710</v>
      </c>
      <c r="D4655">
        <v>12</v>
      </c>
      <c r="E4655">
        <v>3.26</v>
      </c>
      <c r="F4655" t="s">
        <v>456</v>
      </c>
    </row>
    <row r="4656" spans="1:6" x14ac:dyDescent="0.25">
      <c r="A4656">
        <v>34220</v>
      </c>
      <c r="B4656" t="s">
        <v>4487</v>
      </c>
      <c r="C4656">
        <v>473</v>
      </c>
      <c r="D4656">
        <v>24</v>
      </c>
      <c r="E4656">
        <v>4.3</v>
      </c>
      <c r="F4656" t="s">
        <v>456</v>
      </c>
    </row>
    <row r="4657" spans="1:6" x14ac:dyDescent="0.25">
      <c r="A4657">
        <v>34220</v>
      </c>
      <c r="B4657" t="s">
        <v>4487</v>
      </c>
      <c r="C4657">
        <v>473</v>
      </c>
      <c r="D4657">
        <v>24</v>
      </c>
      <c r="E4657">
        <v>4.3</v>
      </c>
      <c r="F4657" t="s">
        <v>456</v>
      </c>
    </row>
    <row r="4658" spans="1:6" x14ac:dyDescent="0.25">
      <c r="A4658">
        <v>34221</v>
      </c>
      <c r="B4658" t="s">
        <v>4400</v>
      </c>
      <c r="C4658">
        <v>3000</v>
      </c>
      <c r="D4658">
        <v>4</v>
      </c>
      <c r="E4658">
        <v>34.99</v>
      </c>
      <c r="F4658" t="s">
        <v>455</v>
      </c>
    </row>
    <row r="4659" spans="1:6" x14ac:dyDescent="0.25">
      <c r="A4659">
        <v>34222</v>
      </c>
      <c r="B4659" t="s">
        <v>4791</v>
      </c>
      <c r="C4659">
        <v>750</v>
      </c>
      <c r="D4659">
        <v>12</v>
      </c>
      <c r="E4659">
        <v>26.99</v>
      </c>
      <c r="F4659" t="s">
        <v>455</v>
      </c>
    </row>
    <row r="4660" spans="1:6" x14ac:dyDescent="0.25">
      <c r="A4660">
        <v>34234</v>
      </c>
      <c r="B4660" t="s">
        <v>4371</v>
      </c>
      <c r="C4660">
        <v>375</v>
      </c>
      <c r="D4660">
        <v>12</v>
      </c>
      <c r="E4660">
        <v>20.49</v>
      </c>
      <c r="F4660" t="s">
        <v>454</v>
      </c>
    </row>
    <row r="4661" spans="1:6" x14ac:dyDescent="0.25">
      <c r="A4661">
        <v>34235</v>
      </c>
      <c r="B4661" t="s">
        <v>4372</v>
      </c>
      <c r="C4661">
        <v>375</v>
      </c>
      <c r="D4661">
        <v>12</v>
      </c>
      <c r="E4661">
        <v>20.49</v>
      </c>
      <c r="F4661" t="s">
        <v>454</v>
      </c>
    </row>
    <row r="4662" spans="1:6" x14ac:dyDescent="0.25">
      <c r="A4662">
        <v>34238</v>
      </c>
      <c r="B4662" t="s">
        <v>4373</v>
      </c>
      <c r="C4662">
        <v>375</v>
      </c>
      <c r="D4662">
        <v>12</v>
      </c>
      <c r="E4662">
        <v>20.49</v>
      </c>
      <c r="F4662" t="s">
        <v>454</v>
      </c>
    </row>
    <row r="4663" spans="1:6" x14ac:dyDescent="0.25">
      <c r="A4663">
        <v>34243</v>
      </c>
      <c r="B4663" t="s">
        <v>4401</v>
      </c>
      <c r="C4663">
        <v>3000</v>
      </c>
      <c r="D4663">
        <v>4</v>
      </c>
      <c r="E4663">
        <v>41.99</v>
      </c>
      <c r="F4663" t="s">
        <v>455</v>
      </c>
    </row>
    <row r="4664" spans="1:6" x14ac:dyDescent="0.25">
      <c r="A4664">
        <v>34245</v>
      </c>
      <c r="B4664" t="s">
        <v>4546</v>
      </c>
      <c r="C4664">
        <v>750</v>
      </c>
      <c r="D4664">
        <v>6</v>
      </c>
      <c r="E4664">
        <v>25.99</v>
      </c>
      <c r="F4664" t="s">
        <v>455</v>
      </c>
    </row>
    <row r="4665" spans="1:6" x14ac:dyDescent="0.25">
      <c r="A4665">
        <v>34246</v>
      </c>
      <c r="B4665" t="s">
        <v>4402</v>
      </c>
      <c r="C4665">
        <v>3000</v>
      </c>
      <c r="D4665">
        <v>4</v>
      </c>
      <c r="E4665">
        <v>41.99</v>
      </c>
      <c r="F4665" t="s">
        <v>455</v>
      </c>
    </row>
    <row r="4666" spans="1:6" x14ac:dyDescent="0.25">
      <c r="A4666">
        <v>34247</v>
      </c>
      <c r="B4666" t="s">
        <v>4430</v>
      </c>
      <c r="C4666">
        <v>4260</v>
      </c>
      <c r="D4666">
        <v>2</v>
      </c>
      <c r="E4666">
        <v>24.99</v>
      </c>
      <c r="F4666" t="s">
        <v>456</v>
      </c>
    </row>
    <row r="4667" spans="1:6" x14ac:dyDescent="0.25">
      <c r="A4667">
        <v>34247</v>
      </c>
      <c r="B4667" t="s">
        <v>4430</v>
      </c>
      <c r="C4667">
        <v>4260</v>
      </c>
      <c r="D4667">
        <v>2</v>
      </c>
      <c r="E4667">
        <v>24.99</v>
      </c>
      <c r="F4667" t="s">
        <v>456</v>
      </c>
    </row>
    <row r="4668" spans="1:6" x14ac:dyDescent="0.25">
      <c r="A4668">
        <v>34249</v>
      </c>
      <c r="B4668" t="s">
        <v>4503</v>
      </c>
      <c r="C4668">
        <v>5325</v>
      </c>
      <c r="D4668">
        <v>1</v>
      </c>
      <c r="E4668">
        <v>24.99</v>
      </c>
      <c r="F4668" t="s">
        <v>456</v>
      </c>
    </row>
    <row r="4669" spans="1:6" x14ac:dyDescent="0.25">
      <c r="A4669">
        <v>34249</v>
      </c>
      <c r="B4669" t="s">
        <v>4503</v>
      </c>
      <c r="C4669">
        <v>5325</v>
      </c>
      <c r="D4669">
        <v>1</v>
      </c>
      <c r="E4669">
        <v>24.99</v>
      </c>
      <c r="F4669" t="s">
        <v>456</v>
      </c>
    </row>
    <row r="4670" spans="1:6" x14ac:dyDescent="0.25">
      <c r="A4670">
        <v>34251</v>
      </c>
      <c r="B4670" t="s">
        <v>3762</v>
      </c>
      <c r="C4670">
        <v>473</v>
      </c>
      <c r="D4670">
        <v>12</v>
      </c>
      <c r="E4670">
        <v>3.49</v>
      </c>
      <c r="F4670" t="s">
        <v>456</v>
      </c>
    </row>
    <row r="4671" spans="1:6" x14ac:dyDescent="0.25">
      <c r="A4671">
        <v>34252</v>
      </c>
      <c r="B4671" t="s">
        <v>2637</v>
      </c>
      <c r="C4671">
        <v>473</v>
      </c>
      <c r="D4671">
        <v>12</v>
      </c>
      <c r="E4671">
        <v>3.49</v>
      </c>
      <c r="F4671" t="s">
        <v>456</v>
      </c>
    </row>
    <row r="4672" spans="1:6" x14ac:dyDescent="0.25">
      <c r="A4672">
        <v>34254</v>
      </c>
      <c r="B4672" t="s">
        <v>5282</v>
      </c>
      <c r="C4672">
        <v>473</v>
      </c>
      <c r="D4672">
        <v>24</v>
      </c>
      <c r="E4672">
        <v>4.5</v>
      </c>
      <c r="F4672" t="s">
        <v>456</v>
      </c>
    </row>
    <row r="4673" spans="1:6" x14ac:dyDescent="0.25">
      <c r="A4673">
        <v>34254</v>
      </c>
      <c r="B4673" t="s">
        <v>5282</v>
      </c>
      <c r="C4673">
        <v>473</v>
      </c>
      <c r="D4673">
        <v>24</v>
      </c>
      <c r="E4673">
        <v>4.5</v>
      </c>
      <c r="F4673" t="s">
        <v>456</v>
      </c>
    </row>
    <row r="4674" spans="1:6" x14ac:dyDescent="0.25">
      <c r="A4674">
        <v>34255</v>
      </c>
      <c r="B4674" t="s">
        <v>4432</v>
      </c>
      <c r="C4674">
        <v>4260</v>
      </c>
      <c r="D4674">
        <v>1</v>
      </c>
      <c r="E4674">
        <v>23.79</v>
      </c>
      <c r="F4674" t="s">
        <v>456</v>
      </c>
    </row>
    <row r="4675" spans="1:6" x14ac:dyDescent="0.25">
      <c r="A4675">
        <v>34255</v>
      </c>
      <c r="B4675" t="s">
        <v>4432</v>
      </c>
      <c r="C4675">
        <v>4260</v>
      </c>
      <c r="D4675">
        <v>1</v>
      </c>
      <c r="E4675">
        <v>23.79</v>
      </c>
      <c r="F4675" t="s">
        <v>456</v>
      </c>
    </row>
    <row r="4676" spans="1:6" x14ac:dyDescent="0.25">
      <c r="A4676">
        <v>34263</v>
      </c>
      <c r="B4676" t="s">
        <v>4423</v>
      </c>
      <c r="C4676">
        <v>3784</v>
      </c>
      <c r="D4676">
        <v>3</v>
      </c>
      <c r="E4676">
        <v>31.5</v>
      </c>
      <c r="F4676" t="s">
        <v>457</v>
      </c>
    </row>
    <row r="4677" spans="1:6" x14ac:dyDescent="0.25">
      <c r="A4677">
        <v>34271</v>
      </c>
      <c r="B4677" t="s">
        <v>4488</v>
      </c>
      <c r="C4677">
        <v>473</v>
      </c>
      <c r="D4677">
        <v>24</v>
      </c>
      <c r="E4677">
        <v>3.99</v>
      </c>
      <c r="F4677" t="s">
        <v>457</v>
      </c>
    </row>
    <row r="4678" spans="1:6" x14ac:dyDescent="0.25">
      <c r="A4678">
        <v>34273</v>
      </c>
      <c r="B4678" t="s">
        <v>4386</v>
      </c>
      <c r="C4678">
        <v>2046</v>
      </c>
      <c r="D4678">
        <v>4</v>
      </c>
      <c r="E4678">
        <v>9.99</v>
      </c>
      <c r="F4678" t="s">
        <v>456</v>
      </c>
    </row>
    <row r="4679" spans="1:6" x14ac:dyDescent="0.25">
      <c r="A4679">
        <v>34273</v>
      </c>
      <c r="B4679" t="s">
        <v>4386</v>
      </c>
      <c r="C4679">
        <v>2046</v>
      </c>
      <c r="D4679">
        <v>4</v>
      </c>
      <c r="E4679">
        <v>9.99</v>
      </c>
      <c r="F4679" t="s">
        <v>456</v>
      </c>
    </row>
    <row r="4680" spans="1:6" x14ac:dyDescent="0.25">
      <c r="A4680">
        <v>34275</v>
      </c>
      <c r="B4680" t="s">
        <v>4449</v>
      </c>
      <c r="C4680">
        <v>473</v>
      </c>
      <c r="D4680">
        <v>12</v>
      </c>
      <c r="E4680">
        <v>2.59</v>
      </c>
      <c r="F4680" t="s">
        <v>456</v>
      </c>
    </row>
    <row r="4681" spans="1:6" x14ac:dyDescent="0.25">
      <c r="A4681">
        <v>34275</v>
      </c>
      <c r="B4681" t="s">
        <v>4449</v>
      </c>
      <c r="C4681">
        <v>473</v>
      </c>
      <c r="D4681">
        <v>12</v>
      </c>
      <c r="E4681">
        <v>2.59</v>
      </c>
      <c r="F4681" t="s">
        <v>456</v>
      </c>
    </row>
    <row r="4682" spans="1:6" x14ac:dyDescent="0.25">
      <c r="A4682">
        <v>34281</v>
      </c>
      <c r="B4682" t="s">
        <v>4388</v>
      </c>
      <c r="C4682">
        <v>2130</v>
      </c>
      <c r="D4682">
        <v>4</v>
      </c>
      <c r="E4682">
        <v>9.99</v>
      </c>
      <c r="F4682" t="s">
        <v>456</v>
      </c>
    </row>
    <row r="4683" spans="1:6" x14ac:dyDescent="0.25">
      <c r="A4683">
        <v>34281</v>
      </c>
      <c r="B4683" t="s">
        <v>4388</v>
      </c>
      <c r="C4683">
        <v>2130</v>
      </c>
      <c r="D4683">
        <v>4</v>
      </c>
      <c r="E4683">
        <v>9.99</v>
      </c>
      <c r="F4683" t="s">
        <v>456</v>
      </c>
    </row>
    <row r="4684" spans="1:6" x14ac:dyDescent="0.25">
      <c r="A4684">
        <v>34283</v>
      </c>
      <c r="B4684" t="s">
        <v>4508</v>
      </c>
      <c r="C4684">
        <v>625</v>
      </c>
      <c r="D4684">
        <v>12</v>
      </c>
      <c r="E4684">
        <v>4.99</v>
      </c>
      <c r="F4684" t="s">
        <v>456</v>
      </c>
    </row>
    <row r="4685" spans="1:6" x14ac:dyDescent="0.25">
      <c r="A4685">
        <v>34283</v>
      </c>
      <c r="B4685" t="s">
        <v>4508</v>
      </c>
      <c r="C4685">
        <v>625</v>
      </c>
      <c r="D4685">
        <v>12</v>
      </c>
      <c r="E4685">
        <v>4.99</v>
      </c>
      <c r="F4685" t="s">
        <v>456</v>
      </c>
    </row>
    <row r="4686" spans="1:6" x14ac:dyDescent="0.25">
      <c r="A4686">
        <v>34284</v>
      </c>
      <c r="B4686" t="s">
        <v>4567</v>
      </c>
      <c r="C4686">
        <v>944</v>
      </c>
      <c r="D4686">
        <v>6</v>
      </c>
      <c r="E4686">
        <v>5.49</v>
      </c>
      <c r="F4686" t="s">
        <v>456</v>
      </c>
    </row>
    <row r="4687" spans="1:6" x14ac:dyDescent="0.25">
      <c r="A4687">
        <v>34284</v>
      </c>
      <c r="B4687" t="s">
        <v>4567</v>
      </c>
      <c r="C4687">
        <v>944</v>
      </c>
      <c r="D4687">
        <v>6</v>
      </c>
      <c r="E4687">
        <v>5.49</v>
      </c>
      <c r="F4687" t="s">
        <v>456</v>
      </c>
    </row>
    <row r="4688" spans="1:6" x14ac:dyDescent="0.25">
      <c r="A4688">
        <v>34287</v>
      </c>
      <c r="B4688" t="s">
        <v>4426</v>
      </c>
      <c r="C4688">
        <v>4260</v>
      </c>
      <c r="D4688">
        <v>1</v>
      </c>
      <c r="E4688">
        <v>16.98</v>
      </c>
      <c r="F4688" t="s">
        <v>456</v>
      </c>
    </row>
    <row r="4689" spans="1:6" x14ac:dyDescent="0.25">
      <c r="A4689">
        <v>34287</v>
      </c>
      <c r="B4689" t="s">
        <v>4426</v>
      </c>
      <c r="C4689">
        <v>4260</v>
      </c>
      <c r="D4689">
        <v>1</v>
      </c>
      <c r="E4689">
        <v>16.98</v>
      </c>
      <c r="F4689" t="s">
        <v>456</v>
      </c>
    </row>
    <row r="4690" spans="1:6" x14ac:dyDescent="0.25">
      <c r="A4690">
        <v>34295</v>
      </c>
      <c r="B4690" t="s">
        <v>4451</v>
      </c>
      <c r="C4690">
        <v>473</v>
      </c>
      <c r="D4690">
        <v>24</v>
      </c>
      <c r="E4690">
        <v>4.1900000000000004</v>
      </c>
      <c r="F4690" t="s">
        <v>456</v>
      </c>
    </row>
    <row r="4691" spans="1:6" x14ac:dyDescent="0.25">
      <c r="A4691">
        <v>34295</v>
      </c>
      <c r="B4691" t="s">
        <v>4451</v>
      </c>
      <c r="C4691">
        <v>473</v>
      </c>
      <c r="D4691">
        <v>24</v>
      </c>
      <c r="E4691">
        <v>4.1900000000000004</v>
      </c>
      <c r="F4691" t="s">
        <v>456</v>
      </c>
    </row>
    <row r="4692" spans="1:6" x14ac:dyDescent="0.25">
      <c r="A4692">
        <v>34295</v>
      </c>
      <c r="B4692" t="s">
        <v>4451</v>
      </c>
      <c r="C4692">
        <v>473</v>
      </c>
      <c r="D4692">
        <v>24</v>
      </c>
      <c r="E4692">
        <v>4.1900000000000004</v>
      </c>
      <c r="F4692" t="s">
        <v>456</v>
      </c>
    </row>
    <row r="4693" spans="1:6" x14ac:dyDescent="0.25">
      <c r="A4693">
        <v>34299</v>
      </c>
      <c r="B4693" t="s">
        <v>4397</v>
      </c>
      <c r="C4693">
        <v>2838</v>
      </c>
      <c r="D4693">
        <v>4</v>
      </c>
      <c r="E4693">
        <v>20.55</v>
      </c>
      <c r="F4693" t="s">
        <v>456</v>
      </c>
    </row>
    <row r="4694" spans="1:6" x14ac:dyDescent="0.25">
      <c r="A4694">
        <v>34299</v>
      </c>
      <c r="B4694" t="s">
        <v>4397</v>
      </c>
      <c r="C4694">
        <v>2838</v>
      </c>
      <c r="D4694">
        <v>4</v>
      </c>
      <c r="E4694">
        <v>20.55</v>
      </c>
      <c r="F4694" t="s">
        <v>456</v>
      </c>
    </row>
    <row r="4695" spans="1:6" x14ac:dyDescent="0.25">
      <c r="A4695">
        <v>34300</v>
      </c>
      <c r="B4695" t="s">
        <v>5585</v>
      </c>
      <c r="C4695">
        <v>750</v>
      </c>
      <c r="D4695">
        <v>12</v>
      </c>
      <c r="E4695">
        <v>27.49</v>
      </c>
      <c r="F4695" t="s">
        <v>454</v>
      </c>
    </row>
    <row r="4696" spans="1:6" x14ac:dyDescent="0.25">
      <c r="A4696">
        <v>34302</v>
      </c>
      <c r="B4696" t="s">
        <v>4547</v>
      </c>
      <c r="C4696">
        <v>750</v>
      </c>
      <c r="D4696">
        <v>6</v>
      </c>
      <c r="E4696">
        <v>33.99</v>
      </c>
      <c r="F4696" t="s">
        <v>454</v>
      </c>
    </row>
    <row r="4697" spans="1:6" x14ac:dyDescent="0.25">
      <c r="A4697">
        <v>34304</v>
      </c>
      <c r="B4697" t="s">
        <v>4403</v>
      </c>
      <c r="C4697">
        <v>3000</v>
      </c>
      <c r="D4697">
        <v>3</v>
      </c>
      <c r="E4697">
        <v>39.99</v>
      </c>
      <c r="F4697" t="s">
        <v>455</v>
      </c>
    </row>
    <row r="4698" spans="1:6" x14ac:dyDescent="0.25">
      <c r="A4698">
        <v>34306</v>
      </c>
      <c r="B4698" t="s">
        <v>4379</v>
      </c>
      <c r="C4698">
        <v>1000</v>
      </c>
      <c r="D4698">
        <v>6</v>
      </c>
      <c r="E4698">
        <v>14.99</v>
      </c>
      <c r="F4698" t="s">
        <v>455</v>
      </c>
    </row>
    <row r="4699" spans="1:6" x14ac:dyDescent="0.25">
      <c r="A4699">
        <v>34316</v>
      </c>
      <c r="B4699" t="s">
        <v>4425</v>
      </c>
      <c r="C4699">
        <v>4000</v>
      </c>
      <c r="D4699">
        <v>3</v>
      </c>
      <c r="E4699">
        <v>23.99</v>
      </c>
      <c r="F4699" t="s">
        <v>456</v>
      </c>
    </row>
    <row r="4700" spans="1:6" x14ac:dyDescent="0.25">
      <c r="A4700">
        <v>34316</v>
      </c>
      <c r="B4700" t="s">
        <v>4425</v>
      </c>
      <c r="C4700">
        <v>4000</v>
      </c>
      <c r="D4700">
        <v>3</v>
      </c>
      <c r="E4700">
        <v>23.99</v>
      </c>
      <c r="F4700" t="s">
        <v>456</v>
      </c>
    </row>
    <row r="4701" spans="1:6" x14ac:dyDescent="0.25">
      <c r="A4701">
        <v>34318</v>
      </c>
      <c r="B4701" t="s">
        <v>4886</v>
      </c>
      <c r="C4701">
        <v>1140</v>
      </c>
      <c r="D4701">
        <v>6</v>
      </c>
      <c r="E4701">
        <v>37.01</v>
      </c>
      <c r="F4701" t="s">
        <v>454</v>
      </c>
    </row>
    <row r="4702" spans="1:6" x14ac:dyDescent="0.25">
      <c r="A4702">
        <v>34319</v>
      </c>
      <c r="B4702" t="s">
        <v>4424</v>
      </c>
      <c r="C4702">
        <v>3960</v>
      </c>
      <c r="D4702">
        <v>2</v>
      </c>
      <c r="E4702">
        <v>28.29</v>
      </c>
      <c r="F4702" t="s">
        <v>456</v>
      </c>
    </row>
    <row r="4703" spans="1:6" x14ac:dyDescent="0.25">
      <c r="A4703">
        <v>34319</v>
      </c>
      <c r="B4703" t="s">
        <v>4424</v>
      </c>
      <c r="C4703">
        <v>3960</v>
      </c>
      <c r="D4703">
        <v>2</v>
      </c>
      <c r="E4703">
        <v>28.29</v>
      </c>
      <c r="F4703" t="s">
        <v>456</v>
      </c>
    </row>
    <row r="4704" spans="1:6" x14ac:dyDescent="0.25">
      <c r="A4704">
        <v>34321</v>
      </c>
      <c r="B4704" t="s">
        <v>4555</v>
      </c>
      <c r="C4704">
        <v>750</v>
      </c>
      <c r="D4704">
        <v>12</v>
      </c>
      <c r="E4704">
        <v>15.99</v>
      </c>
      <c r="F4704" t="s">
        <v>455</v>
      </c>
    </row>
    <row r="4705" spans="1:6" x14ac:dyDescent="0.25">
      <c r="A4705">
        <v>34323</v>
      </c>
      <c r="B4705" t="s">
        <v>4556</v>
      </c>
      <c r="C4705">
        <v>750</v>
      </c>
      <c r="D4705">
        <v>12</v>
      </c>
      <c r="E4705">
        <v>39.99</v>
      </c>
      <c r="F4705" t="s">
        <v>455</v>
      </c>
    </row>
    <row r="4706" spans="1:6" x14ac:dyDescent="0.25">
      <c r="A4706">
        <v>34325</v>
      </c>
      <c r="B4706" t="s">
        <v>4557</v>
      </c>
      <c r="C4706">
        <v>750</v>
      </c>
      <c r="D4706">
        <v>12</v>
      </c>
      <c r="E4706">
        <v>14.99</v>
      </c>
      <c r="F4706" t="s">
        <v>455</v>
      </c>
    </row>
    <row r="4707" spans="1:6" x14ac:dyDescent="0.25">
      <c r="A4707">
        <v>34330</v>
      </c>
      <c r="B4707" t="s">
        <v>4558</v>
      </c>
      <c r="C4707">
        <v>750</v>
      </c>
      <c r="D4707">
        <v>12</v>
      </c>
      <c r="E4707">
        <v>14.99</v>
      </c>
      <c r="F4707" t="s">
        <v>455</v>
      </c>
    </row>
    <row r="4708" spans="1:6" x14ac:dyDescent="0.25">
      <c r="A4708">
        <v>34356</v>
      </c>
      <c r="B4708" t="s">
        <v>4393</v>
      </c>
      <c r="C4708">
        <v>2130</v>
      </c>
      <c r="D4708">
        <v>4</v>
      </c>
      <c r="E4708">
        <v>15.99</v>
      </c>
      <c r="F4708" t="s">
        <v>457</v>
      </c>
    </row>
    <row r="4709" spans="1:6" x14ac:dyDescent="0.25">
      <c r="A4709">
        <v>34361</v>
      </c>
      <c r="B4709" t="s">
        <v>4394</v>
      </c>
      <c r="C4709">
        <v>2130</v>
      </c>
      <c r="D4709">
        <v>4</v>
      </c>
      <c r="E4709">
        <v>15.99</v>
      </c>
      <c r="F4709" t="s">
        <v>457</v>
      </c>
    </row>
    <row r="4710" spans="1:6" x14ac:dyDescent="0.25">
      <c r="A4710">
        <v>34362</v>
      </c>
      <c r="B4710" t="s">
        <v>4564</v>
      </c>
      <c r="C4710">
        <v>888</v>
      </c>
      <c r="D4710">
        <v>6</v>
      </c>
      <c r="E4710">
        <v>5.29</v>
      </c>
      <c r="F4710" t="s">
        <v>456</v>
      </c>
    </row>
    <row r="4711" spans="1:6" x14ac:dyDescent="0.25">
      <c r="A4711">
        <v>34362</v>
      </c>
      <c r="B4711" t="s">
        <v>4564</v>
      </c>
      <c r="C4711">
        <v>888</v>
      </c>
      <c r="D4711">
        <v>6</v>
      </c>
      <c r="E4711">
        <v>5.29</v>
      </c>
      <c r="F4711" t="s">
        <v>456</v>
      </c>
    </row>
    <row r="4712" spans="1:6" x14ac:dyDescent="0.25">
      <c r="A4712">
        <v>34364</v>
      </c>
      <c r="B4712" t="s">
        <v>4565</v>
      </c>
      <c r="C4712">
        <v>888</v>
      </c>
      <c r="D4712">
        <v>6</v>
      </c>
      <c r="E4712">
        <v>5.49</v>
      </c>
      <c r="F4712" t="s">
        <v>456</v>
      </c>
    </row>
    <row r="4713" spans="1:6" x14ac:dyDescent="0.25">
      <c r="A4713">
        <v>34364</v>
      </c>
      <c r="B4713" t="s">
        <v>4565</v>
      </c>
      <c r="C4713">
        <v>888</v>
      </c>
      <c r="D4713">
        <v>6</v>
      </c>
      <c r="E4713">
        <v>5.49</v>
      </c>
      <c r="F4713" t="s">
        <v>456</v>
      </c>
    </row>
    <row r="4714" spans="1:6" x14ac:dyDescent="0.25">
      <c r="A4714">
        <v>34366</v>
      </c>
      <c r="B4714" t="s">
        <v>4566</v>
      </c>
      <c r="C4714">
        <v>888</v>
      </c>
      <c r="D4714">
        <v>6</v>
      </c>
      <c r="E4714">
        <v>4.1900000000000004</v>
      </c>
      <c r="F4714" t="s">
        <v>456</v>
      </c>
    </row>
    <row r="4715" spans="1:6" x14ac:dyDescent="0.25">
      <c r="A4715">
        <v>34366</v>
      </c>
      <c r="B4715" t="s">
        <v>4566</v>
      </c>
      <c r="C4715">
        <v>888</v>
      </c>
      <c r="D4715">
        <v>6</v>
      </c>
      <c r="E4715">
        <v>4.1900000000000004</v>
      </c>
      <c r="F4715" t="s">
        <v>456</v>
      </c>
    </row>
    <row r="4716" spans="1:6" x14ac:dyDescent="0.25">
      <c r="A4716">
        <v>34369</v>
      </c>
      <c r="B4716" t="s">
        <v>4559</v>
      </c>
      <c r="C4716">
        <v>750</v>
      </c>
      <c r="D4716">
        <v>12</v>
      </c>
      <c r="E4716">
        <v>44.99</v>
      </c>
      <c r="F4716" t="s">
        <v>454</v>
      </c>
    </row>
    <row r="4717" spans="1:6" x14ac:dyDescent="0.25">
      <c r="A4717">
        <v>34374</v>
      </c>
      <c r="B4717" t="s">
        <v>4560</v>
      </c>
      <c r="C4717">
        <v>750</v>
      </c>
      <c r="D4717">
        <v>12</v>
      </c>
      <c r="E4717">
        <v>25.99</v>
      </c>
      <c r="F4717" t="s">
        <v>455</v>
      </c>
    </row>
    <row r="4718" spans="1:6" x14ac:dyDescent="0.25">
      <c r="A4718">
        <v>34378</v>
      </c>
      <c r="B4718" t="s">
        <v>4438</v>
      </c>
      <c r="C4718">
        <v>473</v>
      </c>
      <c r="D4718">
        <v>24</v>
      </c>
      <c r="E4718">
        <v>3.79</v>
      </c>
      <c r="F4718" t="s">
        <v>456</v>
      </c>
    </row>
    <row r="4719" spans="1:6" x14ac:dyDescent="0.25">
      <c r="A4719">
        <v>34378</v>
      </c>
      <c r="B4719" t="s">
        <v>4438</v>
      </c>
      <c r="C4719">
        <v>473</v>
      </c>
      <c r="D4719">
        <v>24</v>
      </c>
      <c r="E4719">
        <v>3.79</v>
      </c>
      <c r="F4719" t="s">
        <v>456</v>
      </c>
    </row>
    <row r="4720" spans="1:6" x14ac:dyDescent="0.25">
      <c r="A4720">
        <v>34378</v>
      </c>
      <c r="B4720" t="s">
        <v>4438</v>
      </c>
      <c r="C4720">
        <v>473</v>
      </c>
      <c r="D4720">
        <v>24</v>
      </c>
      <c r="E4720">
        <v>3.79</v>
      </c>
      <c r="F4720" t="s">
        <v>456</v>
      </c>
    </row>
    <row r="4721" spans="1:6" x14ac:dyDescent="0.25">
      <c r="A4721">
        <v>34379</v>
      </c>
      <c r="B4721" t="s">
        <v>4439</v>
      </c>
      <c r="C4721">
        <v>473</v>
      </c>
      <c r="D4721">
        <v>24</v>
      </c>
      <c r="E4721">
        <v>8</v>
      </c>
      <c r="F4721" t="s">
        <v>456</v>
      </c>
    </row>
    <row r="4722" spans="1:6" x14ac:dyDescent="0.25">
      <c r="A4722">
        <v>34379</v>
      </c>
      <c r="B4722" t="s">
        <v>4439</v>
      </c>
      <c r="C4722">
        <v>473</v>
      </c>
      <c r="D4722">
        <v>24</v>
      </c>
      <c r="E4722">
        <v>8</v>
      </c>
      <c r="F4722" t="s">
        <v>456</v>
      </c>
    </row>
    <row r="4723" spans="1:6" x14ac:dyDescent="0.25">
      <c r="A4723">
        <v>34379</v>
      </c>
      <c r="B4723" t="s">
        <v>4439</v>
      </c>
      <c r="C4723">
        <v>473</v>
      </c>
      <c r="D4723">
        <v>24</v>
      </c>
      <c r="E4723">
        <v>8</v>
      </c>
      <c r="F4723" t="s">
        <v>456</v>
      </c>
    </row>
    <row r="4724" spans="1:6" x14ac:dyDescent="0.25">
      <c r="A4724">
        <v>34380</v>
      </c>
      <c r="B4724" t="s">
        <v>4440</v>
      </c>
      <c r="C4724">
        <v>473</v>
      </c>
      <c r="D4724">
        <v>24</v>
      </c>
      <c r="E4724">
        <v>7</v>
      </c>
      <c r="F4724" t="s">
        <v>456</v>
      </c>
    </row>
    <row r="4725" spans="1:6" x14ac:dyDescent="0.25">
      <c r="A4725">
        <v>34380</v>
      </c>
      <c r="B4725" t="s">
        <v>4440</v>
      </c>
      <c r="C4725">
        <v>473</v>
      </c>
      <c r="D4725">
        <v>24</v>
      </c>
      <c r="E4725">
        <v>7</v>
      </c>
      <c r="F4725" t="s">
        <v>456</v>
      </c>
    </row>
    <row r="4726" spans="1:6" x14ac:dyDescent="0.25">
      <c r="A4726">
        <v>34380</v>
      </c>
      <c r="B4726" t="s">
        <v>4440</v>
      </c>
      <c r="C4726">
        <v>473</v>
      </c>
      <c r="D4726">
        <v>24</v>
      </c>
      <c r="E4726">
        <v>7</v>
      </c>
      <c r="F4726" t="s">
        <v>456</v>
      </c>
    </row>
    <row r="4727" spans="1:6" x14ac:dyDescent="0.25">
      <c r="A4727">
        <v>34382</v>
      </c>
      <c r="B4727" t="s">
        <v>4441</v>
      </c>
      <c r="C4727">
        <v>473</v>
      </c>
      <c r="D4727">
        <v>24</v>
      </c>
      <c r="E4727">
        <v>6</v>
      </c>
      <c r="F4727" t="s">
        <v>456</v>
      </c>
    </row>
    <row r="4728" spans="1:6" x14ac:dyDescent="0.25">
      <c r="A4728">
        <v>34382</v>
      </c>
      <c r="B4728" t="s">
        <v>4441</v>
      </c>
      <c r="C4728">
        <v>473</v>
      </c>
      <c r="D4728">
        <v>24</v>
      </c>
      <c r="E4728">
        <v>6</v>
      </c>
      <c r="F4728" t="s">
        <v>456</v>
      </c>
    </row>
    <row r="4729" spans="1:6" x14ac:dyDescent="0.25">
      <c r="A4729">
        <v>34382</v>
      </c>
      <c r="B4729" t="s">
        <v>4441</v>
      </c>
      <c r="C4729">
        <v>473</v>
      </c>
      <c r="D4729">
        <v>24</v>
      </c>
      <c r="E4729">
        <v>6</v>
      </c>
      <c r="F4729" t="s">
        <v>456</v>
      </c>
    </row>
    <row r="4730" spans="1:6" x14ac:dyDescent="0.25">
      <c r="A4730">
        <v>34383</v>
      </c>
      <c r="B4730" t="s">
        <v>4561</v>
      </c>
      <c r="C4730">
        <v>750</v>
      </c>
      <c r="D4730">
        <v>6</v>
      </c>
      <c r="E4730">
        <v>19.989999999999998</v>
      </c>
      <c r="F4730" t="s">
        <v>455</v>
      </c>
    </row>
    <row r="4731" spans="1:6" x14ac:dyDescent="0.25">
      <c r="A4731">
        <v>34384</v>
      </c>
      <c r="B4731" t="s">
        <v>4442</v>
      </c>
      <c r="C4731">
        <v>473</v>
      </c>
      <c r="D4731">
        <v>24</v>
      </c>
      <c r="E4731">
        <v>5</v>
      </c>
      <c r="F4731" t="s">
        <v>456</v>
      </c>
    </row>
    <row r="4732" spans="1:6" x14ac:dyDescent="0.25">
      <c r="A4732">
        <v>34384</v>
      </c>
      <c r="B4732" t="s">
        <v>4442</v>
      </c>
      <c r="C4732">
        <v>473</v>
      </c>
      <c r="D4732">
        <v>24</v>
      </c>
      <c r="E4732">
        <v>5</v>
      </c>
      <c r="F4732" t="s">
        <v>456</v>
      </c>
    </row>
    <row r="4733" spans="1:6" x14ac:dyDescent="0.25">
      <c r="A4733">
        <v>34384</v>
      </c>
      <c r="B4733" t="s">
        <v>4442</v>
      </c>
      <c r="C4733">
        <v>473</v>
      </c>
      <c r="D4733">
        <v>24</v>
      </c>
      <c r="E4733">
        <v>5</v>
      </c>
      <c r="F4733" t="s">
        <v>456</v>
      </c>
    </row>
    <row r="4734" spans="1:6" x14ac:dyDescent="0.25">
      <c r="A4734">
        <v>34385</v>
      </c>
      <c r="B4734" t="s">
        <v>4443</v>
      </c>
      <c r="C4734">
        <v>473</v>
      </c>
      <c r="D4734">
        <v>24</v>
      </c>
      <c r="E4734">
        <v>4</v>
      </c>
      <c r="F4734" t="s">
        <v>456</v>
      </c>
    </row>
    <row r="4735" spans="1:6" x14ac:dyDescent="0.25">
      <c r="A4735">
        <v>34385</v>
      </c>
      <c r="B4735" t="s">
        <v>4443</v>
      </c>
      <c r="C4735">
        <v>473</v>
      </c>
      <c r="D4735">
        <v>24</v>
      </c>
      <c r="E4735">
        <v>4</v>
      </c>
      <c r="F4735" t="s">
        <v>456</v>
      </c>
    </row>
    <row r="4736" spans="1:6" x14ac:dyDescent="0.25">
      <c r="A4736">
        <v>34385</v>
      </c>
      <c r="B4736" t="s">
        <v>4443</v>
      </c>
      <c r="C4736">
        <v>473</v>
      </c>
      <c r="D4736">
        <v>24</v>
      </c>
      <c r="E4736">
        <v>4</v>
      </c>
      <c r="F4736" t="s">
        <v>456</v>
      </c>
    </row>
    <row r="4737" spans="1:6" x14ac:dyDescent="0.25">
      <c r="A4737">
        <v>34388</v>
      </c>
      <c r="B4737" t="s">
        <v>4435</v>
      </c>
      <c r="C4737">
        <v>4260</v>
      </c>
      <c r="D4737">
        <v>1</v>
      </c>
      <c r="E4737">
        <v>27.49</v>
      </c>
      <c r="F4737" t="s">
        <v>457</v>
      </c>
    </row>
    <row r="4738" spans="1:6" x14ac:dyDescent="0.25">
      <c r="A4738">
        <v>34392</v>
      </c>
      <c r="B4738" t="s">
        <v>4395</v>
      </c>
      <c r="C4738">
        <v>2130</v>
      </c>
      <c r="D4738">
        <v>4</v>
      </c>
      <c r="E4738">
        <v>15.99</v>
      </c>
      <c r="F4738" t="s">
        <v>457</v>
      </c>
    </row>
    <row r="4739" spans="1:6" x14ac:dyDescent="0.25">
      <c r="A4739">
        <v>34393</v>
      </c>
      <c r="B4739" t="s">
        <v>4562</v>
      </c>
      <c r="C4739">
        <v>750</v>
      </c>
      <c r="D4739">
        <v>12</v>
      </c>
      <c r="E4739">
        <v>24.99</v>
      </c>
      <c r="F4739" t="s">
        <v>454</v>
      </c>
    </row>
    <row r="4740" spans="1:6" x14ac:dyDescent="0.25">
      <c r="A4740">
        <v>34394</v>
      </c>
      <c r="B4740" t="s">
        <v>4444</v>
      </c>
      <c r="C4740">
        <v>473</v>
      </c>
      <c r="D4740">
        <v>24</v>
      </c>
      <c r="E4740">
        <v>3.99</v>
      </c>
      <c r="F4740" t="s">
        <v>456</v>
      </c>
    </row>
    <row r="4741" spans="1:6" x14ac:dyDescent="0.25">
      <c r="A4741">
        <v>34394</v>
      </c>
      <c r="B4741" t="s">
        <v>4444</v>
      </c>
      <c r="C4741">
        <v>473</v>
      </c>
      <c r="D4741">
        <v>24</v>
      </c>
      <c r="E4741">
        <v>3.99</v>
      </c>
      <c r="F4741" t="s">
        <v>456</v>
      </c>
    </row>
    <row r="4742" spans="1:6" x14ac:dyDescent="0.25">
      <c r="A4742">
        <v>34395</v>
      </c>
      <c r="B4742" t="s">
        <v>4452</v>
      </c>
      <c r="C4742">
        <v>473</v>
      </c>
      <c r="D4742">
        <v>24</v>
      </c>
      <c r="E4742">
        <v>4.24</v>
      </c>
      <c r="F4742" t="s">
        <v>456</v>
      </c>
    </row>
    <row r="4743" spans="1:6" x14ac:dyDescent="0.25">
      <c r="A4743">
        <v>34395</v>
      </c>
      <c r="B4743" t="s">
        <v>4452</v>
      </c>
      <c r="C4743">
        <v>473</v>
      </c>
      <c r="D4743">
        <v>24</v>
      </c>
      <c r="E4743">
        <v>4.24</v>
      </c>
      <c r="F4743" t="s">
        <v>456</v>
      </c>
    </row>
    <row r="4744" spans="1:6" x14ac:dyDescent="0.25">
      <c r="A4744">
        <v>34395</v>
      </c>
      <c r="B4744" t="s">
        <v>4452</v>
      </c>
      <c r="C4744">
        <v>473</v>
      </c>
      <c r="D4744">
        <v>24</v>
      </c>
      <c r="E4744">
        <v>4.24</v>
      </c>
      <c r="F4744" t="s">
        <v>456</v>
      </c>
    </row>
    <row r="4745" spans="1:6" x14ac:dyDescent="0.25">
      <c r="A4745">
        <v>34396</v>
      </c>
      <c r="B4745" t="s">
        <v>4563</v>
      </c>
      <c r="C4745">
        <v>750</v>
      </c>
      <c r="D4745">
        <v>6</v>
      </c>
      <c r="E4745">
        <v>29.99</v>
      </c>
      <c r="F4745" t="s">
        <v>455</v>
      </c>
    </row>
    <row r="4746" spans="1:6" x14ac:dyDescent="0.25">
      <c r="A4746">
        <v>34397</v>
      </c>
      <c r="B4746" t="s">
        <v>5037</v>
      </c>
      <c r="C4746">
        <v>750</v>
      </c>
      <c r="D4746">
        <v>12</v>
      </c>
      <c r="E4746">
        <v>17.989999999999998</v>
      </c>
      <c r="F4746" t="s">
        <v>455</v>
      </c>
    </row>
    <row r="4747" spans="1:6" x14ac:dyDescent="0.25">
      <c r="A4747">
        <v>34398</v>
      </c>
      <c r="B4747" t="s">
        <v>4472</v>
      </c>
      <c r="C4747">
        <v>473</v>
      </c>
      <c r="D4747">
        <v>24</v>
      </c>
      <c r="E4747">
        <v>4.29</v>
      </c>
      <c r="F4747" t="s">
        <v>456</v>
      </c>
    </row>
    <row r="4748" spans="1:6" x14ac:dyDescent="0.25">
      <c r="A4748">
        <v>34398</v>
      </c>
      <c r="B4748" t="s">
        <v>4472</v>
      </c>
      <c r="C4748">
        <v>473</v>
      </c>
      <c r="D4748">
        <v>24</v>
      </c>
      <c r="E4748">
        <v>4.29</v>
      </c>
      <c r="F4748" t="s">
        <v>456</v>
      </c>
    </row>
    <row r="4749" spans="1:6" x14ac:dyDescent="0.25">
      <c r="A4749">
        <v>34399</v>
      </c>
      <c r="B4749" t="s">
        <v>5103</v>
      </c>
      <c r="C4749">
        <v>2130</v>
      </c>
      <c r="D4749">
        <v>4</v>
      </c>
      <c r="E4749">
        <v>9.5</v>
      </c>
      <c r="F4749" t="s">
        <v>456</v>
      </c>
    </row>
    <row r="4750" spans="1:6" x14ac:dyDescent="0.25">
      <c r="A4750">
        <v>34399</v>
      </c>
      <c r="B4750" t="s">
        <v>5103</v>
      </c>
      <c r="C4750">
        <v>2130</v>
      </c>
      <c r="D4750">
        <v>4</v>
      </c>
      <c r="E4750">
        <v>9.5</v>
      </c>
      <c r="F4750" t="s">
        <v>456</v>
      </c>
    </row>
    <row r="4751" spans="1:6" x14ac:dyDescent="0.25">
      <c r="A4751">
        <v>34399</v>
      </c>
      <c r="B4751" t="s">
        <v>5103</v>
      </c>
      <c r="C4751">
        <v>2130</v>
      </c>
      <c r="D4751">
        <v>4</v>
      </c>
      <c r="E4751">
        <v>9.5</v>
      </c>
      <c r="F4751" t="s">
        <v>456</v>
      </c>
    </row>
    <row r="4752" spans="1:6" x14ac:dyDescent="0.25">
      <c r="A4752">
        <v>34403</v>
      </c>
      <c r="B4752" t="s">
        <v>4763</v>
      </c>
      <c r="C4752">
        <v>1892</v>
      </c>
      <c r="D4752">
        <v>6</v>
      </c>
      <c r="E4752">
        <v>22.27</v>
      </c>
      <c r="F4752" t="s">
        <v>456</v>
      </c>
    </row>
    <row r="4753" spans="1:6" x14ac:dyDescent="0.25">
      <c r="A4753">
        <v>34403</v>
      </c>
      <c r="B4753" t="s">
        <v>4763</v>
      </c>
      <c r="C4753">
        <v>1892</v>
      </c>
      <c r="D4753">
        <v>6</v>
      </c>
      <c r="E4753">
        <v>22.27</v>
      </c>
      <c r="F4753" t="s">
        <v>456</v>
      </c>
    </row>
    <row r="4754" spans="1:6" x14ac:dyDescent="0.25">
      <c r="A4754">
        <v>34404</v>
      </c>
      <c r="B4754" t="s">
        <v>4469</v>
      </c>
      <c r="C4754">
        <v>473</v>
      </c>
      <c r="D4754">
        <v>24</v>
      </c>
      <c r="E4754">
        <v>4.3</v>
      </c>
      <c r="F4754" t="s">
        <v>456</v>
      </c>
    </row>
    <row r="4755" spans="1:6" x14ac:dyDescent="0.25">
      <c r="A4755">
        <v>34404</v>
      </c>
      <c r="B4755" t="s">
        <v>4469</v>
      </c>
      <c r="C4755">
        <v>473</v>
      </c>
      <c r="D4755">
        <v>24</v>
      </c>
      <c r="E4755">
        <v>4.3</v>
      </c>
      <c r="F4755" t="s">
        <v>456</v>
      </c>
    </row>
    <row r="4756" spans="1:6" x14ac:dyDescent="0.25">
      <c r="A4756">
        <v>34405</v>
      </c>
      <c r="B4756" t="s">
        <v>4470</v>
      </c>
      <c r="C4756">
        <v>473</v>
      </c>
      <c r="D4756">
        <v>24</v>
      </c>
      <c r="E4756">
        <v>4.3</v>
      </c>
      <c r="F4756" t="s">
        <v>456</v>
      </c>
    </row>
    <row r="4757" spans="1:6" x14ac:dyDescent="0.25">
      <c r="A4757">
        <v>34405</v>
      </c>
      <c r="B4757" t="s">
        <v>4470</v>
      </c>
      <c r="C4757">
        <v>473</v>
      </c>
      <c r="D4757">
        <v>24</v>
      </c>
      <c r="E4757">
        <v>4.3</v>
      </c>
      <c r="F4757" t="s">
        <v>456</v>
      </c>
    </row>
    <row r="4758" spans="1:6" x14ac:dyDescent="0.25">
      <c r="A4758">
        <v>34406</v>
      </c>
      <c r="B4758" t="s">
        <v>4471</v>
      </c>
      <c r="C4758">
        <v>473</v>
      </c>
      <c r="D4758">
        <v>24</v>
      </c>
      <c r="E4758">
        <v>4</v>
      </c>
      <c r="F4758" t="s">
        <v>456</v>
      </c>
    </row>
    <row r="4759" spans="1:6" x14ac:dyDescent="0.25">
      <c r="A4759">
        <v>34406</v>
      </c>
      <c r="B4759" t="s">
        <v>4471</v>
      </c>
      <c r="C4759">
        <v>473</v>
      </c>
      <c r="D4759">
        <v>24</v>
      </c>
      <c r="E4759">
        <v>4</v>
      </c>
      <c r="F4759" t="s">
        <v>456</v>
      </c>
    </row>
    <row r="4760" spans="1:6" x14ac:dyDescent="0.25">
      <c r="A4760">
        <v>34407</v>
      </c>
      <c r="B4760" t="s">
        <v>4445</v>
      </c>
      <c r="C4760">
        <v>473</v>
      </c>
      <c r="D4760">
        <v>24</v>
      </c>
      <c r="E4760">
        <v>4.49</v>
      </c>
      <c r="F4760" t="s">
        <v>456</v>
      </c>
    </row>
    <row r="4761" spans="1:6" x14ac:dyDescent="0.25">
      <c r="A4761">
        <v>34407</v>
      </c>
      <c r="B4761" t="s">
        <v>4445</v>
      </c>
      <c r="C4761">
        <v>473</v>
      </c>
      <c r="D4761">
        <v>24</v>
      </c>
      <c r="E4761">
        <v>4.49</v>
      </c>
      <c r="F4761" t="s">
        <v>456</v>
      </c>
    </row>
    <row r="4762" spans="1:6" x14ac:dyDescent="0.25">
      <c r="A4762">
        <v>34407</v>
      </c>
      <c r="B4762" t="s">
        <v>4445</v>
      </c>
      <c r="C4762">
        <v>473</v>
      </c>
      <c r="D4762">
        <v>24</v>
      </c>
      <c r="E4762">
        <v>4.49</v>
      </c>
      <c r="F4762" t="s">
        <v>456</v>
      </c>
    </row>
    <row r="4763" spans="1:6" x14ac:dyDescent="0.25">
      <c r="A4763">
        <v>34409</v>
      </c>
      <c r="B4763" t="s">
        <v>4499</v>
      </c>
      <c r="C4763">
        <v>473</v>
      </c>
      <c r="D4763">
        <v>24</v>
      </c>
      <c r="E4763">
        <v>3.99</v>
      </c>
      <c r="F4763" t="s">
        <v>456</v>
      </c>
    </row>
    <row r="4764" spans="1:6" x14ac:dyDescent="0.25">
      <c r="A4764">
        <v>34409</v>
      </c>
      <c r="B4764" t="s">
        <v>4499</v>
      </c>
      <c r="C4764">
        <v>473</v>
      </c>
      <c r="D4764">
        <v>24</v>
      </c>
      <c r="E4764">
        <v>3.99</v>
      </c>
      <c r="F4764" t="s">
        <v>456</v>
      </c>
    </row>
    <row r="4765" spans="1:6" x14ac:dyDescent="0.25">
      <c r="A4765">
        <v>34410</v>
      </c>
      <c r="B4765" t="s">
        <v>4391</v>
      </c>
      <c r="C4765">
        <v>2130</v>
      </c>
      <c r="D4765">
        <v>4</v>
      </c>
      <c r="E4765">
        <v>15</v>
      </c>
      <c r="F4765" t="s">
        <v>456</v>
      </c>
    </row>
    <row r="4766" spans="1:6" x14ac:dyDescent="0.25">
      <c r="A4766">
        <v>34410</v>
      </c>
      <c r="B4766" t="s">
        <v>4391</v>
      </c>
      <c r="C4766">
        <v>2130</v>
      </c>
      <c r="D4766">
        <v>4</v>
      </c>
      <c r="E4766">
        <v>15</v>
      </c>
      <c r="F4766" t="s">
        <v>456</v>
      </c>
    </row>
    <row r="4767" spans="1:6" x14ac:dyDescent="0.25">
      <c r="A4767">
        <v>34412</v>
      </c>
      <c r="B4767" t="s">
        <v>4500</v>
      </c>
      <c r="C4767">
        <v>473</v>
      </c>
      <c r="D4767">
        <v>24</v>
      </c>
      <c r="E4767">
        <v>3.99</v>
      </c>
      <c r="F4767" t="s">
        <v>456</v>
      </c>
    </row>
    <row r="4768" spans="1:6" x14ac:dyDescent="0.25">
      <c r="A4768">
        <v>34412</v>
      </c>
      <c r="B4768" t="s">
        <v>4500</v>
      </c>
      <c r="C4768">
        <v>473</v>
      </c>
      <c r="D4768">
        <v>24</v>
      </c>
      <c r="E4768">
        <v>3.99</v>
      </c>
      <c r="F4768" t="s">
        <v>456</v>
      </c>
    </row>
    <row r="4769" spans="1:6" x14ac:dyDescent="0.25">
      <c r="A4769">
        <v>34416</v>
      </c>
      <c r="B4769" t="s">
        <v>4392</v>
      </c>
      <c r="C4769">
        <v>2130</v>
      </c>
      <c r="D4769">
        <v>4</v>
      </c>
      <c r="E4769">
        <v>15</v>
      </c>
      <c r="F4769" t="s">
        <v>456</v>
      </c>
    </row>
    <row r="4770" spans="1:6" x14ac:dyDescent="0.25">
      <c r="A4770">
        <v>34416</v>
      </c>
      <c r="B4770" t="s">
        <v>4392</v>
      </c>
      <c r="C4770">
        <v>2130</v>
      </c>
      <c r="D4770">
        <v>4</v>
      </c>
      <c r="E4770">
        <v>15</v>
      </c>
      <c r="F4770" t="s">
        <v>456</v>
      </c>
    </row>
    <row r="4771" spans="1:6" x14ac:dyDescent="0.25">
      <c r="A4771">
        <v>34421</v>
      </c>
      <c r="B4771" t="s">
        <v>4414</v>
      </c>
      <c r="C4771">
        <v>355</v>
      </c>
      <c r="D4771">
        <v>24</v>
      </c>
      <c r="E4771">
        <v>5.05</v>
      </c>
      <c r="F4771" t="s">
        <v>456</v>
      </c>
    </row>
    <row r="4772" spans="1:6" x14ac:dyDescent="0.25">
      <c r="A4772">
        <v>34421</v>
      </c>
      <c r="B4772" t="s">
        <v>4414</v>
      </c>
      <c r="C4772">
        <v>355</v>
      </c>
      <c r="D4772">
        <v>24</v>
      </c>
      <c r="E4772">
        <v>5.05</v>
      </c>
      <c r="F4772" t="s">
        <v>456</v>
      </c>
    </row>
    <row r="4773" spans="1:6" x14ac:dyDescent="0.25">
      <c r="A4773">
        <v>34422</v>
      </c>
      <c r="B4773" t="s">
        <v>4415</v>
      </c>
      <c r="C4773">
        <v>355</v>
      </c>
      <c r="D4773">
        <v>24</v>
      </c>
      <c r="E4773">
        <v>5.05</v>
      </c>
      <c r="F4773" t="s">
        <v>456</v>
      </c>
    </row>
    <row r="4774" spans="1:6" x14ac:dyDescent="0.25">
      <c r="A4774">
        <v>34422</v>
      </c>
      <c r="B4774" t="s">
        <v>4415</v>
      </c>
      <c r="C4774">
        <v>355</v>
      </c>
      <c r="D4774">
        <v>24</v>
      </c>
      <c r="E4774">
        <v>5.05</v>
      </c>
      <c r="F4774" t="s">
        <v>456</v>
      </c>
    </row>
    <row r="4775" spans="1:6" x14ac:dyDescent="0.25">
      <c r="A4775">
        <v>34423</v>
      </c>
      <c r="B4775" t="s">
        <v>4434</v>
      </c>
      <c r="C4775">
        <v>4260</v>
      </c>
      <c r="D4775">
        <v>2</v>
      </c>
      <c r="E4775">
        <v>28.98</v>
      </c>
      <c r="F4775" t="s">
        <v>456</v>
      </c>
    </row>
    <row r="4776" spans="1:6" x14ac:dyDescent="0.25">
      <c r="A4776">
        <v>34423</v>
      </c>
      <c r="B4776" t="s">
        <v>4434</v>
      </c>
      <c r="C4776">
        <v>4260</v>
      </c>
      <c r="D4776">
        <v>2</v>
      </c>
      <c r="E4776">
        <v>28.98</v>
      </c>
      <c r="F4776" t="s">
        <v>456</v>
      </c>
    </row>
    <row r="4777" spans="1:6" x14ac:dyDescent="0.25">
      <c r="A4777">
        <v>34425</v>
      </c>
      <c r="B4777" t="s">
        <v>4387</v>
      </c>
      <c r="C4777">
        <v>2046</v>
      </c>
      <c r="D4777">
        <v>4</v>
      </c>
      <c r="E4777">
        <v>19.98</v>
      </c>
      <c r="F4777" t="s">
        <v>456</v>
      </c>
    </row>
    <row r="4778" spans="1:6" x14ac:dyDescent="0.25">
      <c r="A4778">
        <v>34425</v>
      </c>
      <c r="B4778" t="s">
        <v>4387</v>
      </c>
      <c r="C4778">
        <v>2046</v>
      </c>
      <c r="D4778">
        <v>4</v>
      </c>
      <c r="E4778">
        <v>19.98</v>
      </c>
      <c r="F4778" t="s">
        <v>456</v>
      </c>
    </row>
    <row r="4779" spans="1:6" x14ac:dyDescent="0.25">
      <c r="A4779">
        <v>34427</v>
      </c>
      <c r="B4779" t="s">
        <v>4741</v>
      </c>
      <c r="C4779">
        <v>2130</v>
      </c>
      <c r="D4779">
        <v>4</v>
      </c>
      <c r="E4779">
        <v>24.77</v>
      </c>
      <c r="F4779" t="s">
        <v>456</v>
      </c>
    </row>
    <row r="4780" spans="1:6" x14ac:dyDescent="0.25">
      <c r="A4780">
        <v>34427</v>
      </c>
      <c r="B4780" t="s">
        <v>4741</v>
      </c>
      <c r="C4780">
        <v>2130</v>
      </c>
      <c r="D4780">
        <v>4</v>
      </c>
      <c r="E4780">
        <v>24.77</v>
      </c>
      <c r="F4780" t="s">
        <v>456</v>
      </c>
    </row>
    <row r="4781" spans="1:6" x14ac:dyDescent="0.25">
      <c r="A4781">
        <v>34431</v>
      </c>
      <c r="B4781" t="s">
        <v>4742</v>
      </c>
      <c r="C4781">
        <v>1892</v>
      </c>
      <c r="D4781">
        <v>6</v>
      </c>
      <c r="E4781">
        <v>22.27</v>
      </c>
      <c r="F4781" t="s">
        <v>456</v>
      </c>
    </row>
    <row r="4782" spans="1:6" x14ac:dyDescent="0.25">
      <c r="A4782">
        <v>34431</v>
      </c>
      <c r="B4782" t="s">
        <v>4742</v>
      </c>
      <c r="C4782">
        <v>1892</v>
      </c>
      <c r="D4782">
        <v>6</v>
      </c>
      <c r="E4782">
        <v>22.27</v>
      </c>
      <c r="F4782" t="s">
        <v>456</v>
      </c>
    </row>
    <row r="4783" spans="1:6" x14ac:dyDescent="0.25">
      <c r="A4783">
        <v>34432</v>
      </c>
      <c r="B4783" t="s">
        <v>4389</v>
      </c>
      <c r="C4783">
        <v>2130</v>
      </c>
      <c r="D4783">
        <v>4</v>
      </c>
      <c r="E4783">
        <v>15</v>
      </c>
      <c r="F4783" t="s">
        <v>456</v>
      </c>
    </row>
    <row r="4784" spans="1:6" x14ac:dyDescent="0.25">
      <c r="A4784">
        <v>34432</v>
      </c>
      <c r="B4784" t="s">
        <v>4389</v>
      </c>
      <c r="C4784">
        <v>2130</v>
      </c>
      <c r="D4784">
        <v>4</v>
      </c>
      <c r="E4784">
        <v>15</v>
      </c>
      <c r="F4784" t="s">
        <v>456</v>
      </c>
    </row>
    <row r="4785" spans="1:6" x14ac:dyDescent="0.25">
      <c r="A4785">
        <v>34433</v>
      </c>
      <c r="B4785" t="s">
        <v>4743</v>
      </c>
      <c r="C4785">
        <v>1892</v>
      </c>
      <c r="D4785">
        <v>6</v>
      </c>
      <c r="E4785">
        <v>22.27</v>
      </c>
      <c r="F4785" t="s">
        <v>456</v>
      </c>
    </row>
    <row r="4786" spans="1:6" x14ac:dyDescent="0.25">
      <c r="A4786">
        <v>34433</v>
      </c>
      <c r="B4786" t="s">
        <v>4743</v>
      </c>
      <c r="C4786">
        <v>1892</v>
      </c>
      <c r="D4786">
        <v>6</v>
      </c>
      <c r="E4786">
        <v>22.27</v>
      </c>
      <c r="F4786" t="s">
        <v>456</v>
      </c>
    </row>
    <row r="4787" spans="1:6" x14ac:dyDescent="0.25">
      <c r="A4787">
        <v>34434</v>
      </c>
      <c r="B4787" t="s">
        <v>4453</v>
      </c>
      <c r="C4787">
        <v>473</v>
      </c>
      <c r="D4787">
        <v>24</v>
      </c>
      <c r="E4787">
        <v>6</v>
      </c>
      <c r="F4787" t="s">
        <v>456</v>
      </c>
    </row>
    <row r="4788" spans="1:6" x14ac:dyDescent="0.25">
      <c r="A4788">
        <v>34434</v>
      </c>
      <c r="B4788" t="s">
        <v>4453</v>
      </c>
      <c r="C4788">
        <v>473</v>
      </c>
      <c r="D4788">
        <v>24</v>
      </c>
      <c r="E4788">
        <v>6</v>
      </c>
      <c r="F4788" t="s">
        <v>456</v>
      </c>
    </row>
    <row r="4789" spans="1:6" x14ac:dyDescent="0.25">
      <c r="A4789">
        <v>34436</v>
      </c>
      <c r="B4789" t="s">
        <v>4454</v>
      </c>
      <c r="C4789">
        <v>473</v>
      </c>
      <c r="D4789">
        <v>24</v>
      </c>
      <c r="E4789">
        <v>3.59</v>
      </c>
      <c r="F4789" t="s">
        <v>456</v>
      </c>
    </row>
    <row r="4790" spans="1:6" x14ac:dyDescent="0.25">
      <c r="A4790">
        <v>34436</v>
      </c>
      <c r="B4790" t="s">
        <v>4454</v>
      </c>
      <c r="C4790">
        <v>473</v>
      </c>
      <c r="D4790">
        <v>24</v>
      </c>
      <c r="E4790">
        <v>3.59</v>
      </c>
      <c r="F4790" t="s">
        <v>456</v>
      </c>
    </row>
    <row r="4791" spans="1:6" x14ac:dyDescent="0.25">
      <c r="A4791">
        <v>34437</v>
      </c>
      <c r="B4791" t="s">
        <v>5586</v>
      </c>
      <c r="C4791">
        <v>473</v>
      </c>
      <c r="D4791">
        <v>24</v>
      </c>
      <c r="E4791">
        <v>3.49</v>
      </c>
      <c r="F4791" t="s">
        <v>456</v>
      </c>
    </row>
    <row r="4792" spans="1:6" x14ac:dyDescent="0.25">
      <c r="A4792">
        <v>34437</v>
      </c>
      <c r="B4792" t="s">
        <v>5586</v>
      </c>
      <c r="C4792">
        <v>473</v>
      </c>
      <c r="D4792">
        <v>24</v>
      </c>
      <c r="E4792">
        <v>3.49</v>
      </c>
      <c r="F4792" t="s">
        <v>456</v>
      </c>
    </row>
    <row r="4793" spans="1:6" x14ac:dyDescent="0.25">
      <c r="A4793">
        <v>34440</v>
      </c>
      <c r="B4793" t="s">
        <v>4436</v>
      </c>
      <c r="C4793">
        <v>473</v>
      </c>
      <c r="D4793">
        <v>24</v>
      </c>
      <c r="E4793">
        <v>5.25</v>
      </c>
      <c r="F4793" t="s">
        <v>456</v>
      </c>
    </row>
    <row r="4794" spans="1:6" x14ac:dyDescent="0.25">
      <c r="A4794">
        <v>34440</v>
      </c>
      <c r="B4794" t="s">
        <v>4436</v>
      </c>
      <c r="C4794">
        <v>473</v>
      </c>
      <c r="D4794">
        <v>24</v>
      </c>
      <c r="E4794">
        <v>5.25</v>
      </c>
      <c r="F4794" t="s">
        <v>456</v>
      </c>
    </row>
    <row r="4795" spans="1:6" x14ac:dyDescent="0.25">
      <c r="A4795">
        <v>34441</v>
      </c>
      <c r="B4795" t="s">
        <v>4437</v>
      </c>
      <c r="C4795">
        <v>473</v>
      </c>
      <c r="D4795">
        <v>24</v>
      </c>
      <c r="E4795">
        <v>2.89</v>
      </c>
      <c r="F4795" t="s">
        <v>456</v>
      </c>
    </row>
    <row r="4796" spans="1:6" x14ac:dyDescent="0.25">
      <c r="A4796">
        <v>34441</v>
      </c>
      <c r="B4796" t="s">
        <v>4437</v>
      </c>
      <c r="C4796">
        <v>473</v>
      </c>
      <c r="D4796">
        <v>24</v>
      </c>
      <c r="E4796">
        <v>2.89</v>
      </c>
      <c r="F4796" t="s">
        <v>456</v>
      </c>
    </row>
    <row r="4797" spans="1:6" x14ac:dyDescent="0.25">
      <c r="A4797">
        <v>34445</v>
      </c>
      <c r="B4797" t="s">
        <v>2314</v>
      </c>
      <c r="C4797">
        <v>200</v>
      </c>
      <c r="D4797">
        <v>24</v>
      </c>
      <c r="E4797">
        <v>6.99</v>
      </c>
      <c r="F4797" t="s">
        <v>455</v>
      </c>
    </row>
    <row r="4798" spans="1:6" x14ac:dyDescent="0.25">
      <c r="A4798">
        <v>34448</v>
      </c>
      <c r="B4798" t="s">
        <v>4384</v>
      </c>
      <c r="C4798">
        <v>200</v>
      </c>
      <c r="D4798">
        <v>24</v>
      </c>
      <c r="E4798">
        <v>6.99</v>
      </c>
      <c r="F4798" t="s">
        <v>455</v>
      </c>
    </row>
    <row r="4799" spans="1:6" x14ac:dyDescent="0.25">
      <c r="A4799">
        <v>34449</v>
      </c>
      <c r="B4799" t="s">
        <v>4396</v>
      </c>
      <c r="C4799">
        <v>2838</v>
      </c>
      <c r="D4799">
        <v>4</v>
      </c>
      <c r="E4799">
        <v>14.91</v>
      </c>
      <c r="F4799" t="s">
        <v>456</v>
      </c>
    </row>
    <row r="4800" spans="1:6" x14ac:dyDescent="0.25">
      <c r="A4800">
        <v>34449</v>
      </c>
      <c r="B4800" t="s">
        <v>4396</v>
      </c>
      <c r="C4800">
        <v>2838</v>
      </c>
      <c r="D4800">
        <v>4</v>
      </c>
      <c r="E4800">
        <v>14.91</v>
      </c>
      <c r="F4800" t="s">
        <v>456</v>
      </c>
    </row>
    <row r="4801" spans="1:6" x14ac:dyDescent="0.25">
      <c r="A4801">
        <v>34450</v>
      </c>
      <c r="B4801" t="s">
        <v>4531</v>
      </c>
      <c r="C4801">
        <v>750</v>
      </c>
      <c r="D4801">
        <v>6</v>
      </c>
      <c r="E4801">
        <v>16.989999999999998</v>
      </c>
      <c r="F4801" t="s">
        <v>455</v>
      </c>
    </row>
    <row r="4802" spans="1:6" x14ac:dyDescent="0.25">
      <c r="A4802">
        <v>34469</v>
      </c>
      <c r="B4802" t="s">
        <v>4427</v>
      </c>
      <c r="C4802">
        <v>4260</v>
      </c>
      <c r="D4802">
        <v>1</v>
      </c>
      <c r="E4802">
        <v>26.99</v>
      </c>
      <c r="F4802" t="s">
        <v>456</v>
      </c>
    </row>
    <row r="4803" spans="1:6" x14ac:dyDescent="0.25">
      <c r="A4803">
        <v>34469</v>
      </c>
      <c r="B4803" t="s">
        <v>4427</v>
      </c>
      <c r="C4803">
        <v>4260</v>
      </c>
      <c r="D4803">
        <v>1</v>
      </c>
      <c r="E4803">
        <v>26.99</v>
      </c>
      <c r="F4803" t="s">
        <v>456</v>
      </c>
    </row>
    <row r="4804" spans="1:6" x14ac:dyDescent="0.25">
      <c r="A4804">
        <v>34486</v>
      </c>
      <c r="B4804" t="s">
        <v>4385</v>
      </c>
      <c r="C4804">
        <v>2000</v>
      </c>
      <c r="D4804">
        <v>6</v>
      </c>
      <c r="E4804">
        <v>14.29</v>
      </c>
      <c r="F4804" t="s">
        <v>456</v>
      </c>
    </row>
    <row r="4805" spans="1:6" x14ac:dyDescent="0.25">
      <c r="A4805">
        <v>34486</v>
      </c>
      <c r="B4805" t="s">
        <v>4385</v>
      </c>
      <c r="C4805">
        <v>2000</v>
      </c>
      <c r="D4805">
        <v>6</v>
      </c>
      <c r="E4805">
        <v>14.29</v>
      </c>
      <c r="F4805" t="s">
        <v>456</v>
      </c>
    </row>
    <row r="4806" spans="1:6" x14ac:dyDescent="0.25">
      <c r="A4806">
        <v>34504</v>
      </c>
      <c r="B4806" t="s">
        <v>3109</v>
      </c>
      <c r="C4806">
        <v>1500</v>
      </c>
      <c r="D4806">
        <v>6</v>
      </c>
      <c r="E4806">
        <v>17.989999999999998</v>
      </c>
      <c r="F4806" t="s">
        <v>455</v>
      </c>
    </row>
    <row r="4807" spans="1:6" x14ac:dyDescent="0.25">
      <c r="A4807">
        <v>34511</v>
      </c>
      <c r="B4807" t="s">
        <v>5587</v>
      </c>
      <c r="C4807">
        <v>750</v>
      </c>
      <c r="D4807">
        <v>12</v>
      </c>
      <c r="E4807">
        <v>33.49</v>
      </c>
      <c r="F4807" t="s">
        <v>454</v>
      </c>
    </row>
    <row r="4808" spans="1:6" x14ac:dyDescent="0.25">
      <c r="A4808">
        <v>34512</v>
      </c>
      <c r="B4808" t="s">
        <v>4382</v>
      </c>
      <c r="C4808">
        <v>120</v>
      </c>
      <c r="D4808">
        <v>18</v>
      </c>
      <c r="E4808">
        <v>10.49</v>
      </c>
      <c r="F4808" t="s">
        <v>454</v>
      </c>
    </row>
    <row r="4809" spans="1:6" x14ac:dyDescent="0.25">
      <c r="A4809">
        <v>34513</v>
      </c>
      <c r="B4809" t="s">
        <v>4532</v>
      </c>
      <c r="C4809">
        <v>750</v>
      </c>
      <c r="D4809">
        <v>12</v>
      </c>
      <c r="E4809">
        <v>25.99</v>
      </c>
      <c r="F4809" t="s">
        <v>455</v>
      </c>
    </row>
    <row r="4810" spans="1:6" x14ac:dyDescent="0.25">
      <c r="A4810">
        <v>34514</v>
      </c>
      <c r="B4810" t="s">
        <v>4533</v>
      </c>
      <c r="C4810">
        <v>750</v>
      </c>
      <c r="D4810">
        <v>12</v>
      </c>
      <c r="E4810">
        <v>12.99</v>
      </c>
      <c r="F4810" t="s">
        <v>455</v>
      </c>
    </row>
    <row r="4811" spans="1:6" x14ac:dyDescent="0.25">
      <c r="A4811">
        <v>34515</v>
      </c>
      <c r="B4811" t="s">
        <v>4534</v>
      </c>
      <c r="C4811">
        <v>750</v>
      </c>
      <c r="D4811">
        <v>12</v>
      </c>
      <c r="E4811">
        <v>12.99</v>
      </c>
      <c r="F4811" t="s">
        <v>455</v>
      </c>
    </row>
    <row r="4812" spans="1:6" x14ac:dyDescent="0.25">
      <c r="A4812">
        <v>34516</v>
      </c>
      <c r="B4812" t="s">
        <v>4744</v>
      </c>
      <c r="C4812">
        <v>750</v>
      </c>
      <c r="D4812">
        <v>3</v>
      </c>
      <c r="E4812">
        <v>26.29</v>
      </c>
      <c r="F4812" t="s">
        <v>454</v>
      </c>
    </row>
    <row r="4813" spans="1:6" x14ac:dyDescent="0.25">
      <c r="A4813">
        <v>34517</v>
      </c>
      <c r="B4813" t="s">
        <v>2021</v>
      </c>
      <c r="C4813">
        <v>375</v>
      </c>
      <c r="D4813">
        <v>12</v>
      </c>
      <c r="E4813">
        <v>31.99</v>
      </c>
      <c r="F4813" t="s">
        <v>454</v>
      </c>
    </row>
    <row r="4814" spans="1:6" x14ac:dyDescent="0.25">
      <c r="A4814">
        <v>34518</v>
      </c>
      <c r="B4814" t="s">
        <v>4535</v>
      </c>
      <c r="C4814">
        <v>750</v>
      </c>
      <c r="D4814">
        <v>12</v>
      </c>
      <c r="E4814">
        <v>14.99</v>
      </c>
      <c r="F4814" t="s">
        <v>455</v>
      </c>
    </row>
    <row r="4815" spans="1:6" x14ac:dyDescent="0.25">
      <c r="A4815">
        <v>34519</v>
      </c>
      <c r="B4815" t="s">
        <v>4536</v>
      </c>
      <c r="C4815">
        <v>750</v>
      </c>
      <c r="D4815">
        <v>12</v>
      </c>
      <c r="E4815">
        <v>14.99</v>
      </c>
      <c r="F4815" t="s">
        <v>455</v>
      </c>
    </row>
    <row r="4816" spans="1:6" x14ac:dyDescent="0.25">
      <c r="A4816">
        <v>34520</v>
      </c>
      <c r="B4816" t="s">
        <v>4537</v>
      </c>
      <c r="C4816">
        <v>750</v>
      </c>
      <c r="D4816">
        <v>12</v>
      </c>
      <c r="E4816">
        <v>21.99</v>
      </c>
      <c r="F4816" t="s">
        <v>455</v>
      </c>
    </row>
    <row r="4817" spans="1:6" x14ac:dyDescent="0.25">
      <c r="A4817">
        <v>34522</v>
      </c>
      <c r="B4817" t="s">
        <v>4745</v>
      </c>
      <c r="C4817">
        <v>2130</v>
      </c>
      <c r="D4817">
        <v>4</v>
      </c>
      <c r="E4817">
        <v>24.77</v>
      </c>
      <c r="F4817" t="s">
        <v>456</v>
      </c>
    </row>
    <row r="4818" spans="1:6" x14ac:dyDescent="0.25">
      <c r="A4818">
        <v>34522</v>
      </c>
      <c r="B4818" t="s">
        <v>4745</v>
      </c>
      <c r="C4818">
        <v>2130</v>
      </c>
      <c r="D4818">
        <v>4</v>
      </c>
      <c r="E4818">
        <v>24.77</v>
      </c>
      <c r="F4818" t="s">
        <v>456</v>
      </c>
    </row>
    <row r="4819" spans="1:6" x14ac:dyDescent="0.25">
      <c r="A4819">
        <v>34523</v>
      </c>
      <c r="B4819" t="s">
        <v>4455</v>
      </c>
      <c r="C4819">
        <v>473</v>
      </c>
      <c r="D4819">
        <v>24</v>
      </c>
      <c r="E4819">
        <v>3.83</v>
      </c>
      <c r="F4819" t="s">
        <v>456</v>
      </c>
    </row>
    <row r="4820" spans="1:6" x14ac:dyDescent="0.25">
      <c r="A4820">
        <v>34523</v>
      </c>
      <c r="B4820" t="s">
        <v>4455</v>
      </c>
      <c r="C4820">
        <v>473</v>
      </c>
      <c r="D4820">
        <v>24</v>
      </c>
      <c r="E4820">
        <v>3.83</v>
      </c>
      <c r="F4820" t="s">
        <v>456</v>
      </c>
    </row>
    <row r="4821" spans="1:6" x14ac:dyDescent="0.25">
      <c r="A4821">
        <v>34525</v>
      </c>
      <c r="B4821" t="s">
        <v>4456</v>
      </c>
      <c r="C4821">
        <v>473</v>
      </c>
      <c r="D4821">
        <v>24</v>
      </c>
      <c r="E4821">
        <v>3.83</v>
      </c>
      <c r="F4821" t="s">
        <v>456</v>
      </c>
    </row>
    <row r="4822" spans="1:6" x14ac:dyDescent="0.25">
      <c r="A4822">
        <v>34525</v>
      </c>
      <c r="B4822" t="s">
        <v>4456</v>
      </c>
      <c r="C4822">
        <v>473</v>
      </c>
      <c r="D4822">
        <v>24</v>
      </c>
      <c r="E4822">
        <v>3.83</v>
      </c>
      <c r="F4822" t="s">
        <v>456</v>
      </c>
    </row>
    <row r="4823" spans="1:6" x14ac:dyDescent="0.25">
      <c r="A4823">
        <v>34528</v>
      </c>
      <c r="B4823" t="s">
        <v>4457</v>
      </c>
      <c r="C4823">
        <v>473</v>
      </c>
      <c r="D4823">
        <v>24</v>
      </c>
      <c r="E4823">
        <v>3.83</v>
      </c>
      <c r="F4823" t="s">
        <v>456</v>
      </c>
    </row>
    <row r="4824" spans="1:6" x14ac:dyDescent="0.25">
      <c r="A4824">
        <v>34528</v>
      </c>
      <c r="B4824" t="s">
        <v>4457</v>
      </c>
      <c r="C4824">
        <v>473</v>
      </c>
      <c r="D4824">
        <v>24</v>
      </c>
      <c r="E4824">
        <v>3.83</v>
      </c>
      <c r="F4824" t="s">
        <v>456</v>
      </c>
    </row>
    <row r="4825" spans="1:6" x14ac:dyDescent="0.25">
      <c r="A4825">
        <v>34532</v>
      </c>
      <c r="B4825" t="s">
        <v>4458</v>
      </c>
      <c r="C4825">
        <v>473</v>
      </c>
      <c r="D4825">
        <v>24</v>
      </c>
      <c r="E4825">
        <v>3.83</v>
      </c>
      <c r="F4825" t="s">
        <v>456</v>
      </c>
    </row>
    <row r="4826" spans="1:6" x14ac:dyDescent="0.25">
      <c r="A4826">
        <v>34532</v>
      </c>
      <c r="B4826" t="s">
        <v>4458</v>
      </c>
      <c r="C4826">
        <v>473</v>
      </c>
      <c r="D4826">
        <v>24</v>
      </c>
      <c r="E4826">
        <v>3.83</v>
      </c>
      <c r="F4826" t="s">
        <v>456</v>
      </c>
    </row>
    <row r="4827" spans="1:6" x14ac:dyDescent="0.25">
      <c r="A4827">
        <v>34537</v>
      </c>
      <c r="B4827" t="s">
        <v>4459</v>
      </c>
      <c r="C4827">
        <v>473</v>
      </c>
      <c r="D4827">
        <v>24</v>
      </c>
      <c r="E4827">
        <v>5.2</v>
      </c>
      <c r="F4827" t="s">
        <v>456</v>
      </c>
    </row>
    <row r="4828" spans="1:6" x14ac:dyDescent="0.25">
      <c r="A4828">
        <v>34537</v>
      </c>
      <c r="B4828" t="s">
        <v>4459</v>
      </c>
      <c r="C4828">
        <v>473</v>
      </c>
      <c r="D4828">
        <v>24</v>
      </c>
      <c r="E4828">
        <v>5.2</v>
      </c>
      <c r="F4828" t="s">
        <v>456</v>
      </c>
    </row>
    <row r="4829" spans="1:6" x14ac:dyDescent="0.25">
      <c r="A4829">
        <v>34538</v>
      </c>
      <c r="B4829" t="s">
        <v>4460</v>
      </c>
      <c r="C4829">
        <v>473</v>
      </c>
      <c r="D4829">
        <v>24</v>
      </c>
      <c r="E4829">
        <v>4.16</v>
      </c>
      <c r="F4829" t="s">
        <v>456</v>
      </c>
    </row>
    <row r="4830" spans="1:6" x14ac:dyDescent="0.25">
      <c r="A4830">
        <v>34538</v>
      </c>
      <c r="B4830" t="s">
        <v>4460</v>
      </c>
      <c r="C4830">
        <v>473</v>
      </c>
      <c r="D4830">
        <v>24</v>
      </c>
      <c r="E4830">
        <v>4.16</v>
      </c>
      <c r="F4830" t="s">
        <v>456</v>
      </c>
    </row>
    <row r="4831" spans="1:6" x14ac:dyDescent="0.25">
      <c r="A4831">
        <v>34539</v>
      </c>
      <c r="B4831" t="s">
        <v>4461</v>
      </c>
      <c r="C4831">
        <v>473</v>
      </c>
      <c r="D4831">
        <v>24</v>
      </c>
      <c r="E4831">
        <v>6.44</v>
      </c>
      <c r="F4831" t="s">
        <v>456</v>
      </c>
    </row>
    <row r="4832" spans="1:6" x14ac:dyDescent="0.25">
      <c r="A4832">
        <v>34539</v>
      </c>
      <c r="B4832" t="s">
        <v>4461</v>
      </c>
      <c r="C4832">
        <v>473</v>
      </c>
      <c r="D4832">
        <v>24</v>
      </c>
      <c r="E4832">
        <v>6.44</v>
      </c>
      <c r="F4832" t="s">
        <v>456</v>
      </c>
    </row>
    <row r="4833" spans="1:6" x14ac:dyDescent="0.25">
      <c r="A4833">
        <v>34540</v>
      </c>
      <c r="B4833" t="s">
        <v>4408</v>
      </c>
      <c r="C4833">
        <v>355</v>
      </c>
      <c r="D4833">
        <v>24</v>
      </c>
      <c r="E4833">
        <v>2.4900000000000002</v>
      </c>
      <c r="F4833" t="s">
        <v>456</v>
      </c>
    </row>
    <row r="4834" spans="1:6" x14ac:dyDescent="0.25">
      <c r="A4834">
        <v>34540</v>
      </c>
      <c r="B4834" t="s">
        <v>4408</v>
      </c>
      <c r="C4834">
        <v>355</v>
      </c>
      <c r="D4834">
        <v>24</v>
      </c>
      <c r="E4834">
        <v>2.4900000000000002</v>
      </c>
      <c r="F4834" t="s">
        <v>456</v>
      </c>
    </row>
    <row r="4835" spans="1:6" x14ac:dyDescent="0.25">
      <c r="A4835">
        <v>34541</v>
      </c>
      <c r="B4835" t="s">
        <v>4966</v>
      </c>
      <c r="C4835">
        <v>355</v>
      </c>
      <c r="D4835">
        <v>24</v>
      </c>
      <c r="E4835">
        <v>2.4900000000000002</v>
      </c>
      <c r="F4835" t="s">
        <v>456</v>
      </c>
    </row>
    <row r="4836" spans="1:6" x14ac:dyDescent="0.25">
      <c r="A4836">
        <v>34541</v>
      </c>
      <c r="B4836" t="s">
        <v>4966</v>
      </c>
      <c r="C4836">
        <v>355</v>
      </c>
      <c r="D4836">
        <v>24</v>
      </c>
      <c r="E4836">
        <v>2.4900000000000002</v>
      </c>
      <c r="F4836" t="s">
        <v>456</v>
      </c>
    </row>
    <row r="4837" spans="1:6" x14ac:dyDescent="0.25">
      <c r="A4837">
        <v>34543</v>
      </c>
      <c r="B4837" t="s">
        <v>4409</v>
      </c>
      <c r="C4837">
        <v>355</v>
      </c>
      <c r="D4837">
        <v>24</v>
      </c>
      <c r="E4837">
        <v>3.95</v>
      </c>
      <c r="F4837" t="s">
        <v>456</v>
      </c>
    </row>
    <row r="4838" spans="1:6" x14ac:dyDescent="0.25">
      <c r="A4838">
        <v>34543</v>
      </c>
      <c r="B4838" t="s">
        <v>4409</v>
      </c>
      <c r="C4838">
        <v>355</v>
      </c>
      <c r="D4838">
        <v>24</v>
      </c>
      <c r="E4838">
        <v>3.95</v>
      </c>
      <c r="F4838" t="s">
        <v>456</v>
      </c>
    </row>
    <row r="4839" spans="1:6" x14ac:dyDescent="0.25">
      <c r="A4839">
        <v>34549</v>
      </c>
      <c r="B4839" t="s">
        <v>4417</v>
      </c>
      <c r="C4839">
        <v>375</v>
      </c>
      <c r="D4839">
        <v>12</v>
      </c>
      <c r="E4839">
        <v>11.08</v>
      </c>
      <c r="F4839" t="s">
        <v>456</v>
      </c>
    </row>
    <row r="4840" spans="1:6" x14ac:dyDescent="0.25">
      <c r="A4840">
        <v>34549</v>
      </c>
      <c r="B4840" t="s">
        <v>4417</v>
      </c>
      <c r="C4840">
        <v>375</v>
      </c>
      <c r="D4840">
        <v>12</v>
      </c>
      <c r="E4840">
        <v>11.08</v>
      </c>
      <c r="F4840" t="s">
        <v>456</v>
      </c>
    </row>
    <row r="4841" spans="1:6" x14ac:dyDescent="0.25">
      <c r="A4841">
        <v>34550</v>
      </c>
      <c r="B4841" t="s">
        <v>4418</v>
      </c>
      <c r="C4841">
        <v>375</v>
      </c>
      <c r="D4841">
        <v>12</v>
      </c>
      <c r="E4841">
        <v>11.08</v>
      </c>
      <c r="F4841" t="s">
        <v>456</v>
      </c>
    </row>
    <row r="4842" spans="1:6" x14ac:dyDescent="0.25">
      <c r="A4842">
        <v>34550</v>
      </c>
      <c r="B4842" t="s">
        <v>4418</v>
      </c>
      <c r="C4842">
        <v>375</v>
      </c>
      <c r="D4842">
        <v>12</v>
      </c>
      <c r="E4842">
        <v>11.08</v>
      </c>
      <c r="F4842" t="s">
        <v>456</v>
      </c>
    </row>
    <row r="4843" spans="1:6" x14ac:dyDescent="0.25">
      <c r="A4843">
        <v>34552</v>
      </c>
      <c r="B4843" t="s">
        <v>4489</v>
      </c>
      <c r="C4843">
        <v>473</v>
      </c>
      <c r="D4843">
        <v>24</v>
      </c>
      <c r="E4843">
        <v>2.69</v>
      </c>
      <c r="F4843" t="s">
        <v>456</v>
      </c>
    </row>
    <row r="4844" spans="1:6" x14ac:dyDescent="0.25">
      <c r="A4844">
        <v>34552</v>
      </c>
      <c r="B4844" t="s">
        <v>4489</v>
      </c>
      <c r="C4844">
        <v>473</v>
      </c>
      <c r="D4844">
        <v>24</v>
      </c>
      <c r="E4844">
        <v>2.69</v>
      </c>
      <c r="F4844" t="s">
        <v>456</v>
      </c>
    </row>
    <row r="4845" spans="1:6" x14ac:dyDescent="0.25">
      <c r="A4845">
        <v>34554</v>
      </c>
      <c r="B4845" t="s">
        <v>4419</v>
      </c>
      <c r="C4845">
        <v>375</v>
      </c>
      <c r="D4845">
        <v>12</v>
      </c>
      <c r="E4845">
        <v>11.08</v>
      </c>
      <c r="F4845" t="s">
        <v>456</v>
      </c>
    </row>
    <row r="4846" spans="1:6" x14ac:dyDescent="0.25">
      <c r="A4846">
        <v>34554</v>
      </c>
      <c r="B4846" t="s">
        <v>4419</v>
      </c>
      <c r="C4846">
        <v>375</v>
      </c>
      <c r="D4846">
        <v>12</v>
      </c>
      <c r="E4846">
        <v>11.08</v>
      </c>
      <c r="F4846" t="s">
        <v>456</v>
      </c>
    </row>
    <row r="4847" spans="1:6" x14ac:dyDescent="0.25">
      <c r="A4847">
        <v>34558</v>
      </c>
      <c r="B4847" t="s">
        <v>4420</v>
      </c>
      <c r="C4847">
        <v>375</v>
      </c>
      <c r="D4847">
        <v>12</v>
      </c>
      <c r="E4847">
        <v>11.08</v>
      </c>
      <c r="F4847" t="s">
        <v>456</v>
      </c>
    </row>
    <row r="4848" spans="1:6" x14ac:dyDescent="0.25">
      <c r="A4848">
        <v>34558</v>
      </c>
      <c r="B4848" t="s">
        <v>4420</v>
      </c>
      <c r="C4848">
        <v>375</v>
      </c>
      <c r="D4848">
        <v>12</v>
      </c>
      <c r="E4848">
        <v>11.08</v>
      </c>
      <c r="F4848" t="s">
        <v>456</v>
      </c>
    </row>
    <row r="4849" spans="1:6" x14ac:dyDescent="0.25">
      <c r="A4849">
        <v>34561</v>
      </c>
      <c r="B4849" t="s">
        <v>4390</v>
      </c>
      <c r="C4849">
        <v>2130</v>
      </c>
      <c r="D4849">
        <v>4</v>
      </c>
      <c r="E4849">
        <v>11.99</v>
      </c>
      <c r="F4849" t="s">
        <v>456</v>
      </c>
    </row>
    <row r="4850" spans="1:6" x14ac:dyDescent="0.25">
      <c r="A4850">
        <v>34561</v>
      </c>
      <c r="B4850" t="s">
        <v>4390</v>
      </c>
      <c r="C4850">
        <v>2130</v>
      </c>
      <c r="D4850">
        <v>4</v>
      </c>
      <c r="E4850">
        <v>11.99</v>
      </c>
      <c r="F4850" t="s">
        <v>456</v>
      </c>
    </row>
    <row r="4851" spans="1:6" x14ac:dyDescent="0.25">
      <c r="A4851">
        <v>34562</v>
      </c>
      <c r="B4851" t="s">
        <v>4421</v>
      </c>
      <c r="C4851">
        <v>375</v>
      </c>
      <c r="D4851">
        <v>12</v>
      </c>
      <c r="E4851">
        <v>9.24</v>
      </c>
      <c r="F4851" t="s">
        <v>456</v>
      </c>
    </row>
    <row r="4852" spans="1:6" x14ac:dyDescent="0.25">
      <c r="A4852">
        <v>34562</v>
      </c>
      <c r="B4852" t="s">
        <v>4421</v>
      </c>
      <c r="C4852">
        <v>375</v>
      </c>
      <c r="D4852">
        <v>12</v>
      </c>
      <c r="E4852">
        <v>9.24</v>
      </c>
      <c r="F4852" t="s">
        <v>456</v>
      </c>
    </row>
    <row r="4853" spans="1:6" x14ac:dyDescent="0.25">
      <c r="A4853">
        <v>34564</v>
      </c>
      <c r="B4853" t="s">
        <v>4422</v>
      </c>
      <c r="C4853">
        <v>375</v>
      </c>
      <c r="D4853">
        <v>12</v>
      </c>
      <c r="E4853">
        <v>11.08</v>
      </c>
      <c r="F4853" t="s">
        <v>456</v>
      </c>
    </row>
    <row r="4854" spans="1:6" x14ac:dyDescent="0.25">
      <c r="A4854">
        <v>34564</v>
      </c>
      <c r="B4854" t="s">
        <v>4422</v>
      </c>
      <c r="C4854">
        <v>375</v>
      </c>
      <c r="D4854">
        <v>12</v>
      </c>
      <c r="E4854">
        <v>11.08</v>
      </c>
      <c r="F4854" t="s">
        <v>456</v>
      </c>
    </row>
    <row r="4855" spans="1:6" x14ac:dyDescent="0.25">
      <c r="A4855">
        <v>34565</v>
      </c>
      <c r="B4855" t="s">
        <v>4410</v>
      </c>
      <c r="C4855">
        <v>355</v>
      </c>
      <c r="D4855">
        <v>24</v>
      </c>
      <c r="E4855">
        <v>5.05</v>
      </c>
      <c r="F4855" t="s">
        <v>456</v>
      </c>
    </row>
    <row r="4856" spans="1:6" x14ac:dyDescent="0.25">
      <c r="A4856">
        <v>34565</v>
      </c>
      <c r="B4856" t="s">
        <v>4410</v>
      </c>
      <c r="C4856">
        <v>355</v>
      </c>
      <c r="D4856">
        <v>24</v>
      </c>
      <c r="E4856">
        <v>5.05</v>
      </c>
      <c r="F4856" t="s">
        <v>456</v>
      </c>
    </row>
    <row r="4857" spans="1:6" x14ac:dyDescent="0.25">
      <c r="A4857">
        <v>34566</v>
      </c>
      <c r="B4857" t="s">
        <v>4411</v>
      </c>
      <c r="C4857">
        <v>355</v>
      </c>
      <c r="D4857">
        <v>24</v>
      </c>
      <c r="E4857">
        <v>5.05</v>
      </c>
      <c r="F4857" t="s">
        <v>456</v>
      </c>
    </row>
    <row r="4858" spans="1:6" x14ac:dyDescent="0.25">
      <c r="A4858">
        <v>34566</v>
      </c>
      <c r="B4858" t="s">
        <v>4411</v>
      </c>
      <c r="C4858">
        <v>355</v>
      </c>
      <c r="D4858">
        <v>24</v>
      </c>
      <c r="E4858">
        <v>5.05</v>
      </c>
      <c r="F4858" t="s">
        <v>456</v>
      </c>
    </row>
    <row r="4859" spans="1:6" x14ac:dyDescent="0.25">
      <c r="A4859">
        <v>34567</v>
      </c>
      <c r="B4859" t="s">
        <v>4490</v>
      </c>
      <c r="C4859">
        <v>473</v>
      </c>
      <c r="D4859">
        <v>24</v>
      </c>
      <c r="E4859">
        <v>5.14</v>
      </c>
      <c r="F4859" t="s">
        <v>456</v>
      </c>
    </row>
    <row r="4860" spans="1:6" x14ac:dyDescent="0.25">
      <c r="A4860">
        <v>34567</v>
      </c>
      <c r="B4860" t="s">
        <v>4490</v>
      </c>
      <c r="C4860">
        <v>473</v>
      </c>
      <c r="D4860">
        <v>24</v>
      </c>
      <c r="E4860">
        <v>5.14</v>
      </c>
      <c r="F4860" t="s">
        <v>456</v>
      </c>
    </row>
    <row r="4861" spans="1:6" x14ac:dyDescent="0.25">
      <c r="A4861">
        <v>34569</v>
      </c>
      <c r="B4861" t="s">
        <v>4491</v>
      </c>
      <c r="C4861">
        <v>473</v>
      </c>
      <c r="D4861">
        <v>24</v>
      </c>
      <c r="E4861">
        <v>5.0599999999999996</v>
      </c>
      <c r="F4861" t="s">
        <v>456</v>
      </c>
    </row>
    <row r="4862" spans="1:6" x14ac:dyDescent="0.25">
      <c r="A4862">
        <v>34569</v>
      </c>
      <c r="B4862" t="s">
        <v>4491</v>
      </c>
      <c r="C4862">
        <v>473</v>
      </c>
      <c r="D4862">
        <v>24</v>
      </c>
      <c r="E4862">
        <v>5.0599999999999996</v>
      </c>
      <c r="F4862" t="s">
        <v>456</v>
      </c>
    </row>
    <row r="4863" spans="1:6" x14ac:dyDescent="0.25">
      <c r="A4863">
        <v>34570</v>
      </c>
      <c r="B4863" t="s">
        <v>4492</v>
      </c>
      <c r="C4863">
        <v>473</v>
      </c>
      <c r="D4863">
        <v>24</v>
      </c>
      <c r="E4863">
        <v>5.19</v>
      </c>
      <c r="F4863" t="s">
        <v>456</v>
      </c>
    </row>
    <row r="4864" spans="1:6" x14ac:dyDescent="0.25">
      <c r="A4864">
        <v>34570</v>
      </c>
      <c r="B4864" t="s">
        <v>4492</v>
      </c>
      <c r="C4864">
        <v>473</v>
      </c>
      <c r="D4864">
        <v>24</v>
      </c>
      <c r="E4864">
        <v>5.19</v>
      </c>
      <c r="F4864" t="s">
        <v>456</v>
      </c>
    </row>
    <row r="4865" spans="1:6" x14ac:dyDescent="0.25">
      <c r="A4865">
        <v>34571</v>
      </c>
      <c r="B4865" t="s">
        <v>4493</v>
      </c>
      <c r="C4865">
        <v>473</v>
      </c>
      <c r="D4865">
        <v>24</v>
      </c>
      <c r="E4865">
        <v>5.85</v>
      </c>
      <c r="F4865" t="s">
        <v>456</v>
      </c>
    </row>
    <row r="4866" spans="1:6" x14ac:dyDescent="0.25">
      <c r="A4866">
        <v>34571</v>
      </c>
      <c r="B4866" t="s">
        <v>4493</v>
      </c>
      <c r="C4866">
        <v>473</v>
      </c>
      <c r="D4866">
        <v>24</v>
      </c>
      <c r="E4866">
        <v>5.85</v>
      </c>
      <c r="F4866" t="s">
        <v>456</v>
      </c>
    </row>
    <row r="4867" spans="1:6" x14ac:dyDescent="0.25">
      <c r="A4867">
        <v>34573</v>
      </c>
      <c r="B4867" t="s">
        <v>4494</v>
      </c>
      <c r="C4867">
        <v>473</v>
      </c>
      <c r="D4867">
        <v>24</v>
      </c>
      <c r="E4867">
        <v>5.85</v>
      </c>
      <c r="F4867" t="s">
        <v>456</v>
      </c>
    </row>
    <row r="4868" spans="1:6" x14ac:dyDescent="0.25">
      <c r="A4868">
        <v>34573</v>
      </c>
      <c r="B4868" t="s">
        <v>4494</v>
      </c>
      <c r="C4868">
        <v>473</v>
      </c>
      <c r="D4868">
        <v>24</v>
      </c>
      <c r="E4868">
        <v>5.85</v>
      </c>
      <c r="F4868" t="s">
        <v>456</v>
      </c>
    </row>
    <row r="4869" spans="1:6" x14ac:dyDescent="0.25">
      <c r="A4869">
        <v>34575</v>
      </c>
      <c r="B4869" t="s">
        <v>4495</v>
      </c>
      <c r="C4869">
        <v>473</v>
      </c>
      <c r="D4869">
        <v>24</v>
      </c>
      <c r="E4869">
        <v>5.0599999999999996</v>
      </c>
      <c r="F4869" t="s">
        <v>456</v>
      </c>
    </row>
    <row r="4870" spans="1:6" x14ac:dyDescent="0.25">
      <c r="A4870">
        <v>34575</v>
      </c>
      <c r="B4870" t="s">
        <v>4495</v>
      </c>
      <c r="C4870">
        <v>473</v>
      </c>
      <c r="D4870">
        <v>24</v>
      </c>
      <c r="E4870">
        <v>5.0599999999999996</v>
      </c>
      <c r="F4870" t="s">
        <v>456</v>
      </c>
    </row>
    <row r="4871" spans="1:6" x14ac:dyDescent="0.25">
      <c r="A4871">
        <v>34606</v>
      </c>
      <c r="B4871" t="s">
        <v>4473</v>
      </c>
      <c r="C4871">
        <v>473</v>
      </c>
      <c r="D4871">
        <v>24</v>
      </c>
      <c r="E4871">
        <v>4.75</v>
      </c>
      <c r="F4871" t="s">
        <v>456</v>
      </c>
    </row>
    <row r="4872" spans="1:6" x14ac:dyDescent="0.25">
      <c r="A4872">
        <v>34606</v>
      </c>
      <c r="B4872" t="s">
        <v>4473</v>
      </c>
      <c r="C4872">
        <v>473</v>
      </c>
      <c r="D4872">
        <v>24</v>
      </c>
      <c r="E4872">
        <v>4.75</v>
      </c>
      <c r="F4872" t="s">
        <v>456</v>
      </c>
    </row>
    <row r="4873" spans="1:6" x14ac:dyDescent="0.25">
      <c r="A4873">
        <v>34609</v>
      </c>
      <c r="B4873" t="s">
        <v>4509</v>
      </c>
      <c r="C4873">
        <v>650</v>
      </c>
      <c r="D4873">
        <v>24</v>
      </c>
      <c r="E4873">
        <v>12.99</v>
      </c>
      <c r="F4873" t="s">
        <v>456</v>
      </c>
    </row>
    <row r="4874" spans="1:6" x14ac:dyDescent="0.25">
      <c r="A4874">
        <v>34609</v>
      </c>
      <c r="B4874" t="s">
        <v>4509</v>
      </c>
      <c r="C4874">
        <v>650</v>
      </c>
      <c r="D4874">
        <v>24</v>
      </c>
      <c r="E4874">
        <v>12.99</v>
      </c>
      <c r="F4874" t="s">
        <v>456</v>
      </c>
    </row>
    <row r="4875" spans="1:6" x14ac:dyDescent="0.25">
      <c r="A4875">
        <v>34611</v>
      </c>
      <c r="B4875" t="s">
        <v>4504</v>
      </c>
      <c r="C4875">
        <v>5325</v>
      </c>
      <c r="D4875">
        <v>1</v>
      </c>
      <c r="E4875">
        <v>24.99</v>
      </c>
      <c r="F4875" t="s">
        <v>456</v>
      </c>
    </row>
    <row r="4876" spans="1:6" x14ac:dyDescent="0.25">
      <c r="A4876">
        <v>34611</v>
      </c>
      <c r="B4876" t="s">
        <v>4504</v>
      </c>
      <c r="C4876">
        <v>5325</v>
      </c>
      <c r="D4876">
        <v>1</v>
      </c>
      <c r="E4876">
        <v>24.99</v>
      </c>
      <c r="F4876" t="s">
        <v>456</v>
      </c>
    </row>
    <row r="4877" spans="1:6" x14ac:dyDescent="0.25">
      <c r="A4877">
        <v>34615</v>
      </c>
      <c r="B4877" t="s">
        <v>4433</v>
      </c>
      <c r="C4877">
        <v>4260</v>
      </c>
      <c r="D4877">
        <v>2</v>
      </c>
      <c r="E4877">
        <v>24.99</v>
      </c>
      <c r="F4877" t="s">
        <v>456</v>
      </c>
    </row>
    <row r="4878" spans="1:6" x14ac:dyDescent="0.25">
      <c r="A4878">
        <v>34615</v>
      </c>
      <c r="B4878" t="s">
        <v>4433</v>
      </c>
      <c r="C4878">
        <v>4260</v>
      </c>
      <c r="D4878">
        <v>2</v>
      </c>
      <c r="E4878">
        <v>24.99</v>
      </c>
      <c r="F4878" t="s">
        <v>456</v>
      </c>
    </row>
    <row r="4879" spans="1:6" x14ac:dyDescent="0.25">
      <c r="A4879">
        <v>34616</v>
      </c>
      <c r="B4879" t="s">
        <v>4548</v>
      </c>
      <c r="C4879">
        <v>750</v>
      </c>
      <c r="D4879">
        <v>6</v>
      </c>
      <c r="E4879">
        <v>15.99</v>
      </c>
      <c r="F4879" t="s">
        <v>455</v>
      </c>
    </row>
    <row r="4880" spans="1:6" x14ac:dyDescent="0.25">
      <c r="A4880">
        <v>34617</v>
      </c>
      <c r="B4880" t="s">
        <v>4496</v>
      </c>
      <c r="C4880">
        <v>473</v>
      </c>
      <c r="D4880">
        <v>24</v>
      </c>
      <c r="E4880">
        <v>3.49</v>
      </c>
      <c r="F4880" t="s">
        <v>456</v>
      </c>
    </row>
    <row r="4881" spans="1:6" x14ac:dyDescent="0.25">
      <c r="A4881">
        <v>34617</v>
      </c>
      <c r="B4881" t="s">
        <v>4496</v>
      </c>
      <c r="C4881">
        <v>473</v>
      </c>
      <c r="D4881">
        <v>24</v>
      </c>
      <c r="E4881">
        <v>3.49</v>
      </c>
      <c r="F4881" t="s">
        <v>456</v>
      </c>
    </row>
    <row r="4882" spans="1:6" x14ac:dyDescent="0.25">
      <c r="A4882">
        <v>34618</v>
      </c>
      <c r="B4882" t="s">
        <v>4380</v>
      </c>
      <c r="C4882">
        <v>1000</v>
      </c>
      <c r="D4882">
        <v>12</v>
      </c>
      <c r="E4882">
        <v>10.19</v>
      </c>
      <c r="F4882" t="s">
        <v>456</v>
      </c>
    </row>
    <row r="4883" spans="1:6" x14ac:dyDescent="0.25">
      <c r="A4883">
        <v>34618</v>
      </c>
      <c r="B4883" t="s">
        <v>4380</v>
      </c>
      <c r="C4883">
        <v>1000</v>
      </c>
      <c r="D4883">
        <v>12</v>
      </c>
      <c r="E4883">
        <v>10.19</v>
      </c>
      <c r="F4883" t="s">
        <v>456</v>
      </c>
    </row>
    <row r="4884" spans="1:6" x14ac:dyDescent="0.25">
      <c r="A4884">
        <v>34620</v>
      </c>
      <c r="B4884" t="s">
        <v>4412</v>
      </c>
      <c r="C4884">
        <v>355</v>
      </c>
      <c r="D4884">
        <v>24</v>
      </c>
      <c r="E4884">
        <v>3.39</v>
      </c>
      <c r="F4884" t="s">
        <v>456</v>
      </c>
    </row>
    <row r="4885" spans="1:6" x14ac:dyDescent="0.25">
      <c r="A4885">
        <v>34620</v>
      </c>
      <c r="B4885" t="s">
        <v>4412</v>
      </c>
      <c r="C4885">
        <v>355</v>
      </c>
      <c r="D4885">
        <v>24</v>
      </c>
      <c r="E4885">
        <v>3.39</v>
      </c>
      <c r="F4885" t="s">
        <v>456</v>
      </c>
    </row>
    <row r="4886" spans="1:6" x14ac:dyDescent="0.25">
      <c r="A4886">
        <v>34623</v>
      </c>
      <c r="B4886" t="s">
        <v>4497</v>
      </c>
      <c r="C4886">
        <v>473</v>
      </c>
      <c r="D4886">
        <v>12</v>
      </c>
      <c r="E4886">
        <v>3.49</v>
      </c>
      <c r="F4886" t="s">
        <v>456</v>
      </c>
    </row>
    <row r="4887" spans="1:6" x14ac:dyDescent="0.25">
      <c r="A4887">
        <v>34623</v>
      </c>
      <c r="B4887" t="s">
        <v>4497</v>
      </c>
      <c r="C4887">
        <v>473</v>
      </c>
      <c r="D4887">
        <v>12</v>
      </c>
      <c r="E4887">
        <v>3.49</v>
      </c>
      <c r="F4887" t="s">
        <v>456</v>
      </c>
    </row>
    <row r="4888" spans="1:6" x14ac:dyDescent="0.25">
      <c r="A4888">
        <v>34624</v>
      </c>
      <c r="B4888" t="s">
        <v>4413</v>
      </c>
      <c r="C4888">
        <v>355</v>
      </c>
      <c r="D4888">
        <v>24</v>
      </c>
      <c r="E4888">
        <v>3.39</v>
      </c>
      <c r="F4888" t="s">
        <v>456</v>
      </c>
    </row>
    <row r="4889" spans="1:6" x14ac:dyDescent="0.25">
      <c r="A4889">
        <v>34624</v>
      </c>
      <c r="B4889" t="s">
        <v>4413</v>
      </c>
      <c r="C4889">
        <v>355</v>
      </c>
      <c r="D4889">
        <v>24</v>
      </c>
      <c r="E4889">
        <v>3.39</v>
      </c>
      <c r="F4889" t="s">
        <v>456</v>
      </c>
    </row>
    <row r="4890" spans="1:6" x14ac:dyDescent="0.25">
      <c r="A4890">
        <v>34629</v>
      </c>
      <c r="B4890" t="s">
        <v>4498</v>
      </c>
      <c r="C4890">
        <v>473</v>
      </c>
      <c r="D4890">
        <v>12</v>
      </c>
      <c r="E4890">
        <v>3.49</v>
      </c>
      <c r="F4890" t="s">
        <v>456</v>
      </c>
    </row>
    <row r="4891" spans="1:6" x14ac:dyDescent="0.25">
      <c r="A4891">
        <v>34629</v>
      </c>
      <c r="B4891" t="s">
        <v>4498</v>
      </c>
      <c r="C4891">
        <v>473</v>
      </c>
      <c r="D4891">
        <v>12</v>
      </c>
      <c r="E4891">
        <v>3.49</v>
      </c>
      <c r="F4891" t="s">
        <v>456</v>
      </c>
    </row>
    <row r="4892" spans="1:6" x14ac:dyDescent="0.25">
      <c r="A4892">
        <v>34637</v>
      </c>
      <c r="B4892" t="s">
        <v>533</v>
      </c>
      <c r="C4892">
        <v>1750</v>
      </c>
      <c r="D4892">
        <v>6</v>
      </c>
      <c r="E4892">
        <v>51.49</v>
      </c>
      <c r="F4892" t="s">
        <v>454</v>
      </c>
    </row>
    <row r="4893" spans="1:6" x14ac:dyDescent="0.25">
      <c r="A4893">
        <v>34647</v>
      </c>
      <c r="B4893" t="s">
        <v>4720</v>
      </c>
      <c r="C4893">
        <v>473</v>
      </c>
      <c r="D4893">
        <v>24</v>
      </c>
      <c r="E4893">
        <v>3.49</v>
      </c>
      <c r="F4893" t="s">
        <v>456</v>
      </c>
    </row>
    <row r="4894" spans="1:6" x14ac:dyDescent="0.25">
      <c r="A4894">
        <v>34647</v>
      </c>
      <c r="B4894" t="s">
        <v>4720</v>
      </c>
      <c r="C4894">
        <v>473</v>
      </c>
      <c r="D4894">
        <v>24</v>
      </c>
      <c r="E4894">
        <v>3.49</v>
      </c>
      <c r="F4894" t="s">
        <v>456</v>
      </c>
    </row>
    <row r="4895" spans="1:6" x14ac:dyDescent="0.25">
      <c r="A4895">
        <v>34667</v>
      </c>
      <c r="B4895" t="s">
        <v>4474</v>
      </c>
      <c r="C4895">
        <v>473</v>
      </c>
      <c r="D4895">
        <v>24</v>
      </c>
      <c r="E4895">
        <v>3.99</v>
      </c>
      <c r="F4895" t="s">
        <v>456</v>
      </c>
    </row>
    <row r="4896" spans="1:6" x14ac:dyDescent="0.25">
      <c r="A4896">
        <v>34667</v>
      </c>
      <c r="B4896" t="s">
        <v>4474</v>
      </c>
      <c r="C4896">
        <v>473</v>
      </c>
      <c r="D4896">
        <v>24</v>
      </c>
      <c r="E4896">
        <v>3.99</v>
      </c>
      <c r="F4896" t="s">
        <v>456</v>
      </c>
    </row>
    <row r="4897" spans="1:6" x14ac:dyDescent="0.25">
      <c r="A4897">
        <v>34678</v>
      </c>
      <c r="B4897" t="s">
        <v>4475</v>
      </c>
      <c r="C4897">
        <v>473</v>
      </c>
      <c r="D4897">
        <v>24</v>
      </c>
      <c r="E4897">
        <v>3.29</v>
      </c>
      <c r="F4897" t="s">
        <v>456</v>
      </c>
    </row>
    <row r="4898" spans="1:6" x14ac:dyDescent="0.25">
      <c r="A4898">
        <v>34678</v>
      </c>
      <c r="B4898" t="s">
        <v>4475</v>
      </c>
      <c r="C4898">
        <v>473</v>
      </c>
      <c r="D4898">
        <v>24</v>
      </c>
      <c r="E4898">
        <v>3.29</v>
      </c>
      <c r="F4898" t="s">
        <v>456</v>
      </c>
    </row>
    <row r="4899" spans="1:6" x14ac:dyDescent="0.25">
      <c r="A4899">
        <v>34680</v>
      </c>
      <c r="B4899" t="s">
        <v>4476</v>
      </c>
      <c r="C4899">
        <v>473</v>
      </c>
      <c r="D4899">
        <v>24</v>
      </c>
      <c r="E4899">
        <v>3.99</v>
      </c>
      <c r="F4899" t="s">
        <v>456</v>
      </c>
    </row>
    <row r="4900" spans="1:6" x14ac:dyDescent="0.25">
      <c r="A4900">
        <v>34680</v>
      </c>
      <c r="B4900" t="s">
        <v>4476</v>
      </c>
      <c r="C4900">
        <v>473</v>
      </c>
      <c r="D4900">
        <v>24</v>
      </c>
      <c r="E4900">
        <v>3.99</v>
      </c>
      <c r="F4900" t="s">
        <v>456</v>
      </c>
    </row>
    <row r="4901" spans="1:6" x14ac:dyDescent="0.25">
      <c r="A4901">
        <v>34681</v>
      </c>
      <c r="B4901" t="s">
        <v>4666</v>
      </c>
      <c r="C4901">
        <v>473</v>
      </c>
      <c r="D4901">
        <v>24</v>
      </c>
      <c r="E4901">
        <v>4.4000000000000004</v>
      </c>
      <c r="F4901" t="s">
        <v>456</v>
      </c>
    </row>
    <row r="4902" spans="1:6" x14ac:dyDescent="0.25">
      <c r="A4902">
        <v>34681</v>
      </c>
      <c r="B4902" t="s">
        <v>4666</v>
      </c>
      <c r="C4902">
        <v>473</v>
      </c>
      <c r="D4902">
        <v>24</v>
      </c>
      <c r="E4902">
        <v>4.4000000000000004</v>
      </c>
      <c r="F4902" t="s">
        <v>456</v>
      </c>
    </row>
    <row r="4903" spans="1:6" x14ac:dyDescent="0.25">
      <c r="A4903">
        <v>34682</v>
      </c>
      <c r="B4903" t="s">
        <v>4477</v>
      </c>
      <c r="C4903">
        <v>473</v>
      </c>
      <c r="D4903">
        <v>24</v>
      </c>
      <c r="E4903">
        <v>3.85</v>
      </c>
      <c r="F4903" t="s">
        <v>456</v>
      </c>
    </row>
    <row r="4904" spans="1:6" x14ac:dyDescent="0.25">
      <c r="A4904">
        <v>34682</v>
      </c>
      <c r="B4904" t="s">
        <v>4477</v>
      </c>
      <c r="C4904">
        <v>473</v>
      </c>
      <c r="D4904">
        <v>24</v>
      </c>
      <c r="E4904">
        <v>3.85</v>
      </c>
      <c r="F4904" t="s">
        <v>456</v>
      </c>
    </row>
    <row r="4905" spans="1:6" x14ac:dyDescent="0.25">
      <c r="A4905">
        <v>34684</v>
      </c>
      <c r="B4905" t="s">
        <v>4478</v>
      </c>
      <c r="C4905">
        <v>473</v>
      </c>
      <c r="D4905">
        <v>24</v>
      </c>
      <c r="E4905">
        <v>3.99</v>
      </c>
      <c r="F4905" t="s">
        <v>456</v>
      </c>
    </row>
    <row r="4906" spans="1:6" x14ac:dyDescent="0.25">
      <c r="A4906">
        <v>34684</v>
      </c>
      <c r="B4906" t="s">
        <v>4478</v>
      </c>
      <c r="C4906">
        <v>473</v>
      </c>
      <c r="D4906">
        <v>24</v>
      </c>
      <c r="E4906">
        <v>3.99</v>
      </c>
      <c r="F4906" t="s">
        <v>456</v>
      </c>
    </row>
    <row r="4907" spans="1:6" x14ac:dyDescent="0.25">
      <c r="A4907">
        <v>34686</v>
      </c>
      <c r="B4907" t="s">
        <v>4479</v>
      </c>
      <c r="C4907">
        <v>473</v>
      </c>
      <c r="D4907">
        <v>24</v>
      </c>
      <c r="E4907">
        <v>3.99</v>
      </c>
      <c r="F4907" t="s">
        <v>456</v>
      </c>
    </row>
    <row r="4908" spans="1:6" x14ac:dyDescent="0.25">
      <c r="A4908">
        <v>34686</v>
      </c>
      <c r="B4908" t="s">
        <v>4479</v>
      </c>
      <c r="C4908">
        <v>473</v>
      </c>
      <c r="D4908">
        <v>24</v>
      </c>
      <c r="E4908">
        <v>3.99</v>
      </c>
      <c r="F4908" t="s">
        <v>456</v>
      </c>
    </row>
    <row r="4909" spans="1:6" x14ac:dyDescent="0.25">
      <c r="A4909">
        <v>34688</v>
      </c>
      <c r="B4909" t="s">
        <v>2159</v>
      </c>
      <c r="C4909">
        <v>750</v>
      </c>
      <c r="D4909">
        <v>12</v>
      </c>
      <c r="E4909">
        <v>15.95</v>
      </c>
      <c r="F4909" t="s">
        <v>455</v>
      </c>
    </row>
    <row r="4910" spans="1:6" x14ac:dyDescent="0.25">
      <c r="A4910">
        <v>34689</v>
      </c>
      <c r="B4910" t="s">
        <v>4480</v>
      </c>
      <c r="C4910">
        <v>473</v>
      </c>
      <c r="D4910">
        <v>24</v>
      </c>
      <c r="E4910">
        <v>3.99</v>
      </c>
      <c r="F4910" t="s">
        <v>456</v>
      </c>
    </row>
    <row r="4911" spans="1:6" x14ac:dyDescent="0.25">
      <c r="A4911">
        <v>34689</v>
      </c>
      <c r="B4911" t="s">
        <v>4480</v>
      </c>
      <c r="C4911">
        <v>473</v>
      </c>
      <c r="D4911">
        <v>24</v>
      </c>
      <c r="E4911">
        <v>3.99</v>
      </c>
      <c r="F4911" t="s">
        <v>456</v>
      </c>
    </row>
    <row r="4912" spans="1:6" x14ac:dyDescent="0.25">
      <c r="A4912">
        <v>34690</v>
      </c>
      <c r="B4912" t="s">
        <v>4446</v>
      </c>
      <c r="C4912">
        <v>473</v>
      </c>
      <c r="D4912">
        <v>24</v>
      </c>
      <c r="E4912">
        <v>4.29</v>
      </c>
      <c r="F4912" t="s">
        <v>456</v>
      </c>
    </row>
    <row r="4913" spans="1:6" x14ac:dyDescent="0.25">
      <c r="A4913">
        <v>34690</v>
      </c>
      <c r="B4913" t="s">
        <v>4446</v>
      </c>
      <c r="C4913">
        <v>473</v>
      </c>
      <c r="D4913">
        <v>24</v>
      </c>
      <c r="E4913">
        <v>4.29</v>
      </c>
      <c r="F4913" t="s">
        <v>456</v>
      </c>
    </row>
    <row r="4914" spans="1:6" x14ac:dyDescent="0.25">
      <c r="A4914">
        <v>34690</v>
      </c>
      <c r="B4914" t="s">
        <v>4446</v>
      </c>
      <c r="C4914">
        <v>473</v>
      </c>
      <c r="D4914">
        <v>24</v>
      </c>
      <c r="E4914">
        <v>4.29</v>
      </c>
      <c r="F4914" t="s">
        <v>456</v>
      </c>
    </row>
    <row r="4915" spans="1:6" x14ac:dyDescent="0.25">
      <c r="A4915">
        <v>34691</v>
      </c>
      <c r="B4915" t="s">
        <v>4447</v>
      </c>
      <c r="C4915">
        <v>473</v>
      </c>
      <c r="D4915">
        <v>24</v>
      </c>
      <c r="E4915">
        <v>4.79</v>
      </c>
      <c r="F4915" t="s">
        <v>456</v>
      </c>
    </row>
    <row r="4916" spans="1:6" x14ac:dyDescent="0.25">
      <c r="A4916">
        <v>34691</v>
      </c>
      <c r="B4916" t="s">
        <v>4447</v>
      </c>
      <c r="C4916">
        <v>473</v>
      </c>
      <c r="D4916">
        <v>24</v>
      </c>
      <c r="E4916">
        <v>4.79</v>
      </c>
      <c r="F4916" t="s">
        <v>456</v>
      </c>
    </row>
    <row r="4917" spans="1:6" x14ac:dyDescent="0.25">
      <c r="A4917">
        <v>34691</v>
      </c>
      <c r="B4917" t="s">
        <v>4447</v>
      </c>
      <c r="C4917">
        <v>473</v>
      </c>
      <c r="D4917">
        <v>24</v>
      </c>
      <c r="E4917">
        <v>4.79</v>
      </c>
      <c r="F4917" t="s">
        <v>456</v>
      </c>
    </row>
    <row r="4918" spans="1:6" x14ac:dyDescent="0.25">
      <c r="A4918">
        <v>34696</v>
      </c>
      <c r="B4918" t="s">
        <v>224</v>
      </c>
      <c r="C4918">
        <v>750</v>
      </c>
      <c r="D4918">
        <v>12</v>
      </c>
      <c r="E4918">
        <v>23.99</v>
      </c>
      <c r="F4918" t="s">
        <v>454</v>
      </c>
    </row>
    <row r="4919" spans="1:6" x14ac:dyDescent="0.25">
      <c r="A4919">
        <v>34697</v>
      </c>
      <c r="B4919" t="s">
        <v>4407</v>
      </c>
      <c r="C4919">
        <v>355</v>
      </c>
      <c r="D4919">
        <v>24</v>
      </c>
      <c r="E4919">
        <v>2.68</v>
      </c>
      <c r="F4919" t="s">
        <v>457</v>
      </c>
    </row>
    <row r="4920" spans="1:6" x14ac:dyDescent="0.25">
      <c r="A4920">
        <v>34705</v>
      </c>
      <c r="B4920" t="s">
        <v>4538</v>
      </c>
      <c r="C4920">
        <v>750</v>
      </c>
      <c r="D4920">
        <v>6</v>
      </c>
      <c r="E4920">
        <v>19.989999999999998</v>
      </c>
      <c r="F4920" t="s">
        <v>455</v>
      </c>
    </row>
    <row r="4921" spans="1:6" x14ac:dyDescent="0.25">
      <c r="A4921">
        <v>34707</v>
      </c>
      <c r="B4921" t="s">
        <v>4539</v>
      </c>
      <c r="C4921">
        <v>750</v>
      </c>
      <c r="D4921">
        <v>12</v>
      </c>
      <c r="E4921">
        <v>29.49</v>
      </c>
      <c r="F4921" t="s">
        <v>454</v>
      </c>
    </row>
    <row r="4922" spans="1:6" x14ac:dyDescent="0.25">
      <c r="A4922">
        <v>34709</v>
      </c>
      <c r="B4922" t="s">
        <v>2221</v>
      </c>
      <c r="C4922">
        <v>750</v>
      </c>
      <c r="D4922">
        <v>6</v>
      </c>
      <c r="E4922">
        <v>49.99</v>
      </c>
      <c r="F4922" t="s">
        <v>454</v>
      </c>
    </row>
    <row r="4923" spans="1:6" x14ac:dyDescent="0.25">
      <c r="A4923">
        <v>34710</v>
      </c>
      <c r="B4923" t="s">
        <v>4540</v>
      </c>
      <c r="C4923">
        <v>750</v>
      </c>
      <c r="D4923">
        <v>6</v>
      </c>
      <c r="E4923">
        <v>49.99</v>
      </c>
      <c r="F4923" t="s">
        <v>455</v>
      </c>
    </row>
    <row r="4924" spans="1:6" x14ac:dyDescent="0.25">
      <c r="A4924">
        <v>34711</v>
      </c>
      <c r="B4924" t="s">
        <v>4541</v>
      </c>
      <c r="C4924">
        <v>750</v>
      </c>
      <c r="D4924">
        <v>12</v>
      </c>
      <c r="E4924">
        <v>24.99</v>
      </c>
      <c r="F4924" t="s">
        <v>455</v>
      </c>
    </row>
    <row r="4925" spans="1:6" x14ac:dyDescent="0.25">
      <c r="A4925">
        <v>34713</v>
      </c>
      <c r="B4925" t="s">
        <v>4542</v>
      </c>
      <c r="C4925">
        <v>750</v>
      </c>
      <c r="D4925">
        <v>6</v>
      </c>
      <c r="E4925">
        <v>18.989999999999998</v>
      </c>
      <c r="F4925" t="s">
        <v>455</v>
      </c>
    </row>
    <row r="4926" spans="1:6" x14ac:dyDescent="0.25">
      <c r="A4926">
        <v>34716</v>
      </c>
      <c r="B4926" t="s">
        <v>4274</v>
      </c>
      <c r="C4926">
        <v>750</v>
      </c>
      <c r="D4926">
        <v>12</v>
      </c>
      <c r="E4926">
        <v>46.99</v>
      </c>
      <c r="F4926" t="s">
        <v>454</v>
      </c>
    </row>
    <row r="4927" spans="1:6" x14ac:dyDescent="0.25">
      <c r="A4927">
        <v>34717</v>
      </c>
      <c r="B4927" t="s">
        <v>4543</v>
      </c>
      <c r="C4927">
        <v>750</v>
      </c>
      <c r="D4927">
        <v>12</v>
      </c>
      <c r="E4927">
        <v>12.99</v>
      </c>
      <c r="F4927" t="s">
        <v>455</v>
      </c>
    </row>
    <row r="4928" spans="1:6" x14ac:dyDescent="0.25">
      <c r="A4928">
        <v>34718</v>
      </c>
      <c r="B4928" t="s">
        <v>4544</v>
      </c>
      <c r="C4928">
        <v>750</v>
      </c>
      <c r="D4928">
        <v>12</v>
      </c>
      <c r="E4928">
        <v>15.11</v>
      </c>
      <c r="F4928" t="s">
        <v>455</v>
      </c>
    </row>
    <row r="4929" spans="1:6" x14ac:dyDescent="0.25">
      <c r="A4929">
        <v>34719</v>
      </c>
      <c r="B4929" t="s">
        <v>4416</v>
      </c>
      <c r="C4929">
        <v>375</v>
      </c>
      <c r="D4929">
        <v>24</v>
      </c>
      <c r="E4929">
        <v>9.49</v>
      </c>
      <c r="F4929" t="s">
        <v>455</v>
      </c>
    </row>
    <row r="4930" spans="1:6" x14ac:dyDescent="0.25">
      <c r="A4930">
        <v>34720</v>
      </c>
      <c r="B4930" t="s">
        <v>2467</v>
      </c>
      <c r="C4930">
        <v>750</v>
      </c>
      <c r="D4930">
        <v>12</v>
      </c>
      <c r="E4930">
        <v>17.989999999999998</v>
      </c>
      <c r="F4930" t="s">
        <v>455</v>
      </c>
    </row>
    <row r="4931" spans="1:6" x14ac:dyDescent="0.25">
      <c r="A4931">
        <v>34721</v>
      </c>
      <c r="B4931" t="s">
        <v>1439</v>
      </c>
      <c r="C4931">
        <v>750</v>
      </c>
      <c r="D4931">
        <v>6</v>
      </c>
      <c r="E4931">
        <v>13.99</v>
      </c>
      <c r="F4931" t="s">
        <v>455</v>
      </c>
    </row>
    <row r="4932" spans="1:6" x14ac:dyDescent="0.25">
      <c r="A4932">
        <v>34722</v>
      </c>
      <c r="B4932" t="s">
        <v>653</v>
      </c>
      <c r="C4932">
        <v>330</v>
      </c>
      <c r="D4932">
        <v>24</v>
      </c>
      <c r="E4932">
        <v>2.4900000000000002</v>
      </c>
      <c r="F4932" t="s">
        <v>456</v>
      </c>
    </row>
    <row r="4933" spans="1:6" x14ac:dyDescent="0.25">
      <c r="A4933">
        <v>34723</v>
      </c>
      <c r="B4933" t="s">
        <v>2352</v>
      </c>
      <c r="C4933">
        <v>284</v>
      </c>
      <c r="D4933">
        <v>24</v>
      </c>
      <c r="E4933">
        <v>2.4</v>
      </c>
      <c r="F4933" t="s">
        <v>456</v>
      </c>
    </row>
    <row r="4934" spans="1:6" x14ac:dyDescent="0.25">
      <c r="A4934">
        <v>34724</v>
      </c>
      <c r="B4934" t="s">
        <v>4506</v>
      </c>
      <c r="C4934">
        <v>5676</v>
      </c>
      <c r="D4934">
        <v>1</v>
      </c>
      <c r="E4934">
        <v>36.799999999999997</v>
      </c>
      <c r="F4934" t="s">
        <v>456</v>
      </c>
    </row>
    <row r="4935" spans="1:6" x14ac:dyDescent="0.25">
      <c r="A4935">
        <v>34724</v>
      </c>
      <c r="B4935" t="s">
        <v>4506</v>
      </c>
      <c r="C4935">
        <v>5676</v>
      </c>
      <c r="D4935">
        <v>1</v>
      </c>
      <c r="E4935">
        <v>36.799999999999997</v>
      </c>
      <c r="F4935" t="s">
        <v>456</v>
      </c>
    </row>
    <row r="4936" spans="1:6" x14ac:dyDescent="0.25">
      <c r="A4936">
        <v>34726</v>
      </c>
      <c r="B4936" t="s">
        <v>4428</v>
      </c>
      <c r="C4936">
        <v>4260</v>
      </c>
      <c r="D4936">
        <v>1</v>
      </c>
      <c r="E4936">
        <v>25.49</v>
      </c>
      <c r="F4936" t="s">
        <v>456</v>
      </c>
    </row>
    <row r="4937" spans="1:6" x14ac:dyDescent="0.25">
      <c r="A4937">
        <v>34726</v>
      </c>
      <c r="B4937" t="s">
        <v>4428</v>
      </c>
      <c r="C4937">
        <v>4260</v>
      </c>
      <c r="D4937">
        <v>1</v>
      </c>
      <c r="E4937">
        <v>25.49</v>
      </c>
      <c r="F4937" t="s">
        <v>456</v>
      </c>
    </row>
    <row r="4938" spans="1:6" x14ac:dyDescent="0.25">
      <c r="A4938">
        <v>34727</v>
      </c>
      <c r="B4938" t="s">
        <v>4721</v>
      </c>
      <c r="C4938">
        <v>473</v>
      </c>
      <c r="D4938">
        <v>24</v>
      </c>
      <c r="E4938">
        <v>3.49</v>
      </c>
      <c r="F4938" t="s">
        <v>456</v>
      </c>
    </row>
    <row r="4939" spans="1:6" x14ac:dyDescent="0.25">
      <c r="A4939">
        <v>34727</v>
      </c>
      <c r="B4939" t="s">
        <v>4721</v>
      </c>
      <c r="C4939">
        <v>473</v>
      </c>
      <c r="D4939">
        <v>24</v>
      </c>
      <c r="E4939">
        <v>3.49</v>
      </c>
      <c r="F4939" t="s">
        <v>456</v>
      </c>
    </row>
    <row r="4940" spans="1:6" x14ac:dyDescent="0.25">
      <c r="A4940">
        <v>34730</v>
      </c>
      <c r="B4940" t="s">
        <v>4462</v>
      </c>
      <c r="C4940">
        <v>473</v>
      </c>
      <c r="D4940">
        <v>24</v>
      </c>
      <c r="E4940">
        <v>6.43</v>
      </c>
      <c r="F4940" t="s">
        <v>456</v>
      </c>
    </row>
    <row r="4941" spans="1:6" x14ac:dyDescent="0.25">
      <c r="A4941">
        <v>34730</v>
      </c>
      <c r="B4941" t="s">
        <v>4462</v>
      </c>
      <c r="C4941">
        <v>473</v>
      </c>
      <c r="D4941">
        <v>24</v>
      </c>
      <c r="E4941">
        <v>6.43</v>
      </c>
      <c r="F4941" t="s">
        <v>456</v>
      </c>
    </row>
    <row r="4942" spans="1:6" x14ac:dyDescent="0.25">
      <c r="A4942">
        <v>34731</v>
      </c>
      <c r="B4942" t="s">
        <v>4463</v>
      </c>
      <c r="C4942">
        <v>473</v>
      </c>
      <c r="D4942">
        <v>24</v>
      </c>
      <c r="E4942">
        <v>4.26</v>
      </c>
      <c r="F4942" t="s">
        <v>456</v>
      </c>
    </row>
    <row r="4943" spans="1:6" x14ac:dyDescent="0.25">
      <c r="A4943">
        <v>34731</v>
      </c>
      <c r="B4943" t="s">
        <v>4463</v>
      </c>
      <c r="C4943">
        <v>473</v>
      </c>
      <c r="D4943">
        <v>24</v>
      </c>
      <c r="E4943">
        <v>4.26</v>
      </c>
      <c r="F4943" t="s">
        <v>456</v>
      </c>
    </row>
    <row r="4944" spans="1:6" x14ac:dyDescent="0.25">
      <c r="A4944">
        <v>34732</v>
      </c>
      <c r="B4944" t="s">
        <v>4404</v>
      </c>
      <c r="C4944">
        <v>355</v>
      </c>
      <c r="D4944">
        <v>24</v>
      </c>
      <c r="E4944">
        <v>3.1</v>
      </c>
      <c r="F4944" t="s">
        <v>456</v>
      </c>
    </row>
    <row r="4945" spans="1:6" x14ac:dyDescent="0.25">
      <c r="A4945">
        <v>34732</v>
      </c>
      <c r="B4945" t="s">
        <v>4404</v>
      </c>
      <c r="C4945">
        <v>355</v>
      </c>
      <c r="D4945">
        <v>24</v>
      </c>
      <c r="E4945">
        <v>3.1</v>
      </c>
      <c r="F4945" t="s">
        <v>456</v>
      </c>
    </row>
    <row r="4946" spans="1:6" x14ac:dyDescent="0.25">
      <c r="A4946">
        <v>34733</v>
      </c>
      <c r="B4946" t="s">
        <v>4405</v>
      </c>
      <c r="C4946">
        <v>355</v>
      </c>
      <c r="D4946">
        <v>24</v>
      </c>
      <c r="E4946">
        <v>3.1</v>
      </c>
      <c r="F4946" t="s">
        <v>456</v>
      </c>
    </row>
    <row r="4947" spans="1:6" x14ac:dyDescent="0.25">
      <c r="A4947">
        <v>34733</v>
      </c>
      <c r="B4947" t="s">
        <v>4405</v>
      </c>
      <c r="C4947">
        <v>355</v>
      </c>
      <c r="D4947">
        <v>24</v>
      </c>
      <c r="E4947">
        <v>3.1</v>
      </c>
      <c r="F4947" t="s">
        <v>456</v>
      </c>
    </row>
    <row r="4948" spans="1:6" x14ac:dyDescent="0.25">
      <c r="A4948">
        <v>34734</v>
      </c>
      <c r="B4948" t="s">
        <v>4464</v>
      </c>
      <c r="C4948">
        <v>473</v>
      </c>
      <c r="D4948">
        <v>24</v>
      </c>
      <c r="E4948">
        <v>4.26</v>
      </c>
      <c r="F4948" t="s">
        <v>456</v>
      </c>
    </row>
    <row r="4949" spans="1:6" x14ac:dyDescent="0.25">
      <c r="A4949">
        <v>34734</v>
      </c>
      <c r="B4949" t="s">
        <v>4464</v>
      </c>
      <c r="C4949">
        <v>473</v>
      </c>
      <c r="D4949">
        <v>24</v>
      </c>
      <c r="E4949">
        <v>4.26</v>
      </c>
      <c r="F4949" t="s">
        <v>456</v>
      </c>
    </row>
    <row r="4950" spans="1:6" x14ac:dyDescent="0.25">
      <c r="A4950">
        <v>34735</v>
      </c>
      <c r="B4950" t="s">
        <v>4465</v>
      </c>
      <c r="C4950">
        <v>473</v>
      </c>
      <c r="D4950">
        <v>24</v>
      </c>
      <c r="E4950">
        <v>4.26</v>
      </c>
      <c r="F4950" t="s">
        <v>456</v>
      </c>
    </row>
    <row r="4951" spans="1:6" x14ac:dyDescent="0.25">
      <c r="A4951">
        <v>34735</v>
      </c>
      <c r="B4951" t="s">
        <v>4465</v>
      </c>
      <c r="C4951">
        <v>473</v>
      </c>
      <c r="D4951">
        <v>24</v>
      </c>
      <c r="E4951">
        <v>4.26</v>
      </c>
      <c r="F4951" t="s">
        <v>456</v>
      </c>
    </row>
    <row r="4952" spans="1:6" x14ac:dyDescent="0.25">
      <c r="A4952">
        <v>34738</v>
      </c>
      <c r="B4952" t="s">
        <v>3769</v>
      </c>
      <c r="C4952">
        <v>750</v>
      </c>
      <c r="D4952">
        <v>12</v>
      </c>
      <c r="E4952">
        <v>42.95</v>
      </c>
      <c r="F4952" t="s">
        <v>454</v>
      </c>
    </row>
    <row r="4953" spans="1:6" x14ac:dyDescent="0.25">
      <c r="A4953">
        <v>34740</v>
      </c>
      <c r="B4953" t="s">
        <v>4466</v>
      </c>
      <c r="C4953">
        <v>473</v>
      </c>
      <c r="D4953">
        <v>24</v>
      </c>
      <c r="E4953">
        <v>2.65</v>
      </c>
      <c r="F4953" t="s">
        <v>456</v>
      </c>
    </row>
    <row r="4954" spans="1:6" x14ac:dyDescent="0.25">
      <c r="A4954">
        <v>34740</v>
      </c>
      <c r="B4954" t="s">
        <v>4466</v>
      </c>
      <c r="C4954">
        <v>473</v>
      </c>
      <c r="D4954">
        <v>24</v>
      </c>
      <c r="E4954">
        <v>2.65</v>
      </c>
      <c r="F4954" t="s">
        <v>456</v>
      </c>
    </row>
    <row r="4955" spans="1:6" x14ac:dyDescent="0.25">
      <c r="A4955">
        <v>34741</v>
      </c>
      <c r="B4955" t="s">
        <v>4431</v>
      </c>
      <c r="C4955">
        <v>4260</v>
      </c>
      <c r="D4955">
        <v>2</v>
      </c>
      <c r="E4955">
        <v>23.99</v>
      </c>
      <c r="F4955" t="s">
        <v>456</v>
      </c>
    </row>
    <row r="4956" spans="1:6" x14ac:dyDescent="0.25">
      <c r="A4956">
        <v>34741</v>
      </c>
      <c r="B4956" t="s">
        <v>4431</v>
      </c>
      <c r="C4956">
        <v>4260</v>
      </c>
      <c r="D4956">
        <v>2</v>
      </c>
      <c r="E4956">
        <v>23.99</v>
      </c>
      <c r="F4956" t="s">
        <v>456</v>
      </c>
    </row>
    <row r="4957" spans="1:6" x14ac:dyDescent="0.25">
      <c r="A4957">
        <v>34742</v>
      </c>
      <c r="B4957" t="s">
        <v>4505</v>
      </c>
      <c r="C4957">
        <v>5325</v>
      </c>
      <c r="D4957">
        <v>2</v>
      </c>
      <c r="E4957">
        <v>28.99</v>
      </c>
      <c r="F4957" t="s">
        <v>456</v>
      </c>
    </row>
    <row r="4958" spans="1:6" x14ac:dyDescent="0.25">
      <c r="A4958">
        <v>34742</v>
      </c>
      <c r="B4958" t="s">
        <v>4505</v>
      </c>
      <c r="C4958">
        <v>5325</v>
      </c>
      <c r="D4958">
        <v>2</v>
      </c>
      <c r="E4958">
        <v>28.99</v>
      </c>
      <c r="F4958" t="s">
        <v>456</v>
      </c>
    </row>
    <row r="4959" spans="1:6" x14ac:dyDescent="0.25">
      <c r="A4959">
        <v>34743</v>
      </c>
      <c r="B4959" t="s">
        <v>4467</v>
      </c>
      <c r="C4959">
        <v>473</v>
      </c>
      <c r="D4959">
        <v>24</v>
      </c>
      <c r="E4959">
        <v>4.1900000000000004</v>
      </c>
      <c r="F4959" t="s">
        <v>456</v>
      </c>
    </row>
    <row r="4960" spans="1:6" x14ac:dyDescent="0.25">
      <c r="A4960">
        <v>34743</v>
      </c>
      <c r="B4960" t="s">
        <v>4467</v>
      </c>
      <c r="C4960">
        <v>473</v>
      </c>
      <c r="D4960">
        <v>24</v>
      </c>
      <c r="E4960">
        <v>4.1900000000000004</v>
      </c>
      <c r="F4960" t="s">
        <v>456</v>
      </c>
    </row>
    <row r="4961" spans="1:6" x14ac:dyDescent="0.25">
      <c r="A4961">
        <v>34743</v>
      </c>
      <c r="B4961" t="s">
        <v>4467</v>
      </c>
      <c r="C4961">
        <v>473</v>
      </c>
      <c r="D4961">
        <v>24</v>
      </c>
      <c r="E4961">
        <v>4.1900000000000004</v>
      </c>
      <c r="F4961" t="s">
        <v>456</v>
      </c>
    </row>
    <row r="4962" spans="1:6" x14ac:dyDescent="0.25">
      <c r="A4962">
        <v>34747</v>
      </c>
      <c r="B4962" t="s">
        <v>4406</v>
      </c>
      <c r="C4962">
        <v>355</v>
      </c>
      <c r="D4962">
        <v>24</v>
      </c>
      <c r="E4962">
        <v>2.75</v>
      </c>
      <c r="F4962" t="s">
        <v>456</v>
      </c>
    </row>
    <row r="4963" spans="1:6" x14ac:dyDescent="0.25">
      <c r="A4963">
        <v>34747</v>
      </c>
      <c r="B4963" t="s">
        <v>4406</v>
      </c>
      <c r="C4963">
        <v>355</v>
      </c>
      <c r="D4963">
        <v>24</v>
      </c>
      <c r="E4963">
        <v>2.75</v>
      </c>
      <c r="F4963" t="s">
        <v>456</v>
      </c>
    </row>
    <row r="4964" spans="1:6" x14ac:dyDescent="0.25">
      <c r="A4964">
        <v>34748</v>
      </c>
      <c r="B4964" t="s">
        <v>2552</v>
      </c>
      <c r="C4964">
        <v>4092</v>
      </c>
      <c r="D4964">
        <v>1</v>
      </c>
      <c r="E4964">
        <v>26.99</v>
      </c>
      <c r="F4964" t="s">
        <v>457</v>
      </c>
    </row>
    <row r="4965" spans="1:6" x14ac:dyDescent="0.25">
      <c r="A4965">
        <v>34771</v>
      </c>
      <c r="B4965" t="s">
        <v>1362</v>
      </c>
      <c r="C4965">
        <v>1750</v>
      </c>
      <c r="D4965">
        <v>6</v>
      </c>
      <c r="E4965">
        <v>57.99</v>
      </c>
      <c r="F4965" t="s">
        <v>454</v>
      </c>
    </row>
    <row r="4966" spans="1:6" x14ac:dyDescent="0.25">
      <c r="A4966">
        <v>34772</v>
      </c>
      <c r="B4966" t="s">
        <v>4549</v>
      </c>
      <c r="C4966">
        <v>750</v>
      </c>
      <c r="D4966">
        <v>12</v>
      </c>
      <c r="E4966">
        <v>34.99</v>
      </c>
      <c r="F4966" t="s">
        <v>455</v>
      </c>
    </row>
    <row r="4967" spans="1:6" x14ac:dyDescent="0.25">
      <c r="A4967">
        <v>34773</v>
      </c>
      <c r="B4967" t="s">
        <v>2237</v>
      </c>
      <c r="C4967">
        <v>1140</v>
      </c>
      <c r="D4967">
        <v>6</v>
      </c>
      <c r="E4967">
        <v>61.99</v>
      </c>
      <c r="F4967" t="s">
        <v>454</v>
      </c>
    </row>
    <row r="4968" spans="1:6" x14ac:dyDescent="0.25">
      <c r="A4968">
        <v>34774</v>
      </c>
      <c r="B4968" t="s">
        <v>4550</v>
      </c>
      <c r="C4968">
        <v>750</v>
      </c>
      <c r="D4968">
        <v>6</v>
      </c>
      <c r="E4968">
        <v>39.99</v>
      </c>
      <c r="F4968" t="s">
        <v>455</v>
      </c>
    </row>
    <row r="4969" spans="1:6" x14ac:dyDescent="0.25">
      <c r="A4969">
        <v>34786</v>
      </c>
      <c r="B4969" t="s">
        <v>4383</v>
      </c>
      <c r="C4969">
        <v>1420</v>
      </c>
      <c r="D4969">
        <v>6</v>
      </c>
      <c r="E4969">
        <v>9.99</v>
      </c>
      <c r="F4969" t="s">
        <v>457</v>
      </c>
    </row>
    <row r="4970" spans="1:6" x14ac:dyDescent="0.25">
      <c r="A4970">
        <v>34793</v>
      </c>
      <c r="B4970" t="s">
        <v>4551</v>
      </c>
      <c r="C4970">
        <v>750</v>
      </c>
      <c r="D4970">
        <v>12</v>
      </c>
      <c r="E4970">
        <v>18.989999999999998</v>
      </c>
      <c r="F4970" t="s">
        <v>455</v>
      </c>
    </row>
    <row r="4971" spans="1:6" x14ac:dyDescent="0.25">
      <c r="A4971">
        <v>34797</v>
      </c>
      <c r="B4971" t="s">
        <v>4552</v>
      </c>
      <c r="C4971">
        <v>750</v>
      </c>
      <c r="D4971">
        <v>6</v>
      </c>
      <c r="E4971">
        <v>14.99</v>
      </c>
      <c r="F4971" t="s">
        <v>455</v>
      </c>
    </row>
    <row r="4972" spans="1:6" x14ac:dyDescent="0.25">
      <c r="A4972">
        <v>34800</v>
      </c>
      <c r="B4972" t="s">
        <v>4553</v>
      </c>
      <c r="C4972">
        <v>750</v>
      </c>
      <c r="D4972">
        <v>6</v>
      </c>
      <c r="E4972">
        <v>19.989999999999998</v>
      </c>
      <c r="F4972" t="s">
        <v>455</v>
      </c>
    </row>
    <row r="4973" spans="1:6" x14ac:dyDescent="0.25">
      <c r="A4973">
        <v>34801</v>
      </c>
      <c r="B4973" t="s">
        <v>4554</v>
      </c>
      <c r="C4973">
        <v>750</v>
      </c>
      <c r="D4973">
        <v>6</v>
      </c>
      <c r="E4973">
        <v>14.99</v>
      </c>
      <c r="F4973" t="s">
        <v>455</v>
      </c>
    </row>
    <row r="4974" spans="1:6" x14ac:dyDescent="0.25">
      <c r="A4974">
        <v>34807</v>
      </c>
      <c r="B4974" t="s">
        <v>4507</v>
      </c>
      <c r="C4974">
        <v>5676</v>
      </c>
      <c r="D4974">
        <v>2</v>
      </c>
      <c r="E4974">
        <v>38.950000000000003</v>
      </c>
      <c r="F4974" t="s">
        <v>456</v>
      </c>
    </row>
    <row r="4975" spans="1:6" x14ac:dyDescent="0.25">
      <c r="A4975">
        <v>34807</v>
      </c>
      <c r="B4975" t="s">
        <v>4507</v>
      </c>
      <c r="C4975">
        <v>5676</v>
      </c>
      <c r="D4975">
        <v>2</v>
      </c>
      <c r="E4975">
        <v>38.950000000000003</v>
      </c>
      <c r="F4975" t="s">
        <v>456</v>
      </c>
    </row>
    <row r="4976" spans="1:6" x14ac:dyDescent="0.25">
      <c r="A4976">
        <v>34809</v>
      </c>
      <c r="B4976" t="s">
        <v>4381</v>
      </c>
      <c r="C4976">
        <v>11352</v>
      </c>
      <c r="D4976">
        <v>1</v>
      </c>
      <c r="E4976">
        <v>69.349999999999994</v>
      </c>
      <c r="F4976" t="s">
        <v>456</v>
      </c>
    </row>
    <row r="4977" spans="1:6" x14ac:dyDescent="0.25">
      <c r="A4977">
        <v>34809</v>
      </c>
      <c r="B4977" t="s">
        <v>4381</v>
      </c>
      <c r="C4977">
        <v>11352</v>
      </c>
      <c r="D4977">
        <v>1</v>
      </c>
      <c r="E4977">
        <v>69.349999999999994</v>
      </c>
      <c r="F4977" t="s">
        <v>456</v>
      </c>
    </row>
    <row r="4978" spans="1:6" x14ac:dyDescent="0.25">
      <c r="A4978">
        <v>34815</v>
      </c>
      <c r="B4978" t="s">
        <v>2202</v>
      </c>
      <c r="C4978">
        <v>750</v>
      </c>
      <c r="D4978">
        <v>12</v>
      </c>
      <c r="E4978">
        <v>13.99</v>
      </c>
      <c r="F4978" t="s">
        <v>455</v>
      </c>
    </row>
    <row r="4979" spans="1:6" x14ac:dyDescent="0.25">
      <c r="A4979">
        <v>34817</v>
      </c>
      <c r="B4979" t="s">
        <v>2203</v>
      </c>
      <c r="C4979">
        <v>750</v>
      </c>
      <c r="D4979">
        <v>12</v>
      </c>
      <c r="E4979">
        <v>13.99</v>
      </c>
      <c r="F4979" t="s">
        <v>455</v>
      </c>
    </row>
    <row r="4980" spans="1:6" x14ac:dyDescent="0.25">
      <c r="A4980">
        <v>34857</v>
      </c>
      <c r="B4980" t="s">
        <v>4879</v>
      </c>
      <c r="C4980">
        <v>750</v>
      </c>
      <c r="D4980">
        <v>12</v>
      </c>
      <c r="E4980">
        <v>15.99</v>
      </c>
      <c r="F4980" t="s">
        <v>455</v>
      </c>
    </row>
    <row r="4981" spans="1:6" x14ac:dyDescent="0.25">
      <c r="A4981">
        <v>34879</v>
      </c>
      <c r="B4981" t="s">
        <v>4880</v>
      </c>
      <c r="C4981">
        <v>750</v>
      </c>
      <c r="D4981">
        <v>12</v>
      </c>
      <c r="E4981">
        <v>15.99</v>
      </c>
      <c r="F4981" t="s">
        <v>455</v>
      </c>
    </row>
    <row r="4982" spans="1:6" x14ac:dyDescent="0.25">
      <c r="A4982">
        <v>34894</v>
      </c>
      <c r="B4982" t="s">
        <v>4881</v>
      </c>
      <c r="C4982">
        <v>750</v>
      </c>
      <c r="D4982">
        <v>12</v>
      </c>
      <c r="E4982">
        <v>10.99</v>
      </c>
      <c r="F4982" t="s">
        <v>455</v>
      </c>
    </row>
    <row r="4983" spans="1:6" x14ac:dyDescent="0.25">
      <c r="A4983">
        <v>34896</v>
      </c>
      <c r="B4983" t="s">
        <v>4882</v>
      </c>
      <c r="C4983">
        <v>750</v>
      </c>
      <c r="D4983">
        <v>12</v>
      </c>
      <c r="E4983">
        <v>10.99</v>
      </c>
      <c r="F4983" t="s">
        <v>455</v>
      </c>
    </row>
    <row r="4984" spans="1:6" x14ac:dyDescent="0.25">
      <c r="A4984">
        <v>34899</v>
      </c>
      <c r="B4984" t="s">
        <v>4883</v>
      </c>
      <c r="C4984">
        <v>750</v>
      </c>
      <c r="D4984">
        <v>12</v>
      </c>
      <c r="E4984">
        <v>10.99</v>
      </c>
      <c r="F4984" t="s">
        <v>455</v>
      </c>
    </row>
    <row r="4985" spans="1:6" x14ac:dyDescent="0.25">
      <c r="A4985">
        <v>34903</v>
      </c>
      <c r="B4985" t="s">
        <v>4878</v>
      </c>
      <c r="C4985">
        <v>473</v>
      </c>
      <c r="D4985">
        <v>24</v>
      </c>
      <c r="E4985">
        <v>4.49</v>
      </c>
      <c r="F4985" t="s">
        <v>456</v>
      </c>
    </row>
    <row r="4986" spans="1:6" x14ac:dyDescent="0.25">
      <c r="A4986">
        <v>34903</v>
      </c>
      <c r="B4986" t="s">
        <v>4878</v>
      </c>
      <c r="C4986">
        <v>473</v>
      </c>
      <c r="D4986">
        <v>24</v>
      </c>
      <c r="E4986">
        <v>4.49</v>
      </c>
      <c r="F4986" t="s">
        <v>456</v>
      </c>
    </row>
    <row r="4987" spans="1:6" x14ac:dyDescent="0.25">
      <c r="A4987">
        <v>34907</v>
      </c>
      <c r="B4987" t="s">
        <v>4884</v>
      </c>
      <c r="C4987">
        <v>750</v>
      </c>
      <c r="D4987">
        <v>6</v>
      </c>
      <c r="E4987">
        <v>38.49</v>
      </c>
      <c r="F4987" t="s">
        <v>454</v>
      </c>
    </row>
    <row r="4988" spans="1:6" x14ac:dyDescent="0.25">
      <c r="A4988">
        <v>34908</v>
      </c>
      <c r="B4988" t="s">
        <v>4885</v>
      </c>
      <c r="C4988">
        <v>750</v>
      </c>
      <c r="D4988">
        <v>12</v>
      </c>
      <c r="E4988">
        <v>31.99</v>
      </c>
      <c r="F4988" t="s">
        <v>455</v>
      </c>
    </row>
    <row r="4989" spans="1:6" x14ac:dyDescent="0.25">
      <c r="A4989">
        <v>34910</v>
      </c>
      <c r="B4989" t="s">
        <v>4676</v>
      </c>
      <c r="C4989">
        <v>473</v>
      </c>
      <c r="D4989">
        <v>24</v>
      </c>
      <c r="E4989">
        <v>4.1500000000000004</v>
      </c>
      <c r="F4989" t="s">
        <v>456</v>
      </c>
    </row>
    <row r="4990" spans="1:6" x14ac:dyDescent="0.25">
      <c r="A4990">
        <v>34910</v>
      </c>
      <c r="B4990" t="s">
        <v>4676</v>
      </c>
      <c r="C4990">
        <v>473</v>
      </c>
      <c r="D4990">
        <v>24</v>
      </c>
      <c r="E4990">
        <v>4.1500000000000004</v>
      </c>
      <c r="F4990" t="s">
        <v>456</v>
      </c>
    </row>
    <row r="4991" spans="1:6" x14ac:dyDescent="0.25">
      <c r="A4991">
        <v>34915</v>
      </c>
      <c r="B4991" t="s">
        <v>4792</v>
      </c>
      <c r="C4991">
        <v>3784</v>
      </c>
      <c r="D4991">
        <v>3</v>
      </c>
      <c r="E4991">
        <v>25.95</v>
      </c>
      <c r="F4991" t="s">
        <v>456</v>
      </c>
    </row>
    <row r="4992" spans="1:6" x14ac:dyDescent="0.25">
      <c r="A4992">
        <v>34915</v>
      </c>
      <c r="B4992" t="s">
        <v>4792</v>
      </c>
      <c r="C4992">
        <v>3784</v>
      </c>
      <c r="D4992">
        <v>3</v>
      </c>
      <c r="E4992">
        <v>25.95</v>
      </c>
      <c r="F4992" t="s">
        <v>456</v>
      </c>
    </row>
    <row r="4993" spans="1:6" x14ac:dyDescent="0.25">
      <c r="A4993">
        <v>34917</v>
      </c>
      <c r="B4993" t="s">
        <v>4793</v>
      </c>
      <c r="C4993">
        <v>2130</v>
      </c>
      <c r="D4993">
        <v>4</v>
      </c>
      <c r="E4993">
        <v>15.49</v>
      </c>
      <c r="F4993" t="s">
        <v>456</v>
      </c>
    </row>
    <row r="4994" spans="1:6" x14ac:dyDescent="0.25">
      <c r="A4994">
        <v>34917</v>
      </c>
      <c r="B4994" t="s">
        <v>4793</v>
      </c>
      <c r="C4994">
        <v>2130</v>
      </c>
      <c r="D4994">
        <v>4</v>
      </c>
      <c r="E4994">
        <v>15.49</v>
      </c>
      <c r="F4994" t="s">
        <v>456</v>
      </c>
    </row>
    <row r="4995" spans="1:6" x14ac:dyDescent="0.25">
      <c r="A4995">
        <v>34918</v>
      </c>
      <c r="B4995" t="s">
        <v>4794</v>
      </c>
      <c r="C4995">
        <v>2130</v>
      </c>
      <c r="D4995">
        <v>4</v>
      </c>
      <c r="E4995">
        <v>15.49</v>
      </c>
      <c r="F4995" t="s">
        <v>456</v>
      </c>
    </row>
    <row r="4996" spans="1:6" x14ac:dyDescent="0.25">
      <c r="A4996">
        <v>34918</v>
      </c>
      <c r="B4996" t="s">
        <v>4794</v>
      </c>
      <c r="C4996">
        <v>2130</v>
      </c>
      <c r="D4996">
        <v>4</v>
      </c>
      <c r="E4996">
        <v>15.49</v>
      </c>
      <c r="F4996" t="s">
        <v>456</v>
      </c>
    </row>
    <row r="4997" spans="1:6" x14ac:dyDescent="0.25">
      <c r="A4997">
        <v>34919</v>
      </c>
      <c r="B4997" t="s">
        <v>4722</v>
      </c>
      <c r="C4997">
        <v>8520</v>
      </c>
      <c r="D4997">
        <v>1</v>
      </c>
      <c r="E4997">
        <v>38.49</v>
      </c>
      <c r="F4997" t="s">
        <v>456</v>
      </c>
    </row>
    <row r="4998" spans="1:6" x14ac:dyDescent="0.25">
      <c r="A4998">
        <v>34919</v>
      </c>
      <c r="B4998" t="s">
        <v>4722</v>
      </c>
      <c r="C4998">
        <v>8520</v>
      </c>
      <c r="D4998">
        <v>1</v>
      </c>
      <c r="E4998">
        <v>38.49</v>
      </c>
      <c r="F4998" t="s">
        <v>456</v>
      </c>
    </row>
    <row r="4999" spans="1:6" x14ac:dyDescent="0.25">
      <c r="A4999">
        <v>34920</v>
      </c>
      <c r="B4999" t="s">
        <v>4667</v>
      </c>
      <c r="C4999">
        <v>473</v>
      </c>
      <c r="D4999">
        <v>24</v>
      </c>
      <c r="E4999">
        <v>4.4000000000000004</v>
      </c>
      <c r="F4999" t="s">
        <v>456</v>
      </c>
    </row>
    <row r="5000" spans="1:6" x14ac:dyDescent="0.25">
      <c r="A5000">
        <v>34920</v>
      </c>
      <c r="B5000" t="s">
        <v>4667</v>
      </c>
      <c r="C5000">
        <v>473</v>
      </c>
      <c r="D5000">
        <v>24</v>
      </c>
      <c r="E5000">
        <v>4.4000000000000004</v>
      </c>
      <c r="F5000" t="s">
        <v>456</v>
      </c>
    </row>
    <row r="5001" spans="1:6" x14ac:dyDescent="0.25">
      <c r="A5001">
        <v>34935</v>
      </c>
      <c r="B5001" t="s">
        <v>4723</v>
      </c>
      <c r="C5001">
        <v>5325</v>
      </c>
      <c r="D5001">
        <v>1</v>
      </c>
      <c r="E5001">
        <v>24.99</v>
      </c>
      <c r="F5001" t="s">
        <v>456</v>
      </c>
    </row>
    <row r="5002" spans="1:6" x14ac:dyDescent="0.25">
      <c r="A5002">
        <v>34935</v>
      </c>
      <c r="B5002" t="s">
        <v>4723</v>
      </c>
      <c r="C5002">
        <v>5325</v>
      </c>
      <c r="D5002">
        <v>1</v>
      </c>
      <c r="E5002">
        <v>24.99</v>
      </c>
      <c r="F5002" t="s">
        <v>456</v>
      </c>
    </row>
    <row r="5003" spans="1:6" x14ac:dyDescent="0.25">
      <c r="A5003">
        <v>34936</v>
      </c>
      <c r="B5003" t="s">
        <v>45</v>
      </c>
      <c r="C5003">
        <v>700</v>
      </c>
      <c r="D5003">
        <v>6</v>
      </c>
      <c r="E5003">
        <v>23.1</v>
      </c>
      <c r="F5003" t="s">
        <v>454</v>
      </c>
    </row>
    <row r="5004" spans="1:6" x14ac:dyDescent="0.25">
      <c r="A5004">
        <v>34938</v>
      </c>
      <c r="B5004" t="s">
        <v>4724</v>
      </c>
      <c r="C5004">
        <v>2840</v>
      </c>
      <c r="D5004">
        <v>3</v>
      </c>
      <c r="E5004">
        <v>13.69</v>
      </c>
      <c r="F5004" t="s">
        <v>456</v>
      </c>
    </row>
    <row r="5005" spans="1:6" x14ac:dyDescent="0.25">
      <c r="A5005">
        <v>34938</v>
      </c>
      <c r="B5005" t="s">
        <v>4724</v>
      </c>
      <c r="C5005">
        <v>2840</v>
      </c>
      <c r="D5005">
        <v>3</v>
      </c>
      <c r="E5005">
        <v>13.69</v>
      </c>
      <c r="F5005" t="s">
        <v>456</v>
      </c>
    </row>
    <row r="5006" spans="1:6" x14ac:dyDescent="0.25">
      <c r="A5006">
        <v>34940</v>
      </c>
      <c r="B5006" t="s">
        <v>4677</v>
      </c>
      <c r="C5006">
        <v>473</v>
      </c>
      <c r="D5006">
        <v>24</v>
      </c>
      <c r="E5006">
        <v>5.25</v>
      </c>
      <c r="F5006" t="s">
        <v>456</v>
      </c>
    </row>
    <row r="5007" spans="1:6" x14ac:dyDescent="0.25">
      <c r="A5007">
        <v>34940</v>
      </c>
      <c r="B5007" t="s">
        <v>4677</v>
      </c>
      <c r="C5007">
        <v>473</v>
      </c>
      <c r="D5007">
        <v>24</v>
      </c>
      <c r="E5007">
        <v>5.25</v>
      </c>
      <c r="F5007" t="s">
        <v>456</v>
      </c>
    </row>
    <row r="5008" spans="1:6" x14ac:dyDescent="0.25">
      <c r="A5008">
        <v>34941</v>
      </c>
      <c r="B5008" t="s">
        <v>4725</v>
      </c>
      <c r="C5008">
        <v>3960</v>
      </c>
      <c r="D5008">
        <v>2</v>
      </c>
      <c r="E5008">
        <v>27.99</v>
      </c>
      <c r="F5008" t="s">
        <v>456</v>
      </c>
    </row>
    <row r="5009" spans="1:6" x14ac:dyDescent="0.25">
      <c r="A5009">
        <v>34941</v>
      </c>
      <c r="B5009" t="s">
        <v>4725</v>
      </c>
      <c r="C5009">
        <v>3960</v>
      </c>
      <c r="D5009">
        <v>2</v>
      </c>
      <c r="E5009">
        <v>27.99</v>
      </c>
      <c r="F5009" t="s">
        <v>456</v>
      </c>
    </row>
    <row r="5010" spans="1:6" x14ac:dyDescent="0.25">
      <c r="A5010">
        <v>34942</v>
      </c>
      <c r="B5010" t="s">
        <v>2338</v>
      </c>
      <c r="C5010">
        <v>750</v>
      </c>
      <c r="D5010">
        <v>12</v>
      </c>
      <c r="E5010">
        <v>18.989999999999998</v>
      </c>
      <c r="F5010" t="s">
        <v>455</v>
      </c>
    </row>
    <row r="5011" spans="1:6" x14ac:dyDescent="0.25">
      <c r="A5011">
        <v>34943</v>
      </c>
      <c r="B5011" t="s">
        <v>1855</v>
      </c>
      <c r="C5011">
        <v>750</v>
      </c>
      <c r="D5011">
        <v>12</v>
      </c>
      <c r="E5011">
        <v>16.989999999999998</v>
      </c>
      <c r="F5011" t="s">
        <v>455</v>
      </c>
    </row>
    <row r="5012" spans="1:6" x14ac:dyDescent="0.25">
      <c r="A5012">
        <v>34945</v>
      </c>
      <c r="B5012" t="s">
        <v>1622</v>
      </c>
      <c r="C5012">
        <v>750</v>
      </c>
      <c r="D5012">
        <v>12</v>
      </c>
      <c r="E5012">
        <v>18.989999999999998</v>
      </c>
      <c r="F5012" t="s">
        <v>455</v>
      </c>
    </row>
    <row r="5013" spans="1:6" x14ac:dyDescent="0.25">
      <c r="A5013">
        <v>34946</v>
      </c>
      <c r="B5013" t="s">
        <v>4678</v>
      </c>
      <c r="C5013">
        <v>473</v>
      </c>
      <c r="D5013">
        <v>24</v>
      </c>
      <c r="E5013">
        <v>4.1500000000000004</v>
      </c>
      <c r="F5013" t="s">
        <v>456</v>
      </c>
    </row>
    <row r="5014" spans="1:6" x14ac:dyDescent="0.25">
      <c r="A5014">
        <v>34946</v>
      </c>
      <c r="B5014" t="s">
        <v>4678</v>
      </c>
      <c r="C5014">
        <v>473</v>
      </c>
      <c r="D5014">
        <v>24</v>
      </c>
      <c r="E5014">
        <v>4.1500000000000004</v>
      </c>
      <c r="F5014" t="s">
        <v>456</v>
      </c>
    </row>
    <row r="5015" spans="1:6" x14ac:dyDescent="0.25">
      <c r="A5015">
        <v>34948</v>
      </c>
      <c r="B5015" t="s">
        <v>4726</v>
      </c>
      <c r="C5015">
        <v>473</v>
      </c>
      <c r="D5015">
        <v>24</v>
      </c>
      <c r="E5015">
        <v>3.7</v>
      </c>
      <c r="F5015" t="s">
        <v>456</v>
      </c>
    </row>
    <row r="5016" spans="1:6" x14ac:dyDescent="0.25">
      <c r="A5016">
        <v>34948</v>
      </c>
      <c r="B5016" t="s">
        <v>4726</v>
      </c>
      <c r="C5016">
        <v>473</v>
      </c>
      <c r="D5016">
        <v>24</v>
      </c>
      <c r="E5016">
        <v>3.7</v>
      </c>
      <c r="F5016" t="s">
        <v>456</v>
      </c>
    </row>
    <row r="5017" spans="1:6" x14ac:dyDescent="0.25">
      <c r="A5017">
        <v>34951</v>
      </c>
      <c r="B5017" t="s">
        <v>4795</v>
      </c>
      <c r="C5017">
        <v>2130</v>
      </c>
      <c r="D5017">
        <v>4</v>
      </c>
      <c r="E5017">
        <v>15.49</v>
      </c>
      <c r="F5017" t="s">
        <v>456</v>
      </c>
    </row>
    <row r="5018" spans="1:6" x14ac:dyDescent="0.25">
      <c r="A5018">
        <v>34951</v>
      </c>
      <c r="B5018" t="s">
        <v>4795</v>
      </c>
      <c r="C5018">
        <v>2130</v>
      </c>
      <c r="D5018">
        <v>4</v>
      </c>
      <c r="E5018">
        <v>15.49</v>
      </c>
      <c r="F5018" t="s">
        <v>456</v>
      </c>
    </row>
    <row r="5019" spans="1:6" x14ac:dyDescent="0.25">
      <c r="A5019">
        <v>34952</v>
      </c>
      <c r="B5019" t="s">
        <v>4727</v>
      </c>
      <c r="C5019">
        <v>2130</v>
      </c>
      <c r="D5019">
        <v>4</v>
      </c>
      <c r="E5019">
        <v>9.99</v>
      </c>
      <c r="F5019" t="s">
        <v>456</v>
      </c>
    </row>
    <row r="5020" spans="1:6" x14ac:dyDescent="0.25">
      <c r="A5020">
        <v>34952</v>
      </c>
      <c r="B5020" t="s">
        <v>4727</v>
      </c>
      <c r="C5020">
        <v>2130</v>
      </c>
      <c r="D5020">
        <v>4</v>
      </c>
      <c r="E5020">
        <v>9.99</v>
      </c>
      <c r="F5020" t="s">
        <v>456</v>
      </c>
    </row>
    <row r="5021" spans="1:6" x14ac:dyDescent="0.25">
      <c r="A5021">
        <v>34955</v>
      </c>
      <c r="B5021" t="s">
        <v>1112</v>
      </c>
      <c r="C5021">
        <v>750</v>
      </c>
      <c r="D5021">
        <v>6</v>
      </c>
      <c r="E5021">
        <v>17.989999999999998</v>
      </c>
      <c r="F5021" t="s">
        <v>455</v>
      </c>
    </row>
    <row r="5022" spans="1:6" x14ac:dyDescent="0.25">
      <c r="A5022">
        <v>34958</v>
      </c>
      <c r="B5022" t="s">
        <v>952</v>
      </c>
      <c r="C5022">
        <v>750</v>
      </c>
      <c r="D5022">
        <v>12</v>
      </c>
      <c r="E5022">
        <v>16.989999999999998</v>
      </c>
      <c r="F5022" t="s">
        <v>455</v>
      </c>
    </row>
    <row r="5023" spans="1:6" x14ac:dyDescent="0.25">
      <c r="A5023">
        <v>34959</v>
      </c>
      <c r="B5023" t="s">
        <v>3265</v>
      </c>
      <c r="C5023">
        <v>750</v>
      </c>
      <c r="D5023">
        <v>12</v>
      </c>
      <c r="E5023">
        <v>19.989999999999998</v>
      </c>
      <c r="F5023" t="s">
        <v>455</v>
      </c>
    </row>
    <row r="5024" spans="1:6" x14ac:dyDescent="0.25">
      <c r="A5024">
        <v>34961</v>
      </c>
      <c r="B5024" t="s">
        <v>4679</v>
      </c>
      <c r="C5024">
        <v>1892</v>
      </c>
      <c r="D5024">
        <v>6</v>
      </c>
      <c r="E5024">
        <v>19.760000000000002</v>
      </c>
      <c r="F5024" t="s">
        <v>456</v>
      </c>
    </row>
    <row r="5025" spans="1:6" x14ac:dyDescent="0.25">
      <c r="A5025">
        <v>34961</v>
      </c>
      <c r="B5025" t="s">
        <v>4679</v>
      </c>
      <c r="C5025">
        <v>1892</v>
      </c>
      <c r="D5025">
        <v>6</v>
      </c>
      <c r="E5025">
        <v>19.760000000000002</v>
      </c>
      <c r="F5025" t="s">
        <v>456</v>
      </c>
    </row>
    <row r="5026" spans="1:6" x14ac:dyDescent="0.25">
      <c r="A5026">
        <v>34962</v>
      </c>
      <c r="B5026" t="s">
        <v>3528</v>
      </c>
      <c r="C5026">
        <v>750</v>
      </c>
      <c r="D5026">
        <v>12</v>
      </c>
      <c r="E5026">
        <v>19.989999999999998</v>
      </c>
      <c r="F5026" t="s">
        <v>455</v>
      </c>
    </row>
    <row r="5027" spans="1:6" x14ac:dyDescent="0.25">
      <c r="A5027">
        <v>34963</v>
      </c>
      <c r="B5027" t="s">
        <v>2270</v>
      </c>
      <c r="C5027">
        <v>750</v>
      </c>
      <c r="D5027">
        <v>12</v>
      </c>
      <c r="E5027">
        <v>19.989999999999998</v>
      </c>
      <c r="F5027" t="s">
        <v>455</v>
      </c>
    </row>
    <row r="5028" spans="1:6" x14ac:dyDescent="0.25">
      <c r="A5028">
        <v>34964</v>
      </c>
      <c r="B5028" t="s">
        <v>1759</v>
      </c>
      <c r="C5028">
        <v>750</v>
      </c>
      <c r="D5028">
        <v>6</v>
      </c>
      <c r="E5028">
        <v>54.99</v>
      </c>
      <c r="F5028" t="s">
        <v>455</v>
      </c>
    </row>
    <row r="5029" spans="1:6" x14ac:dyDescent="0.25">
      <c r="A5029">
        <v>34966</v>
      </c>
      <c r="B5029" t="s">
        <v>122</v>
      </c>
      <c r="C5029">
        <v>750</v>
      </c>
      <c r="D5029">
        <v>12</v>
      </c>
      <c r="E5029">
        <v>17.989999999999998</v>
      </c>
      <c r="F5029" t="s">
        <v>455</v>
      </c>
    </row>
    <row r="5030" spans="1:6" x14ac:dyDescent="0.25">
      <c r="A5030">
        <v>34967</v>
      </c>
      <c r="B5030" t="s">
        <v>3416</v>
      </c>
      <c r="C5030">
        <v>750</v>
      </c>
      <c r="D5030">
        <v>12</v>
      </c>
      <c r="E5030">
        <v>17.989999999999998</v>
      </c>
      <c r="F5030" t="s">
        <v>455</v>
      </c>
    </row>
    <row r="5031" spans="1:6" x14ac:dyDescent="0.25">
      <c r="A5031">
        <v>34969</v>
      </c>
      <c r="B5031" t="s">
        <v>4796</v>
      </c>
      <c r="C5031">
        <v>750</v>
      </c>
      <c r="D5031">
        <v>12</v>
      </c>
      <c r="E5031">
        <v>6.98</v>
      </c>
      <c r="F5031" t="s">
        <v>456</v>
      </c>
    </row>
    <row r="5032" spans="1:6" x14ac:dyDescent="0.25">
      <c r="A5032">
        <v>34969</v>
      </c>
      <c r="B5032" t="s">
        <v>4796</v>
      </c>
      <c r="C5032">
        <v>750</v>
      </c>
      <c r="D5032">
        <v>12</v>
      </c>
      <c r="E5032">
        <v>6.98</v>
      </c>
      <c r="F5032" t="s">
        <v>456</v>
      </c>
    </row>
    <row r="5033" spans="1:6" x14ac:dyDescent="0.25">
      <c r="A5033">
        <v>34970</v>
      </c>
      <c r="B5033" t="s">
        <v>4797</v>
      </c>
      <c r="C5033">
        <v>750</v>
      </c>
      <c r="D5033">
        <v>12</v>
      </c>
      <c r="E5033">
        <v>6.98</v>
      </c>
      <c r="F5033" t="s">
        <v>456</v>
      </c>
    </row>
    <row r="5034" spans="1:6" x14ac:dyDescent="0.25">
      <c r="A5034">
        <v>34970</v>
      </c>
      <c r="B5034" t="s">
        <v>4797</v>
      </c>
      <c r="C5034">
        <v>750</v>
      </c>
      <c r="D5034">
        <v>12</v>
      </c>
      <c r="E5034">
        <v>6.98</v>
      </c>
      <c r="F5034" t="s">
        <v>456</v>
      </c>
    </row>
    <row r="5035" spans="1:6" x14ac:dyDescent="0.25">
      <c r="A5035">
        <v>34971</v>
      </c>
      <c r="B5035" t="s">
        <v>4798</v>
      </c>
      <c r="C5035">
        <v>750</v>
      </c>
      <c r="D5035">
        <v>12</v>
      </c>
      <c r="E5035">
        <v>6.98</v>
      </c>
      <c r="F5035" t="s">
        <v>456</v>
      </c>
    </row>
    <row r="5036" spans="1:6" x14ac:dyDescent="0.25">
      <c r="A5036">
        <v>34971</v>
      </c>
      <c r="B5036" t="s">
        <v>4798</v>
      </c>
      <c r="C5036">
        <v>750</v>
      </c>
      <c r="D5036">
        <v>12</v>
      </c>
      <c r="E5036">
        <v>6.98</v>
      </c>
      <c r="F5036" t="s">
        <v>456</v>
      </c>
    </row>
    <row r="5037" spans="1:6" x14ac:dyDescent="0.25">
      <c r="A5037">
        <v>34972</v>
      </c>
      <c r="B5037" t="s">
        <v>4799</v>
      </c>
      <c r="C5037">
        <v>750</v>
      </c>
      <c r="D5037">
        <v>12</v>
      </c>
      <c r="E5037">
        <v>11.99</v>
      </c>
      <c r="F5037" t="s">
        <v>456</v>
      </c>
    </row>
    <row r="5038" spans="1:6" x14ac:dyDescent="0.25">
      <c r="A5038">
        <v>34972</v>
      </c>
      <c r="B5038" t="s">
        <v>4799</v>
      </c>
      <c r="C5038">
        <v>750</v>
      </c>
      <c r="D5038">
        <v>12</v>
      </c>
      <c r="E5038">
        <v>11.99</v>
      </c>
      <c r="F5038" t="s">
        <v>456</v>
      </c>
    </row>
    <row r="5039" spans="1:6" x14ac:dyDescent="0.25">
      <c r="A5039">
        <v>34973</v>
      </c>
      <c r="B5039" t="s">
        <v>1452</v>
      </c>
      <c r="C5039">
        <v>750</v>
      </c>
      <c r="D5039">
        <v>12</v>
      </c>
      <c r="E5039">
        <v>18.989999999999998</v>
      </c>
      <c r="F5039" t="s">
        <v>455</v>
      </c>
    </row>
    <row r="5040" spans="1:6" x14ac:dyDescent="0.25">
      <c r="A5040">
        <v>34974</v>
      </c>
      <c r="B5040" t="s">
        <v>1128</v>
      </c>
      <c r="C5040">
        <v>750</v>
      </c>
      <c r="D5040">
        <v>12</v>
      </c>
      <c r="E5040">
        <v>17.989999999999998</v>
      </c>
      <c r="F5040" t="s">
        <v>455</v>
      </c>
    </row>
    <row r="5041" spans="1:6" x14ac:dyDescent="0.25">
      <c r="A5041">
        <v>34976</v>
      </c>
      <c r="B5041" t="s">
        <v>4845</v>
      </c>
      <c r="C5041">
        <v>473</v>
      </c>
      <c r="D5041">
        <v>24</v>
      </c>
      <c r="E5041">
        <v>4.79</v>
      </c>
      <c r="F5041" t="s">
        <v>456</v>
      </c>
    </row>
    <row r="5042" spans="1:6" x14ac:dyDescent="0.25">
      <c r="A5042">
        <v>34976</v>
      </c>
      <c r="B5042" t="s">
        <v>4845</v>
      </c>
      <c r="C5042">
        <v>473</v>
      </c>
      <c r="D5042">
        <v>24</v>
      </c>
      <c r="E5042">
        <v>4.79</v>
      </c>
      <c r="F5042" t="s">
        <v>456</v>
      </c>
    </row>
    <row r="5043" spans="1:6" x14ac:dyDescent="0.25">
      <c r="A5043">
        <v>34977</v>
      </c>
      <c r="B5043" t="s">
        <v>1617</v>
      </c>
      <c r="C5043">
        <v>750</v>
      </c>
      <c r="D5043">
        <v>12</v>
      </c>
      <c r="E5043">
        <v>19.989999999999998</v>
      </c>
      <c r="F5043" t="s">
        <v>455</v>
      </c>
    </row>
    <row r="5044" spans="1:6" x14ac:dyDescent="0.25">
      <c r="A5044">
        <v>34978</v>
      </c>
      <c r="B5044" t="s">
        <v>1621</v>
      </c>
      <c r="C5044">
        <v>750</v>
      </c>
      <c r="D5044">
        <v>12</v>
      </c>
      <c r="E5044">
        <v>19.989999999999998</v>
      </c>
      <c r="F5044" t="s">
        <v>455</v>
      </c>
    </row>
    <row r="5045" spans="1:6" x14ac:dyDescent="0.25">
      <c r="A5045">
        <v>34979</v>
      </c>
      <c r="B5045" t="s">
        <v>4800</v>
      </c>
      <c r="C5045">
        <v>3784</v>
      </c>
      <c r="D5045">
        <v>3</v>
      </c>
      <c r="E5045">
        <v>26.99</v>
      </c>
      <c r="F5045" t="s">
        <v>456</v>
      </c>
    </row>
    <row r="5046" spans="1:6" x14ac:dyDescent="0.25">
      <c r="A5046">
        <v>34979</v>
      </c>
      <c r="B5046" t="s">
        <v>4800</v>
      </c>
      <c r="C5046">
        <v>3784</v>
      </c>
      <c r="D5046">
        <v>3</v>
      </c>
      <c r="E5046">
        <v>26.99</v>
      </c>
      <c r="F5046" t="s">
        <v>456</v>
      </c>
    </row>
    <row r="5047" spans="1:6" x14ac:dyDescent="0.25">
      <c r="A5047">
        <v>34980</v>
      </c>
      <c r="B5047" t="s">
        <v>4764</v>
      </c>
      <c r="C5047">
        <v>473</v>
      </c>
      <c r="D5047">
        <v>24</v>
      </c>
      <c r="E5047">
        <v>3.49</v>
      </c>
      <c r="F5047" t="s">
        <v>456</v>
      </c>
    </row>
    <row r="5048" spans="1:6" x14ac:dyDescent="0.25">
      <c r="A5048">
        <v>34980</v>
      </c>
      <c r="B5048" t="s">
        <v>4764</v>
      </c>
      <c r="C5048">
        <v>473</v>
      </c>
      <c r="D5048">
        <v>24</v>
      </c>
      <c r="E5048">
        <v>3.49</v>
      </c>
      <c r="F5048" t="s">
        <v>456</v>
      </c>
    </row>
    <row r="5049" spans="1:6" x14ac:dyDescent="0.25">
      <c r="A5049">
        <v>34982</v>
      </c>
      <c r="B5049" t="s">
        <v>4329</v>
      </c>
      <c r="C5049">
        <v>750</v>
      </c>
      <c r="D5049">
        <v>12</v>
      </c>
      <c r="E5049">
        <v>12.99</v>
      </c>
      <c r="F5049" t="s">
        <v>455</v>
      </c>
    </row>
    <row r="5050" spans="1:6" x14ac:dyDescent="0.25">
      <c r="A5050">
        <v>34983</v>
      </c>
      <c r="B5050" t="s">
        <v>909</v>
      </c>
      <c r="C5050">
        <v>750</v>
      </c>
      <c r="D5050">
        <v>12</v>
      </c>
      <c r="E5050">
        <v>12.99</v>
      </c>
      <c r="F5050" t="s">
        <v>455</v>
      </c>
    </row>
    <row r="5051" spans="1:6" x14ac:dyDescent="0.25">
      <c r="A5051">
        <v>34984</v>
      </c>
      <c r="B5051" t="s">
        <v>1957</v>
      </c>
      <c r="C5051">
        <v>750</v>
      </c>
      <c r="D5051">
        <v>12</v>
      </c>
      <c r="E5051">
        <v>12.99</v>
      </c>
      <c r="F5051" t="s">
        <v>455</v>
      </c>
    </row>
    <row r="5052" spans="1:6" x14ac:dyDescent="0.25">
      <c r="A5052">
        <v>34985</v>
      </c>
      <c r="B5052" t="s">
        <v>2765</v>
      </c>
      <c r="C5052">
        <v>750</v>
      </c>
      <c r="D5052">
        <v>12</v>
      </c>
      <c r="E5052">
        <v>12.99</v>
      </c>
      <c r="F5052" t="s">
        <v>455</v>
      </c>
    </row>
    <row r="5053" spans="1:6" x14ac:dyDescent="0.25">
      <c r="A5053">
        <v>34988</v>
      </c>
      <c r="B5053" t="s">
        <v>5187</v>
      </c>
      <c r="C5053">
        <v>473</v>
      </c>
      <c r="D5053">
        <v>24</v>
      </c>
      <c r="E5053">
        <v>3.88</v>
      </c>
      <c r="F5053" t="s">
        <v>456</v>
      </c>
    </row>
    <row r="5054" spans="1:6" x14ac:dyDescent="0.25">
      <c r="A5054">
        <v>34988</v>
      </c>
      <c r="B5054" t="s">
        <v>5187</v>
      </c>
      <c r="C5054">
        <v>473</v>
      </c>
      <c r="D5054">
        <v>24</v>
      </c>
      <c r="E5054">
        <v>3.88</v>
      </c>
      <c r="F5054" t="s">
        <v>456</v>
      </c>
    </row>
    <row r="5055" spans="1:6" x14ac:dyDescent="0.25">
      <c r="A5055">
        <v>34990</v>
      </c>
      <c r="B5055" t="s">
        <v>4728</v>
      </c>
      <c r="C5055">
        <v>473</v>
      </c>
      <c r="D5055">
        <v>24</v>
      </c>
      <c r="E5055">
        <v>3.09</v>
      </c>
      <c r="F5055" t="s">
        <v>456</v>
      </c>
    </row>
    <row r="5056" spans="1:6" x14ac:dyDescent="0.25">
      <c r="A5056">
        <v>34990</v>
      </c>
      <c r="B5056" t="s">
        <v>4728</v>
      </c>
      <c r="C5056">
        <v>473</v>
      </c>
      <c r="D5056">
        <v>24</v>
      </c>
      <c r="E5056">
        <v>3.09</v>
      </c>
      <c r="F5056" t="s">
        <v>456</v>
      </c>
    </row>
    <row r="5057" spans="1:6" x14ac:dyDescent="0.25">
      <c r="A5057">
        <v>34991</v>
      </c>
      <c r="B5057" t="s">
        <v>4801</v>
      </c>
      <c r="C5057">
        <v>473</v>
      </c>
      <c r="D5057">
        <v>24</v>
      </c>
      <c r="E5057">
        <v>4.09</v>
      </c>
      <c r="F5057" t="s">
        <v>456</v>
      </c>
    </row>
    <row r="5058" spans="1:6" x14ac:dyDescent="0.25">
      <c r="A5058">
        <v>34991</v>
      </c>
      <c r="B5058" t="s">
        <v>4801</v>
      </c>
      <c r="C5058">
        <v>473</v>
      </c>
      <c r="D5058">
        <v>24</v>
      </c>
      <c r="E5058">
        <v>4.09</v>
      </c>
      <c r="F5058" t="s">
        <v>456</v>
      </c>
    </row>
    <row r="5059" spans="1:6" x14ac:dyDescent="0.25">
      <c r="A5059">
        <v>35013</v>
      </c>
      <c r="B5059" t="s">
        <v>4846</v>
      </c>
      <c r="C5059">
        <v>1500</v>
      </c>
      <c r="D5059">
        <v>3</v>
      </c>
      <c r="E5059">
        <v>39.99</v>
      </c>
      <c r="F5059" t="s">
        <v>454</v>
      </c>
    </row>
    <row r="5060" spans="1:6" x14ac:dyDescent="0.25">
      <c r="A5060">
        <v>35017</v>
      </c>
      <c r="B5060" t="s">
        <v>5368</v>
      </c>
      <c r="C5060">
        <v>2000</v>
      </c>
      <c r="D5060">
        <v>6</v>
      </c>
      <c r="E5060">
        <v>10.99</v>
      </c>
      <c r="F5060" t="s">
        <v>456</v>
      </c>
    </row>
    <row r="5061" spans="1:6" x14ac:dyDescent="0.25">
      <c r="A5061">
        <v>35019</v>
      </c>
      <c r="B5061" t="s">
        <v>5369</v>
      </c>
      <c r="C5061">
        <v>2000</v>
      </c>
      <c r="D5061">
        <v>6</v>
      </c>
      <c r="E5061">
        <v>10.99</v>
      </c>
      <c r="F5061" t="s">
        <v>456</v>
      </c>
    </row>
    <row r="5062" spans="1:6" x14ac:dyDescent="0.25">
      <c r="A5062">
        <v>35030</v>
      </c>
      <c r="B5062" t="s">
        <v>4847</v>
      </c>
      <c r="C5062">
        <v>750</v>
      </c>
      <c r="D5062">
        <v>12</v>
      </c>
      <c r="E5062">
        <v>8.99</v>
      </c>
      <c r="F5062" t="s">
        <v>455</v>
      </c>
    </row>
    <row r="5063" spans="1:6" x14ac:dyDescent="0.25">
      <c r="A5063">
        <v>35031</v>
      </c>
      <c r="B5063" t="s">
        <v>4848</v>
      </c>
      <c r="C5063">
        <v>750</v>
      </c>
      <c r="D5063">
        <v>12</v>
      </c>
      <c r="E5063">
        <v>8.99</v>
      </c>
      <c r="F5063" t="s">
        <v>455</v>
      </c>
    </row>
    <row r="5064" spans="1:6" x14ac:dyDescent="0.25">
      <c r="A5064">
        <v>35032</v>
      </c>
      <c r="B5064" t="s">
        <v>4849</v>
      </c>
      <c r="C5064">
        <v>750</v>
      </c>
      <c r="D5064">
        <v>12</v>
      </c>
      <c r="E5064">
        <v>11.99</v>
      </c>
      <c r="F5064" t="s">
        <v>455</v>
      </c>
    </row>
    <row r="5065" spans="1:6" x14ac:dyDescent="0.25">
      <c r="A5065">
        <v>35033</v>
      </c>
      <c r="B5065" t="s">
        <v>4850</v>
      </c>
      <c r="C5065">
        <v>750</v>
      </c>
      <c r="D5065">
        <v>12</v>
      </c>
      <c r="E5065">
        <v>33.99</v>
      </c>
      <c r="F5065" t="s">
        <v>454</v>
      </c>
    </row>
    <row r="5066" spans="1:6" x14ac:dyDescent="0.25">
      <c r="A5066">
        <v>35036</v>
      </c>
      <c r="B5066" t="s">
        <v>4851</v>
      </c>
      <c r="C5066">
        <v>473</v>
      </c>
      <c r="D5066">
        <v>24</v>
      </c>
      <c r="E5066">
        <v>2.95</v>
      </c>
      <c r="F5066" t="s">
        <v>456</v>
      </c>
    </row>
    <row r="5067" spans="1:6" x14ac:dyDescent="0.25">
      <c r="A5067">
        <v>35059</v>
      </c>
      <c r="B5067" t="s">
        <v>4802</v>
      </c>
      <c r="C5067">
        <v>4260</v>
      </c>
      <c r="D5067">
        <v>2</v>
      </c>
      <c r="E5067">
        <v>26.74</v>
      </c>
      <c r="F5067" t="s">
        <v>456</v>
      </c>
    </row>
    <row r="5068" spans="1:6" x14ac:dyDescent="0.25">
      <c r="A5068">
        <v>35059</v>
      </c>
      <c r="B5068" t="s">
        <v>4802</v>
      </c>
      <c r="C5068">
        <v>4260</v>
      </c>
      <c r="D5068">
        <v>2</v>
      </c>
      <c r="E5068">
        <v>26.74</v>
      </c>
      <c r="F5068" t="s">
        <v>456</v>
      </c>
    </row>
    <row r="5069" spans="1:6" x14ac:dyDescent="0.25">
      <c r="A5069">
        <v>35109</v>
      </c>
      <c r="B5069" t="s">
        <v>4803</v>
      </c>
      <c r="C5069">
        <v>500</v>
      </c>
      <c r="D5069">
        <v>12</v>
      </c>
      <c r="E5069">
        <v>10.82</v>
      </c>
      <c r="F5069" t="s">
        <v>456</v>
      </c>
    </row>
    <row r="5070" spans="1:6" x14ac:dyDescent="0.25">
      <c r="A5070">
        <v>35109</v>
      </c>
      <c r="B5070" t="s">
        <v>4803</v>
      </c>
      <c r="C5070">
        <v>500</v>
      </c>
      <c r="D5070">
        <v>12</v>
      </c>
      <c r="E5070">
        <v>10.82</v>
      </c>
      <c r="F5070" t="s">
        <v>456</v>
      </c>
    </row>
    <row r="5071" spans="1:6" x14ac:dyDescent="0.25">
      <c r="A5071">
        <v>35112</v>
      </c>
      <c r="B5071" t="s">
        <v>4804</v>
      </c>
      <c r="C5071">
        <v>473</v>
      </c>
      <c r="D5071">
        <v>24</v>
      </c>
      <c r="E5071">
        <v>6.95</v>
      </c>
      <c r="F5071" t="s">
        <v>456</v>
      </c>
    </row>
    <row r="5072" spans="1:6" x14ac:dyDescent="0.25">
      <c r="A5072">
        <v>35112</v>
      </c>
      <c r="B5072" t="s">
        <v>4804</v>
      </c>
      <c r="C5072">
        <v>473</v>
      </c>
      <c r="D5072">
        <v>24</v>
      </c>
      <c r="E5072">
        <v>6.95</v>
      </c>
      <c r="F5072" t="s">
        <v>456</v>
      </c>
    </row>
    <row r="5073" spans="1:6" x14ac:dyDescent="0.25">
      <c r="A5073">
        <v>35123</v>
      </c>
      <c r="B5073" t="s">
        <v>4805</v>
      </c>
      <c r="C5073">
        <v>473</v>
      </c>
      <c r="D5073">
        <v>24</v>
      </c>
      <c r="E5073">
        <v>7.76</v>
      </c>
      <c r="F5073" t="s">
        <v>456</v>
      </c>
    </row>
    <row r="5074" spans="1:6" x14ac:dyDescent="0.25">
      <c r="A5074">
        <v>35123</v>
      </c>
      <c r="B5074" t="s">
        <v>4805</v>
      </c>
      <c r="C5074">
        <v>473</v>
      </c>
      <c r="D5074">
        <v>24</v>
      </c>
      <c r="E5074">
        <v>7.76</v>
      </c>
      <c r="F5074" t="s">
        <v>456</v>
      </c>
    </row>
    <row r="5075" spans="1:6" x14ac:dyDescent="0.25">
      <c r="A5075">
        <v>35132</v>
      </c>
      <c r="B5075" t="s">
        <v>4806</v>
      </c>
      <c r="C5075">
        <v>473</v>
      </c>
      <c r="D5075">
        <v>24</v>
      </c>
      <c r="E5075">
        <v>6.95</v>
      </c>
      <c r="F5075" t="s">
        <v>456</v>
      </c>
    </row>
    <row r="5076" spans="1:6" x14ac:dyDescent="0.25">
      <c r="A5076">
        <v>35132</v>
      </c>
      <c r="B5076" t="s">
        <v>4806</v>
      </c>
      <c r="C5076">
        <v>473</v>
      </c>
      <c r="D5076">
        <v>24</v>
      </c>
      <c r="E5076">
        <v>6.95</v>
      </c>
      <c r="F5076" t="s">
        <v>456</v>
      </c>
    </row>
    <row r="5077" spans="1:6" x14ac:dyDescent="0.25">
      <c r="A5077">
        <v>35154</v>
      </c>
      <c r="B5077" t="s">
        <v>4807</v>
      </c>
      <c r="C5077">
        <v>355</v>
      </c>
      <c r="D5077">
        <v>24</v>
      </c>
      <c r="E5077">
        <v>5.01</v>
      </c>
      <c r="F5077" t="s">
        <v>456</v>
      </c>
    </row>
    <row r="5078" spans="1:6" x14ac:dyDescent="0.25">
      <c r="A5078">
        <v>35154</v>
      </c>
      <c r="B5078" t="s">
        <v>4807</v>
      </c>
      <c r="C5078">
        <v>355</v>
      </c>
      <c r="D5078">
        <v>24</v>
      </c>
      <c r="E5078">
        <v>5.01</v>
      </c>
      <c r="F5078" t="s">
        <v>456</v>
      </c>
    </row>
    <row r="5079" spans="1:6" x14ac:dyDescent="0.25">
      <c r="A5079">
        <v>35156</v>
      </c>
      <c r="B5079" t="s">
        <v>4852</v>
      </c>
      <c r="C5079">
        <v>750</v>
      </c>
      <c r="D5079">
        <v>12</v>
      </c>
      <c r="E5079">
        <v>15.99</v>
      </c>
      <c r="F5079" t="s">
        <v>455</v>
      </c>
    </row>
    <row r="5080" spans="1:6" x14ac:dyDescent="0.25">
      <c r="A5080">
        <v>35169</v>
      </c>
      <c r="B5080" t="s">
        <v>4680</v>
      </c>
      <c r="C5080">
        <v>750</v>
      </c>
      <c r="D5080">
        <v>12</v>
      </c>
      <c r="E5080">
        <v>11.99</v>
      </c>
      <c r="F5080" t="s">
        <v>455</v>
      </c>
    </row>
    <row r="5081" spans="1:6" x14ac:dyDescent="0.25">
      <c r="A5081">
        <v>35187</v>
      </c>
      <c r="B5081" t="s">
        <v>4681</v>
      </c>
      <c r="C5081">
        <v>473</v>
      </c>
      <c r="D5081">
        <v>24</v>
      </c>
      <c r="E5081">
        <v>4.25</v>
      </c>
      <c r="F5081" t="s">
        <v>456</v>
      </c>
    </row>
    <row r="5082" spans="1:6" x14ac:dyDescent="0.25">
      <c r="A5082">
        <v>35187</v>
      </c>
      <c r="B5082" t="s">
        <v>4681</v>
      </c>
      <c r="C5082">
        <v>473</v>
      </c>
      <c r="D5082">
        <v>24</v>
      </c>
      <c r="E5082">
        <v>4.25</v>
      </c>
      <c r="F5082" t="s">
        <v>456</v>
      </c>
    </row>
    <row r="5083" spans="1:6" x14ac:dyDescent="0.25">
      <c r="A5083">
        <v>35188</v>
      </c>
      <c r="B5083" t="s">
        <v>4682</v>
      </c>
      <c r="C5083">
        <v>473</v>
      </c>
      <c r="D5083">
        <v>24</v>
      </c>
      <c r="E5083">
        <v>4.25</v>
      </c>
      <c r="F5083" t="s">
        <v>456</v>
      </c>
    </row>
    <row r="5084" spans="1:6" x14ac:dyDescent="0.25">
      <c r="A5084">
        <v>35188</v>
      </c>
      <c r="B5084" t="s">
        <v>4682</v>
      </c>
      <c r="C5084">
        <v>473</v>
      </c>
      <c r="D5084">
        <v>24</v>
      </c>
      <c r="E5084">
        <v>4.25</v>
      </c>
      <c r="F5084" t="s">
        <v>456</v>
      </c>
    </row>
    <row r="5085" spans="1:6" x14ac:dyDescent="0.25">
      <c r="A5085">
        <v>35189</v>
      </c>
      <c r="B5085" t="s">
        <v>4683</v>
      </c>
      <c r="C5085">
        <v>473</v>
      </c>
      <c r="D5085">
        <v>24</v>
      </c>
      <c r="E5085">
        <v>4</v>
      </c>
      <c r="F5085" t="s">
        <v>456</v>
      </c>
    </row>
    <row r="5086" spans="1:6" x14ac:dyDescent="0.25">
      <c r="A5086">
        <v>35189</v>
      </c>
      <c r="B5086" t="s">
        <v>4683</v>
      </c>
      <c r="C5086">
        <v>473</v>
      </c>
      <c r="D5086">
        <v>24</v>
      </c>
      <c r="E5086">
        <v>4</v>
      </c>
      <c r="F5086" t="s">
        <v>456</v>
      </c>
    </row>
    <row r="5087" spans="1:6" x14ac:dyDescent="0.25">
      <c r="A5087">
        <v>35190</v>
      </c>
      <c r="B5087" t="s">
        <v>4684</v>
      </c>
      <c r="C5087">
        <v>473</v>
      </c>
      <c r="D5087">
        <v>24</v>
      </c>
      <c r="E5087">
        <v>4.49</v>
      </c>
      <c r="F5087" t="s">
        <v>456</v>
      </c>
    </row>
    <row r="5088" spans="1:6" x14ac:dyDescent="0.25">
      <c r="A5088">
        <v>35190</v>
      </c>
      <c r="B5088" t="s">
        <v>4684</v>
      </c>
      <c r="C5088">
        <v>473</v>
      </c>
      <c r="D5088">
        <v>24</v>
      </c>
      <c r="E5088">
        <v>4.49</v>
      </c>
      <c r="F5088" t="s">
        <v>456</v>
      </c>
    </row>
    <row r="5089" spans="1:6" x14ac:dyDescent="0.25">
      <c r="A5089">
        <v>35194</v>
      </c>
      <c r="B5089" t="s">
        <v>4668</v>
      </c>
      <c r="C5089">
        <v>473</v>
      </c>
      <c r="D5089">
        <v>24</v>
      </c>
      <c r="E5089">
        <v>4.3</v>
      </c>
      <c r="F5089" t="s">
        <v>456</v>
      </c>
    </row>
    <row r="5090" spans="1:6" x14ac:dyDescent="0.25">
      <c r="A5090">
        <v>35194</v>
      </c>
      <c r="B5090" t="s">
        <v>4668</v>
      </c>
      <c r="C5090">
        <v>473</v>
      </c>
      <c r="D5090">
        <v>24</v>
      </c>
      <c r="E5090">
        <v>4.3</v>
      </c>
      <c r="F5090" t="s">
        <v>456</v>
      </c>
    </row>
    <row r="5091" spans="1:6" x14ac:dyDescent="0.25">
      <c r="A5091">
        <v>35196</v>
      </c>
      <c r="B5091" t="s">
        <v>4927</v>
      </c>
      <c r="C5091">
        <v>473</v>
      </c>
      <c r="D5091">
        <v>24</v>
      </c>
      <c r="E5091">
        <v>4.3</v>
      </c>
      <c r="F5091" t="s">
        <v>456</v>
      </c>
    </row>
    <row r="5092" spans="1:6" x14ac:dyDescent="0.25">
      <c r="A5092">
        <v>35196</v>
      </c>
      <c r="B5092" t="s">
        <v>4927</v>
      </c>
      <c r="C5092">
        <v>473</v>
      </c>
      <c r="D5092">
        <v>24</v>
      </c>
      <c r="E5092">
        <v>4.3</v>
      </c>
      <c r="F5092" t="s">
        <v>456</v>
      </c>
    </row>
    <row r="5093" spans="1:6" x14ac:dyDescent="0.25">
      <c r="A5093">
        <v>35197</v>
      </c>
      <c r="B5093" t="s">
        <v>4669</v>
      </c>
      <c r="C5093">
        <v>750</v>
      </c>
      <c r="D5093">
        <v>12</v>
      </c>
      <c r="E5093">
        <v>15</v>
      </c>
      <c r="F5093" t="s">
        <v>456</v>
      </c>
    </row>
    <row r="5094" spans="1:6" x14ac:dyDescent="0.25">
      <c r="A5094">
        <v>35197</v>
      </c>
      <c r="B5094" t="s">
        <v>4669</v>
      </c>
      <c r="C5094">
        <v>750</v>
      </c>
      <c r="D5094">
        <v>12</v>
      </c>
      <c r="E5094">
        <v>15</v>
      </c>
      <c r="F5094" t="s">
        <v>456</v>
      </c>
    </row>
    <row r="5095" spans="1:6" x14ac:dyDescent="0.25">
      <c r="A5095">
        <v>35198</v>
      </c>
      <c r="B5095" t="s">
        <v>4685</v>
      </c>
      <c r="C5095">
        <v>473</v>
      </c>
      <c r="D5095">
        <v>24</v>
      </c>
      <c r="E5095">
        <v>5.04</v>
      </c>
      <c r="F5095" t="s">
        <v>456</v>
      </c>
    </row>
    <row r="5096" spans="1:6" x14ac:dyDescent="0.25">
      <c r="A5096">
        <v>35198</v>
      </c>
      <c r="B5096" t="s">
        <v>4685</v>
      </c>
      <c r="C5096">
        <v>473</v>
      </c>
      <c r="D5096">
        <v>24</v>
      </c>
      <c r="E5096">
        <v>5.04</v>
      </c>
      <c r="F5096" t="s">
        <v>456</v>
      </c>
    </row>
    <row r="5097" spans="1:6" x14ac:dyDescent="0.25">
      <c r="A5097">
        <v>35202</v>
      </c>
      <c r="B5097" t="s">
        <v>4686</v>
      </c>
      <c r="C5097">
        <v>2130</v>
      </c>
      <c r="D5097">
        <v>4</v>
      </c>
      <c r="E5097">
        <v>16.39</v>
      </c>
      <c r="F5097" t="s">
        <v>456</v>
      </c>
    </row>
    <row r="5098" spans="1:6" x14ac:dyDescent="0.25">
      <c r="A5098">
        <v>35202</v>
      </c>
      <c r="B5098" t="s">
        <v>4686</v>
      </c>
      <c r="C5098">
        <v>2130</v>
      </c>
      <c r="D5098">
        <v>4</v>
      </c>
      <c r="E5098">
        <v>16.39</v>
      </c>
      <c r="F5098" t="s">
        <v>456</v>
      </c>
    </row>
    <row r="5099" spans="1:6" x14ac:dyDescent="0.25">
      <c r="A5099">
        <v>35204</v>
      </c>
      <c r="B5099" t="s">
        <v>4374</v>
      </c>
      <c r="C5099">
        <v>750</v>
      </c>
      <c r="D5099">
        <v>12</v>
      </c>
      <c r="E5099">
        <v>17.989999999999998</v>
      </c>
      <c r="F5099" t="s">
        <v>455</v>
      </c>
    </row>
    <row r="5100" spans="1:6" x14ac:dyDescent="0.25">
      <c r="A5100">
        <v>35205</v>
      </c>
      <c r="B5100" t="s">
        <v>4687</v>
      </c>
      <c r="C5100">
        <v>473</v>
      </c>
      <c r="D5100">
        <v>24</v>
      </c>
      <c r="E5100">
        <v>4.1900000000000004</v>
      </c>
      <c r="F5100" t="s">
        <v>456</v>
      </c>
    </row>
    <row r="5101" spans="1:6" x14ac:dyDescent="0.25">
      <c r="A5101">
        <v>35205</v>
      </c>
      <c r="B5101" t="s">
        <v>4687</v>
      </c>
      <c r="C5101">
        <v>473</v>
      </c>
      <c r="D5101">
        <v>24</v>
      </c>
      <c r="E5101">
        <v>4.1900000000000004</v>
      </c>
      <c r="F5101" t="s">
        <v>456</v>
      </c>
    </row>
    <row r="5102" spans="1:6" x14ac:dyDescent="0.25">
      <c r="A5102">
        <v>35205</v>
      </c>
      <c r="B5102" t="s">
        <v>4687</v>
      </c>
      <c r="C5102">
        <v>473</v>
      </c>
      <c r="D5102">
        <v>24</v>
      </c>
      <c r="E5102">
        <v>4.1900000000000004</v>
      </c>
      <c r="F5102" t="s">
        <v>456</v>
      </c>
    </row>
    <row r="5103" spans="1:6" x14ac:dyDescent="0.25">
      <c r="A5103">
        <v>35206</v>
      </c>
      <c r="B5103" t="s">
        <v>4688</v>
      </c>
      <c r="C5103">
        <v>473</v>
      </c>
      <c r="D5103">
        <v>24</v>
      </c>
      <c r="E5103">
        <v>4.1900000000000004</v>
      </c>
      <c r="F5103" t="s">
        <v>456</v>
      </c>
    </row>
    <row r="5104" spans="1:6" x14ac:dyDescent="0.25">
      <c r="A5104">
        <v>35206</v>
      </c>
      <c r="B5104" t="s">
        <v>4688</v>
      </c>
      <c r="C5104">
        <v>473</v>
      </c>
      <c r="D5104">
        <v>24</v>
      </c>
      <c r="E5104">
        <v>4.1900000000000004</v>
      </c>
      <c r="F5104" t="s">
        <v>456</v>
      </c>
    </row>
    <row r="5105" spans="1:6" x14ac:dyDescent="0.25">
      <c r="A5105">
        <v>35206</v>
      </c>
      <c r="B5105" t="s">
        <v>4688</v>
      </c>
      <c r="C5105">
        <v>473</v>
      </c>
      <c r="D5105">
        <v>24</v>
      </c>
      <c r="E5105">
        <v>4.1900000000000004</v>
      </c>
      <c r="F5105" t="s">
        <v>456</v>
      </c>
    </row>
    <row r="5106" spans="1:6" x14ac:dyDescent="0.25">
      <c r="A5106">
        <v>35207</v>
      </c>
      <c r="B5106" t="s">
        <v>2540</v>
      </c>
      <c r="C5106">
        <v>3000</v>
      </c>
      <c r="D5106">
        <v>4</v>
      </c>
      <c r="E5106">
        <v>35.99</v>
      </c>
      <c r="F5106" t="s">
        <v>455</v>
      </c>
    </row>
    <row r="5107" spans="1:6" x14ac:dyDescent="0.25">
      <c r="A5107">
        <v>35210</v>
      </c>
      <c r="B5107" t="s">
        <v>4689</v>
      </c>
      <c r="C5107">
        <v>473</v>
      </c>
      <c r="D5107">
        <v>24</v>
      </c>
      <c r="E5107">
        <v>3.01</v>
      </c>
      <c r="F5107" t="s">
        <v>456</v>
      </c>
    </row>
    <row r="5108" spans="1:6" x14ac:dyDescent="0.25">
      <c r="A5108">
        <v>35210</v>
      </c>
      <c r="B5108" t="s">
        <v>4689</v>
      </c>
      <c r="C5108">
        <v>473</v>
      </c>
      <c r="D5108">
        <v>24</v>
      </c>
      <c r="E5108">
        <v>3.01</v>
      </c>
      <c r="F5108" t="s">
        <v>456</v>
      </c>
    </row>
    <row r="5109" spans="1:6" x14ac:dyDescent="0.25">
      <c r="A5109">
        <v>35213</v>
      </c>
      <c r="B5109" t="s">
        <v>4690</v>
      </c>
      <c r="C5109">
        <v>750</v>
      </c>
      <c r="D5109">
        <v>12</v>
      </c>
      <c r="E5109">
        <v>17.989999999999998</v>
      </c>
      <c r="F5109" t="s">
        <v>455</v>
      </c>
    </row>
    <row r="5110" spans="1:6" x14ac:dyDescent="0.25">
      <c r="A5110">
        <v>35214</v>
      </c>
      <c r="B5110" t="s">
        <v>4691</v>
      </c>
      <c r="C5110">
        <v>2046</v>
      </c>
      <c r="D5110">
        <v>4</v>
      </c>
      <c r="E5110">
        <v>13.63</v>
      </c>
      <c r="F5110" t="s">
        <v>456</v>
      </c>
    </row>
    <row r="5111" spans="1:6" x14ac:dyDescent="0.25">
      <c r="A5111">
        <v>35214</v>
      </c>
      <c r="B5111" t="s">
        <v>4691</v>
      </c>
      <c r="C5111">
        <v>2046</v>
      </c>
      <c r="D5111">
        <v>4</v>
      </c>
      <c r="E5111">
        <v>13.63</v>
      </c>
      <c r="F5111" t="s">
        <v>456</v>
      </c>
    </row>
    <row r="5112" spans="1:6" x14ac:dyDescent="0.25">
      <c r="A5112">
        <v>35218</v>
      </c>
      <c r="B5112" t="s">
        <v>4692</v>
      </c>
      <c r="C5112">
        <v>2130</v>
      </c>
      <c r="D5112">
        <v>4</v>
      </c>
      <c r="E5112">
        <v>16.39</v>
      </c>
      <c r="F5112" t="s">
        <v>456</v>
      </c>
    </row>
    <row r="5113" spans="1:6" x14ac:dyDescent="0.25">
      <c r="A5113">
        <v>35218</v>
      </c>
      <c r="B5113" t="s">
        <v>4692</v>
      </c>
      <c r="C5113">
        <v>2130</v>
      </c>
      <c r="D5113">
        <v>4</v>
      </c>
      <c r="E5113">
        <v>16.39</v>
      </c>
      <c r="F5113" t="s">
        <v>456</v>
      </c>
    </row>
    <row r="5114" spans="1:6" x14ac:dyDescent="0.25">
      <c r="A5114">
        <v>35219</v>
      </c>
      <c r="B5114" t="s">
        <v>4693</v>
      </c>
      <c r="C5114">
        <v>2130</v>
      </c>
      <c r="D5114">
        <v>4</v>
      </c>
      <c r="E5114">
        <v>16.39</v>
      </c>
      <c r="F5114" t="s">
        <v>456</v>
      </c>
    </row>
    <row r="5115" spans="1:6" x14ac:dyDescent="0.25">
      <c r="A5115">
        <v>35219</v>
      </c>
      <c r="B5115" t="s">
        <v>4693</v>
      </c>
      <c r="C5115">
        <v>2130</v>
      </c>
      <c r="D5115">
        <v>4</v>
      </c>
      <c r="E5115">
        <v>16.39</v>
      </c>
      <c r="F5115" t="s">
        <v>456</v>
      </c>
    </row>
    <row r="5116" spans="1:6" x14ac:dyDescent="0.25">
      <c r="A5116">
        <v>35220</v>
      </c>
      <c r="B5116" t="s">
        <v>1362</v>
      </c>
      <c r="C5116">
        <v>50</v>
      </c>
      <c r="D5116">
        <v>120</v>
      </c>
      <c r="E5116">
        <v>2.4900000000000002</v>
      </c>
      <c r="F5116" t="s">
        <v>454</v>
      </c>
    </row>
    <row r="5117" spans="1:6" x14ac:dyDescent="0.25">
      <c r="A5117">
        <v>35223</v>
      </c>
      <c r="B5117" t="s">
        <v>4670</v>
      </c>
      <c r="C5117">
        <v>473</v>
      </c>
      <c r="D5117">
        <v>24</v>
      </c>
      <c r="E5117">
        <v>4</v>
      </c>
      <c r="F5117" t="s">
        <v>456</v>
      </c>
    </row>
    <row r="5118" spans="1:6" x14ac:dyDescent="0.25">
      <c r="A5118">
        <v>35223</v>
      </c>
      <c r="B5118" t="s">
        <v>4670</v>
      </c>
      <c r="C5118">
        <v>473</v>
      </c>
      <c r="D5118">
        <v>24</v>
      </c>
      <c r="E5118">
        <v>4</v>
      </c>
      <c r="F5118" t="s">
        <v>456</v>
      </c>
    </row>
    <row r="5119" spans="1:6" x14ac:dyDescent="0.25">
      <c r="A5119">
        <v>35224</v>
      </c>
      <c r="B5119" t="s">
        <v>4671</v>
      </c>
      <c r="C5119">
        <v>473</v>
      </c>
      <c r="D5119">
        <v>24</v>
      </c>
      <c r="E5119">
        <v>4.3</v>
      </c>
      <c r="F5119" t="s">
        <v>456</v>
      </c>
    </row>
    <row r="5120" spans="1:6" x14ac:dyDescent="0.25">
      <c r="A5120">
        <v>35224</v>
      </c>
      <c r="B5120" t="s">
        <v>4671</v>
      </c>
      <c r="C5120">
        <v>473</v>
      </c>
      <c r="D5120">
        <v>24</v>
      </c>
      <c r="E5120">
        <v>4.3</v>
      </c>
      <c r="F5120" t="s">
        <v>456</v>
      </c>
    </row>
    <row r="5121" spans="1:6" x14ac:dyDescent="0.25">
      <c r="A5121">
        <v>35225</v>
      </c>
      <c r="B5121" t="s">
        <v>4694</v>
      </c>
      <c r="C5121">
        <v>8520</v>
      </c>
      <c r="D5121">
        <v>1</v>
      </c>
      <c r="E5121">
        <v>42.21</v>
      </c>
      <c r="F5121" t="s">
        <v>456</v>
      </c>
    </row>
    <row r="5122" spans="1:6" x14ac:dyDescent="0.25">
      <c r="A5122">
        <v>35225</v>
      </c>
      <c r="B5122" t="s">
        <v>4694</v>
      </c>
      <c r="C5122">
        <v>8520</v>
      </c>
      <c r="D5122">
        <v>1</v>
      </c>
      <c r="E5122">
        <v>42.21</v>
      </c>
      <c r="F5122" t="s">
        <v>456</v>
      </c>
    </row>
    <row r="5123" spans="1:6" x14ac:dyDescent="0.25">
      <c r="A5123">
        <v>35228</v>
      </c>
      <c r="B5123" t="s">
        <v>4695</v>
      </c>
      <c r="C5123">
        <v>750</v>
      </c>
      <c r="D5123">
        <v>12</v>
      </c>
      <c r="E5123">
        <v>17.989999999999998</v>
      </c>
      <c r="F5123" t="s">
        <v>455</v>
      </c>
    </row>
    <row r="5124" spans="1:6" x14ac:dyDescent="0.25">
      <c r="A5124">
        <v>35230</v>
      </c>
      <c r="B5124" t="s">
        <v>4932</v>
      </c>
      <c r="C5124">
        <v>750</v>
      </c>
      <c r="D5124">
        <v>12</v>
      </c>
      <c r="E5124">
        <v>28.99</v>
      </c>
      <c r="F5124" t="s">
        <v>455</v>
      </c>
    </row>
    <row r="5125" spans="1:6" x14ac:dyDescent="0.25">
      <c r="A5125">
        <v>35232</v>
      </c>
      <c r="B5125" t="s">
        <v>4696</v>
      </c>
      <c r="C5125">
        <v>473</v>
      </c>
      <c r="D5125">
        <v>24</v>
      </c>
      <c r="E5125">
        <v>4.99</v>
      </c>
      <c r="F5125" t="s">
        <v>457</v>
      </c>
    </row>
    <row r="5126" spans="1:6" x14ac:dyDescent="0.25">
      <c r="A5126">
        <v>35233</v>
      </c>
      <c r="B5126" t="s">
        <v>4933</v>
      </c>
      <c r="C5126">
        <v>750</v>
      </c>
      <c r="D5126">
        <v>12</v>
      </c>
      <c r="E5126">
        <v>26.99</v>
      </c>
      <c r="F5126" t="s">
        <v>455</v>
      </c>
    </row>
    <row r="5127" spans="1:6" x14ac:dyDescent="0.25">
      <c r="A5127">
        <v>35234</v>
      </c>
      <c r="B5127" t="s">
        <v>4697</v>
      </c>
      <c r="C5127">
        <v>473</v>
      </c>
      <c r="D5127">
        <v>24</v>
      </c>
      <c r="E5127">
        <v>4.99</v>
      </c>
      <c r="F5127" t="s">
        <v>457</v>
      </c>
    </row>
    <row r="5128" spans="1:6" x14ac:dyDescent="0.25">
      <c r="A5128">
        <v>35235</v>
      </c>
      <c r="B5128" t="s">
        <v>4698</v>
      </c>
      <c r="C5128">
        <v>750</v>
      </c>
      <c r="D5128">
        <v>12</v>
      </c>
      <c r="E5128">
        <v>17.989999999999998</v>
      </c>
      <c r="F5128" t="s">
        <v>455</v>
      </c>
    </row>
    <row r="5129" spans="1:6" x14ac:dyDescent="0.25">
      <c r="A5129">
        <v>35236</v>
      </c>
      <c r="B5129" t="s">
        <v>4699</v>
      </c>
      <c r="C5129">
        <v>250</v>
      </c>
      <c r="D5129">
        <v>24</v>
      </c>
      <c r="E5129">
        <v>4.99</v>
      </c>
      <c r="F5129" t="s">
        <v>455</v>
      </c>
    </row>
    <row r="5130" spans="1:6" x14ac:dyDescent="0.25">
      <c r="A5130">
        <v>35240</v>
      </c>
      <c r="B5130" t="s">
        <v>4176</v>
      </c>
      <c r="C5130">
        <v>375</v>
      </c>
      <c r="D5130">
        <v>12</v>
      </c>
      <c r="E5130">
        <v>18.489999999999998</v>
      </c>
      <c r="F5130" t="s">
        <v>454</v>
      </c>
    </row>
    <row r="5131" spans="1:6" x14ac:dyDescent="0.25">
      <c r="A5131">
        <v>35284</v>
      </c>
      <c r="B5131" t="s">
        <v>4640</v>
      </c>
      <c r="C5131">
        <v>473</v>
      </c>
      <c r="D5131">
        <v>24</v>
      </c>
      <c r="E5131">
        <v>4.28</v>
      </c>
      <c r="F5131" t="s">
        <v>456</v>
      </c>
    </row>
    <row r="5132" spans="1:6" x14ac:dyDescent="0.25">
      <c r="A5132">
        <v>35284</v>
      </c>
      <c r="B5132" t="s">
        <v>4640</v>
      </c>
      <c r="C5132">
        <v>473</v>
      </c>
      <c r="D5132">
        <v>24</v>
      </c>
      <c r="E5132">
        <v>4.28</v>
      </c>
      <c r="F5132" t="s">
        <v>456</v>
      </c>
    </row>
    <row r="5133" spans="1:6" x14ac:dyDescent="0.25">
      <c r="A5133">
        <v>35285</v>
      </c>
      <c r="B5133" t="s">
        <v>4641</v>
      </c>
      <c r="C5133">
        <v>473</v>
      </c>
      <c r="D5133">
        <v>24</v>
      </c>
      <c r="E5133">
        <v>4.82</v>
      </c>
      <c r="F5133" t="s">
        <v>456</v>
      </c>
    </row>
    <row r="5134" spans="1:6" x14ac:dyDescent="0.25">
      <c r="A5134">
        <v>35285</v>
      </c>
      <c r="B5134" t="s">
        <v>4641</v>
      </c>
      <c r="C5134">
        <v>473</v>
      </c>
      <c r="D5134">
        <v>24</v>
      </c>
      <c r="E5134">
        <v>4.82</v>
      </c>
      <c r="F5134" t="s">
        <v>456</v>
      </c>
    </row>
    <row r="5135" spans="1:6" x14ac:dyDescent="0.25">
      <c r="A5135">
        <v>35286</v>
      </c>
      <c r="B5135" t="s">
        <v>4642</v>
      </c>
      <c r="C5135">
        <v>473</v>
      </c>
      <c r="D5135">
        <v>24</v>
      </c>
      <c r="E5135">
        <v>4.82</v>
      </c>
      <c r="F5135" t="s">
        <v>456</v>
      </c>
    </row>
    <row r="5136" spans="1:6" x14ac:dyDescent="0.25">
      <c r="A5136">
        <v>35286</v>
      </c>
      <c r="B5136" t="s">
        <v>4642</v>
      </c>
      <c r="C5136">
        <v>473</v>
      </c>
      <c r="D5136">
        <v>24</v>
      </c>
      <c r="E5136">
        <v>4.82</v>
      </c>
      <c r="F5136" t="s">
        <v>456</v>
      </c>
    </row>
    <row r="5137" spans="1:6" x14ac:dyDescent="0.25">
      <c r="A5137">
        <v>35287</v>
      </c>
      <c r="B5137" t="s">
        <v>4643</v>
      </c>
      <c r="C5137">
        <v>473</v>
      </c>
      <c r="D5137">
        <v>24</v>
      </c>
      <c r="E5137">
        <v>4.82</v>
      </c>
      <c r="F5137" t="s">
        <v>456</v>
      </c>
    </row>
    <row r="5138" spans="1:6" x14ac:dyDescent="0.25">
      <c r="A5138">
        <v>35287</v>
      </c>
      <c r="B5138" t="s">
        <v>4643</v>
      </c>
      <c r="C5138">
        <v>473</v>
      </c>
      <c r="D5138">
        <v>24</v>
      </c>
      <c r="E5138">
        <v>4.82</v>
      </c>
      <c r="F5138" t="s">
        <v>456</v>
      </c>
    </row>
    <row r="5139" spans="1:6" x14ac:dyDescent="0.25">
      <c r="A5139">
        <v>35290</v>
      </c>
      <c r="B5139" t="s">
        <v>4644</v>
      </c>
      <c r="C5139">
        <v>473</v>
      </c>
      <c r="D5139">
        <v>24</v>
      </c>
      <c r="E5139">
        <v>4.28</v>
      </c>
      <c r="F5139" t="s">
        <v>456</v>
      </c>
    </row>
    <row r="5140" spans="1:6" x14ac:dyDescent="0.25">
      <c r="A5140">
        <v>35290</v>
      </c>
      <c r="B5140" t="s">
        <v>4644</v>
      </c>
      <c r="C5140">
        <v>473</v>
      </c>
      <c r="D5140">
        <v>24</v>
      </c>
      <c r="E5140">
        <v>4.28</v>
      </c>
      <c r="F5140" t="s">
        <v>456</v>
      </c>
    </row>
    <row r="5141" spans="1:6" x14ac:dyDescent="0.25">
      <c r="A5141">
        <v>35291</v>
      </c>
      <c r="B5141" t="s">
        <v>4645</v>
      </c>
      <c r="C5141">
        <v>473</v>
      </c>
      <c r="D5141">
        <v>24</v>
      </c>
      <c r="E5141">
        <v>4.28</v>
      </c>
      <c r="F5141" t="s">
        <v>456</v>
      </c>
    </row>
    <row r="5142" spans="1:6" x14ac:dyDescent="0.25">
      <c r="A5142">
        <v>35291</v>
      </c>
      <c r="B5142" t="s">
        <v>4645</v>
      </c>
      <c r="C5142">
        <v>473</v>
      </c>
      <c r="D5142">
        <v>24</v>
      </c>
      <c r="E5142">
        <v>4.28</v>
      </c>
      <c r="F5142" t="s">
        <v>456</v>
      </c>
    </row>
    <row r="5143" spans="1:6" x14ac:dyDescent="0.25">
      <c r="A5143">
        <v>35292</v>
      </c>
      <c r="B5143" t="s">
        <v>4646</v>
      </c>
      <c r="C5143">
        <v>473</v>
      </c>
      <c r="D5143">
        <v>24</v>
      </c>
      <c r="E5143">
        <v>4.28</v>
      </c>
      <c r="F5143" t="s">
        <v>456</v>
      </c>
    </row>
    <row r="5144" spans="1:6" x14ac:dyDescent="0.25">
      <c r="A5144">
        <v>35292</v>
      </c>
      <c r="B5144" t="s">
        <v>4646</v>
      </c>
      <c r="C5144">
        <v>473</v>
      </c>
      <c r="D5144">
        <v>24</v>
      </c>
      <c r="E5144">
        <v>4.28</v>
      </c>
      <c r="F5144" t="s">
        <v>456</v>
      </c>
    </row>
    <row r="5145" spans="1:6" x14ac:dyDescent="0.25">
      <c r="A5145">
        <v>35295</v>
      </c>
      <c r="B5145" t="s">
        <v>4647</v>
      </c>
      <c r="C5145">
        <v>750</v>
      </c>
      <c r="D5145">
        <v>12</v>
      </c>
      <c r="E5145">
        <v>19.989999999999998</v>
      </c>
      <c r="F5145" t="s">
        <v>455</v>
      </c>
    </row>
    <row r="5146" spans="1:6" x14ac:dyDescent="0.25">
      <c r="A5146">
        <v>35298</v>
      </c>
      <c r="B5146" t="s">
        <v>4648</v>
      </c>
      <c r="C5146">
        <v>750</v>
      </c>
      <c r="D5146">
        <v>6</v>
      </c>
      <c r="E5146">
        <v>160.13</v>
      </c>
      <c r="F5146" t="s">
        <v>455</v>
      </c>
    </row>
    <row r="5147" spans="1:6" x14ac:dyDescent="0.25">
      <c r="A5147">
        <v>35299</v>
      </c>
      <c r="B5147" t="s">
        <v>4649</v>
      </c>
      <c r="C5147">
        <v>1500</v>
      </c>
      <c r="D5147">
        <v>6</v>
      </c>
      <c r="E5147">
        <v>31.99</v>
      </c>
      <c r="F5147" t="s">
        <v>455</v>
      </c>
    </row>
    <row r="5148" spans="1:6" x14ac:dyDescent="0.25">
      <c r="A5148">
        <v>35300</v>
      </c>
      <c r="B5148" t="s">
        <v>3915</v>
      </c>
      <c r="C5148">
        <v>750</v>
      </c>
      <c r="D5148">
        <v>12</v>
      </c>
      <c r="E5148">
        <v>19.989999999999998</v>
      </c>
      <c r="F5148" t="s">
        <v>455</v>
      </c>
    </row>
    <row r="5149" spans="1:6" x14ac:dyDescent="0.25">
      <c r="A5149">
        <v>35303</v>
      </c>
      <c r="B5149" t="s">
        <v>4281</v>
      </c>
      <c r="C5149">
        <v>750</v>
      </c>
      <c r="D5149">
        <v>12</v>
      </c>
      <c r="E5149">
        <v>21.99</v>
      </c>
      <c r="F5149" t="s">
        <v>455</v>
      </c>
    </row>
    <row r="5150" spans="1:6" x14ac:dyDescent="0.25">
      <c r="A5150">
        <v>35305</v>
      </c>
      <c r="B5150" t="s">
        <v>3768</v>
      </c>
      <c r="C5150">
        <v>750</v>
      </c>
      <c r="D5150">
        <v>12</v>
      </c>
      <c r="E5150">
        <v>24.49</v>
      </c>
      <c r="F5150" t="s">
        <v>454</v>
      </c>
    </row>
    <row r="5151" spans="1:6" x14ac:dyDescent="0.25">
      <c r="A5151">
        <v>35306</v>
      </c>
      <c r="B5151" t="s">
        <v>3771</v>
      </c>
      <c r="C5151">
        <v>750</v>
      </c>
      <c r="D5151">
        <v>12</v>
      </c>
      <c r="E5151">
        <v>24.49</v>
      </c>
      <c r="F5151" t="s">
        <v>454</v>
      </c>
    </row>
    <row r="5152" spans="1:6" x14ac:dyDescent="0.25">
      <c r="A5152">
        <v>35309</v>
      </c>
      <c r="B5152" t="s">
        <v>4650</v>
      </c>
      <c r="C5152">
        <v>750</v>
      </c>
      <c r="D5152">
        <v>12</v>
      </c>
      <c r="E5152">
        <v>16.989999999999998</v>
      </c>
      <c r="F5152" t="s">
        <v>455</v>
      </c>
    </row>
    <row r="5153" spans="1:6" x14ac:dyDescent="0.25">
      <c r="A5153">
        <v>35312</v>
      </c>
      <c r="B5153" t="s">
        <v>4651</v>
      </c>
      <c r="C5153">
        <v>750</v>
      </c>
      <c r="D5153">
        <v>12</v>
      </c>
      <c r="E5153">
        <v>28.99</v>
      </c>
      <c r="F5153" t="s">
        <v>454</v>
      </c>
    </row>
    <row r="5154" spans="1:6" x14ac:dyDescent="0.25">
      <c r="A5154">
        <v>35313</v>
      </c>
      <c r="B5154" t="s">
        <v>4652</v>
      </c>
      <c r="C5154">
        <v>473</v>
      </c>
      <c r="D5154">
        <v>24</v>
      </c>
      <c r="E5154">
        <v>3.95</v>
      </c>
      <c r="F5154" t="s">
        <v>456</v>
      </c>
    </row>
    <row r="5155" spans="1:6" x14ac:dyDescent="0.25">
      <c r="A5155">
        <v>35313</v>
      </c>
      <c r="B5155" t="s">
        <v>4652</v>
      </c>
      <c r="C5155">
        <v>473</v>
      </c>
      <c r="D5155">
        <v>24</v>
      </c>
      <c r="E5155">
        <v>3.95</v>
      </c>
      <c r="F5155" t="s">
        <v>456</v>
      </c>
    </row>
    <row r="5156" spans="1:6" x14ac:dyDescent="0.25">
      <c r="A5156">
        <v>35315</v>
      </c>
      <c r="B5156" t="s">
        <v>4653</v>
      </c>
      <c r="C5156">
        <v>473</v>
      </c>
      <c r="D5156">
        <v>24</v>
      </c>
      <c r="E5156">
        <v>3.95</v>
      </c>
      <c r="F5156" t="s">
        <v>456</v>
      </c>
    </row>
    <row r="5157" spans="1:6" x14ac:dyDescent="0.25">
      <c r="A5157">
        <v>35315</v>
      </c>
      <c r="B5157" t="s">
        <v>4653</v>
      </c>
      <c r="C5157">
        <v>473</v>
      </c>
      <c r="D5157">
        <v>24</v>
      </c>
      <c r="E5157">
        <v>3.95</v>
      </c>
      <c r="F5157" t="s">
        <v>456</v>
      </c>
    </row>
    <row r="5158" spans="1:6" x14ac:dyDescent="0.25">
      <c r="A5158">
        <v>35321</v>
      </c>
      <c r="B5158" t="s">
        <v>4654</v>
      </c>
      <c r="C5158">
        <v>2130</v>
      </c>
      <c r="D5158">
        <v>4</v>
      </c>
      <c r="E5158">
        <v>16.39</v>
      </c>
      <c r="F5158" t="s">
        <v>456</v>
      </c>
    </row>
    <row r="5159" spans="1:6" x14ac:dyDescent="0.25">
      <c r="A5159">
        <v>35321</v>
      </c>
      <c r="B5159" t="s">
        <v>4654</v>
      </c>
      <c r="C5159">
        <v>2130</v>
      </c>
      <c r="D5159">
        <v>4</v>
      </c>
      <c r="E5159">
        <v>16.39</v>
      </c>
      <c r="F5159" t="s">
        <v>456</v>
      </c>
    </row>
    <row r="5160" spans="1:6" x14ac:dyDescent="0.25">
      <c r="A5160">
        <v>35332</v>
      </c>
      <c r="B5160" t="s">
        <v>4655</v>
      </c>
      <c r="C5160">
        <v>8520</v>
      </c>
      <c r="D5160">
        <v>1</v>
      </c>
      <c r="E5160">
        <v>54.99</v>
      </c>
      <c r="F5160" t="s">
        <v>457</v>
      </c>
    </row>
    <row r="5161" spans="1:6" x14ac:dyDescent="0.25">
      <c r="A5161">
        <v>35342</v>
      </c>
      <c r="B5161" t="s">
        <v>4656</v>
      </c>
      <c r="C5161">
        <v>750</v>
      </c>
      <c r="D5161">
        <v>6</v>
      </c>
      <c r="E5161">
        <v>110.11</v>
      </c>
      <c r="F5161" t="s">
        <v>455</v>
      </c>
    </row>
    <row r="5162" spans="1:6" x14ac:dyDescent="0.25">
      <c r="A5162">
        <v>35345</v>
      </c>
      <c r="B5162" t="s">
        <v>4657</v>
      </c>
      <c r="C5162">
        <v>750</v>
      </c>
      <c r="D5162">
        <v>12</v>
      </c>
      <c r="E5162">
        <v>17.989999999999998</v>
      </c>
      <c r="F5162" t="s">
        <v>455</v>
      </c>
    </row>
    <row r="5163" spans="1:6" x14ac:dyDescent="0.25">
      <c r="A5163">
        <v>35346</v>
      </c>
      <c r="B5163" t="s">
        <v>5372</v>
      </c>
      <c r="C5163">
        <v>4260</v>
      </c>
      <c r="D5163">
        <v>2</v>
      </c>
      <c r="E5163">
        <v>27.99</v>
      </c>
      <c r="F5163" t="s">
        <v>457</v>
      </c>
    </row>
    <row r="5164" spans="1:6" x14ac:dyDescent="0.25">
      <c r="A5164">
        <v>35352</v>
      </c>
      <c r="B5164" t="s">
        <v>4658</v>
      </c>
      <c r="C5164">
        <v>4800</v>
      </c>
      <c r="D5164">
        <v>1</v>
      </c>
      <c r="E5164">
        <v>139.99</v>
      </c>
      <c r="F5164" t="s">
        <v>455</v>
      </c>
    </row>
    <row r="5165" spans="1:6" x14ac:dyDescent="0.25">
      <c r="A5165">
        <v>35353</v>
      </c>
      <c r="B5165" t="s">
        <v>4659</v>
      </c>
      <c r="C5165">
        <v>750</v>
      </c>
      <c r="D5165">
        <v>12</v>
      </c>
      <c r="E5165">
        <v>18.989999999999998</v>
      </c>
      <c r="F5165" t="s">
        <v>455</v>
      </c>
    </row>
    <row r="5166" spans="1:6" x14ac:dyDescent="0.25">
      <c r="A5166">
        <v>35364</v>
      </c>
      <c r="B5166" t="s">
        <v>3766</v>
      </c>
      <c r="C5166">
        <v>1140</v>
      </c>
      <c r="D5166">
        <v>8</v>
      </c>
      <c r="E5166">
        <v>31.99</v>
      </c>
      <c r="F5166" t="s">
        <v>454</v>
      </c>
    </row>
    <row r="5167" spans="1:6" x14ac:dyDescent="0.25">
      <c r="A5167">
        <v>35368</v>
      </c>
      <c r="B5167" t="s">
        <v>4660</v>
      </c>
      <c r="C5167">
        <v>355</v>
      </c>
      <c r="D5167">
        <v>24</v>
      </c>
      <c r="E5167">
        <v>3.69</v>
      </c>
      <c r="F5167" t="s">
        <v>456</v>
      </c>
    </row>
    <row r="5168" spans="1:6" x14ac:dyDescent="0.25">
      <c r="A5168">
        <v>35368</v>
      </c>
      <c r="B5168" t="s">
        <v>4660</v>
      </c>
      <c r="C5168">
        <v>355</v>
      </c>
      <c r="D5168">
        <v>24</v>
      </c>
      <c r="E5168">
        <v>3.69</v>
      </c>
      <c r="F5168" t="s">
        <v>456</v>
      </c>
    </row>
    <row r="5169" spans="1:6" x14ac:dyDescent="0.25">
      <c r="A5169">
        <v>35369</v>
      </c>
      <c r="B5169" t="s">
        <v>4661</v>
      </c>
      <c r="C5169">
        <v>355</v>
      </c>
      <c r="D5169">
        <v>24</v>
      </c>
      <c r="E5169">
        <v>3.69</v>
      </c>
      <c r="F5169" t="s">
        <v>456</v>
      </c>
    </row>
    <row r="5170" spans="1:6" x14ac:dyDescent="0.25">
      <c r="A5170">
        <v>35369</v>
      </c>
      <c r="B5170" t="s">
        <v>4661</v>
      </c>
      <c r="C5170">
        <v>355</v>
      </c>
      <c r="D5170">
        <v>24</v>
      </c>
      <c r="E5170">
        <v>3.69</v>
      </c>
      <c r="F5170" t="s">
        <v>456</v>
      </c>
    </row>
    <row r="5171" spans="1:6" x14ac:dyDescent="0.25">
      <c r="A5171">
        <v>35370</v>
      </c>
      <c r="B5171" t="s">
        <v>4662</v>
      </c>
      <c r="C5171">
        <v>750</v>
      </c>
      <c r="D5171">
        <v>12</v>
      </c>
      <c r="E5171">
        <v>9.59</v>
      </c>
      <c r="F5171" t="s">
        <v>456</v>
      </c>
    </row>
    <row r="5172" spans="1:6" x14ac:dyDescent="0.25">
      <c r="A5172">
        <v>35370</v>
      </c>
      <c r="B5172" t="s">
        <v>4662</v>
      </c>
      <c r="C5172">
        <v>750</v>
      </c>
      <c r="D5172">
        <v>12</v>
      </c>
      <c r="E5172">
        <v>9.59</v>
      </c>
      <c r="F5172" t="s">
        <v>456</v>
      </c>
    </row>
    <row r="5173" spans="1:6" x14ac:dyDescent="0.25">
      <c r="A5173">
        <v>35371</v>
      </c>
      <c r="B5173" t="s">
        <v>4663</v>
      </c>
      <c r="C5173">
        <v>750</v>
      </c>
      <c r="D5173">
        <v>12</v>
      </c>
      <c r="E5173">
        <v>9.59</v>
      </c>
      <c r="F5173" t="s">
        <v>456</v>
      </c>
    </row>
    <row r="5174" spans="1:6" x14ac:dyDescent="0.25">
      <c r="A5174">
        <v>35371</v>
      </c>
      <c r="B5174" t="s">
        <v>4663</v>
      </c>
      <c r="C5174">
        <v>750</v>
      </c>
      <c r="D5174">
        <v>12</v>
      </c>
      <c r="E5174">
        <v>9.59</v>
      </c>
      <c r="F5174" t="s">
        <v>456</v>
      </c>
    </row>
    <row r="5175" spans="1:6" x14ac:dyDescent="0.25">
      <c r="A5175">
        <v>35372</v>
      </c>
      <c r="B5175" t="s">
        <v>4664</v>
      </c>
      <c r="C5175">
        <v>750</v>
      </c>
      <c r="D5175">
        <v>12</v>
      </c>
      <c r="E5175">
        <v>26.99</v>
      </c>
      <c r="F5175" t="s">
        <v>455</v>
      </c>
    </row>
    <row r="5176" spans="1:6" x14ac:dyDescent="0.25">
      <c r="A5176">
        <v>35377</v>
      </c>
      <c r="B5176" t="s">
        <v>4665</v>
      </c>
      <c r="C5176">
        <v>3000</v>
      </c>
      <c r="D5176">
        <v>4</v>
      </c>
      <c r="E5176">
        <v>44.99</v>
      </c>
      <c r="F5176" t="s">
        <v>455</v>
      </c>
    </row>
    <row r="5177" spans="1:6" x14ac:dyDescent="0.25">
      <c r="A5177">
        <v>35380</v>
      </c>
      <c r="B5177" t="s">
        <v>4637</v>
      </c>
      <c r="C5177">
        <v>2046</v>
      </c>
      <c r="D5177">
        <v>4</v>
      </c>
      <c r="E5177">
        <v>11.99</v>
      </c>
      <c r="F5177" t="s">
        <v>456</v>
      </c>
    </row>
    <row r="5178" spans="1:6" x14ac:dyDescent="0.25">
      <c r="A5178">
        <v>35380</v>
      </c>
      <c r="B5178" t="s">
        <v>4637</v>
      </c>
      <c r="C5178">
        <v>2046</v>
      </c>
      <c r="D5178">
        <v>4</v>
      </c>
      <c r="E5178">
        <v>11.99</v>
      </c>
      <c r="F5178" t="s">
        <v>456</v>
      </c>
    </row>
    <row r="5179" spans="1:6" x14ac:dyDescent="0.25">
      <c r="A5179">
        <v>35381</v>
      </c>
      <c r="B5179" t="s">
        <v>4638</v>
      </c>
      <c r="C5179">
        <v>2046</v>
      </c>
      <c r="D5179">
        <v>4</v>
      </c>
      <c r="E5179">
        <v>11.99</v>
      </c>
      <c r="F5179" t="s">
        <v>456</v>
      </c>
    </row>
    <row r="5180" spans="1:6" x14ac:dyDescent="0.25">
      <c r="A5180">
        <v>35381</v>
      </c>
      <c r="B5180" t="s">
        <v>4638</v>
      </c>
      <c r="C5180">
        <v>2046</v>
      </c>
      <c r="D5180">
        <v>4</v>
      </c>
      <c r="E5180">
        <v>11.99</v>
      </c>
      <c r="F5180" t="s">
        <v>456</v>
      </c>
    </row>
    <row r="5181" spans="1:6" x14ac:dyDescent="0.25">
      <c r="A5181">
        <v>35388</v>
      </c>
      <c r="B5181" t="s">
        <v>4746</v>
      </c>
      <c r="C5181">
        <v>1140</v>
      </c>
      <c r="D5181">
        <v>12</v>
      </c>
      <c r="E5181">
        <v>34.049999999999997</v>
      </c>
      <c r="F5181" t="s">
        <v>454</v>
      </c>
    </row>
    <row r="5182" spans="1:6" x14ac:dyDescent="0.25">
      <c r="A5182">
        <v>35390</v>
      </c>
      <c r="B5182" t="s">
        <v>4747</v>
      </c>
      <c r="C5182">
        <v>1750</v>
      </c>
      <c r="D5182">
        <v>6</v>
      </c>
      <c r="E5182">
        <v>50.55</v>
      </c>
      <c r="F5182" t="s">
        <v>454</v>
      </c>
    </row>
    <row r="5183" spans="1:6" x14ac:dyDescent="0.25">
      <c r="A5183">
        <v>35391</v>
      </c>
      <c r="B5183" t="s">
        <v>4748</v>
      </c>
      <c r="C5183">
        <v>750</v>
      </c>
      <c r="D5183">
        <v>6</v>
      </c>
      <c r="E5183">
        <v>32.21</v>
      </c>
      <c r="F5183" t="s">
        <v>454</v>
      </c>
    </row>
    <row r="5184" spans="1:6" x14ac:dyDescent="0.25">
      <c r="A5184">
        <v>35406</v>
      </c>
      <c r="B5184" t="s">
        <v>4749</v>
      </c>
      <c r="C5184">
        <v>3000</v>
      </c>
      <c r="D5184">
        <v>4</v>
      </c>
      <c r="E5184">
        <v>42.99</v>
      </c>
      <c r="F5184" t="s">
        <v>455</v>
      </c>
    </row>
    <row r="5185" spans="1:6" x14ac:dyDescent="0.25">
      <c r="A5185">
        <v>35411</v>
      </c>
      <c r="B5185" t="s">
        <v>4750</v>
      </c>
      <c r="C5185">
        <v>3000</v>
      </c>
      <c r="D5185">
        <v>4</v>
      </c>
      <c r="E5185">
        <v>42.99</v>
      </c>
      <c r="F5185" t="s">
        <v>455</v>
      </c>
    </row>
    <row r="5186" spans="1:6" x14ac:dyDescent="0.25">
      <c r="A5186">
        <v>35422</v>
      </c>
      <c r="B5186" t="s">
        <v>4751</v>
      </c>
      <c r="C5186">
        <v>1500</v>
      </c>
      <c r="D5186">
        <v>6</v>
      </c>
      <c r="E5186">
        <v>224.99</v>
      </c>
      <c r="F5186" t="s">
        <v>455</v>
      </c>
    </row>
    <row r="5187" spans="1:6" x14ac:dyDescent="0.25">
      <c r="A5187">
        <v>35431</v>
      </c>
      <c r="B5187" t="s">
        <v>4752</v>
      </c>
      <c r="C5187">
        <v>750</v>
      </c>
      <c r="D5187">
        <v>6</v>
      </c>
      <c r="E5187">
        <v>69.989999999999995</v>
      </c>
      <c r="F5187" t="s">
        <v>454</v>
      </c>
    </row>
    <row r="5188" spans="1:6" x14ac:dyDescent="0.25">
      <c r="A5188">
        <v>35437</v>
      </c>
      <c r="B5188" t="s">
        <v>4753</v>
      </c>
      <c r="C5188">
        <v>473</v>
      </c>
      <c r="D5188">
        <v>24</v>
      </c>
      <c r="E5188">
        <v>3.33</v>
      </c>
      <c r="F5188" t="s">
        <v>456</v>
      </c>
    </row>
    <row r="5189" spans="1:6" x14ac:dyDescent="0.25">
      <c r="A5189">
        <v>35437</v>
      </c>
      <c r="B5189" t="s">
        <v>4753</v>
      </c>
      <c r="C5189">
        <v>473</v>
      </c>
      <c r="D5189">
        <v>24</v>
      </c>
      <c r="E5189">
        <v>3.33</v>
      </c>
      <c r="F5189" t="s">
        <v>456</v>
      </c>
    </row>
    <row r="5190" spans="1:6" x14ac:dyDescent="0.25">
      <c r="A5190">
        <v>35439</v>
      </c>
      <c r="B5190" t="s">
        <v>4754</v>
      </c>
      <c r="C5190">
        <v>473</v>
      </c>
      <c r="D5190">
        <v>24</v>
      </c>
      <c r="E5190">
        <v>3.33</v>
      </c>
      <c r="F5190" t="s">
        <v>456</v>
      </c>
    </row>
    <row r="5191" spans="1:6" x14ac:dyDescent="0.25">
      <c r="A5191">
        <v>35439</v>
      </c>
      <c r="B5191" t="s">
        <v>4754</v>
      </c>
      <c r="C5191">
        <v>473</v>
      </c>
      <c r="D5191">
        <v>24</v>
      </c>
      <c r="E5191">
        <v>3.33</v>
      </c>
      <c r="F5191" t="s">
        <v>456</v>
      </c>
    </row>
    <row r="5192" spans="1:6" x14ac:dyDescent="0.25">
      <c r="A5192">
        <v>35440</v>
      </c>
      <c r="B5192" t="s">
        <v>4755</v>
      </c>
      <c r="C5192">
        <v>473</v>
      </c>
      <c r="D5192">
        <v>24</v>
      </c>
      <c r="E5192">
        <v>3.33</v>
      </c>
      <c r="F5192" t="s">
        <v>456</v>
      </c>
    </row>
    <row r="5193" spans="1:6" x14ac:dyDescent="0.25">
      <c r="A5193">
        <v>35440</v>
      </c>
      <c r="B5193" t="s">
        <v>4755</v>
      </c>
      <c r="C5193">
        <v>473</v>
      </c>
      <c r="D5193">
        <v>24</v>
      </c>
      <c r="E5193">
        <v>3.33</v>
      </c>
      <c r="F5193" t="s">
        <v>456</v>
      </c>
    </row>
    <row r="5194" spans="1:6" x14ac:dyDescent="0.25">
      <c r="A5194">
        <v>35441</v>
      </c>
      <c r="B5194" t="s">
        <v>4756</v>
      </c>
      <c r="C5194">
        <v>473</v>
      </c>
      <c r="D5194">
        <v>24</v>
      </c>
      <c r="E5194">
        <v>3.33</v>
      </c>
      <c r="F5194" t="s">
        <v>456</v>
      </c>
    </row>
    <row r="5195" spans="1:6" x14ac:dyDescent="0.25">
      <c r="A5195">
        <v>35441</v>
      </c>
      <c r="B5195" t="s">
        <v>4756</v>
      </c>
      <c r="C5195">
        <v>473</v>
      </c>
      <c r="D5195">
        <v>24</v>
      </c>
      <c r="E5195">
        <v>3.33</v>
      </c>
      <c r="F5195" t="s">
        <v>456</v>
      </c>
    </row>
    <row r="5196" spans="1:6" x14ac:dyDescent="0.25">
      <c r="A5196">
        <v>35442</v>
      </c>
      <c r="B5196" t="s">
        <v>4757</v>
      </c>
      <c r="C5196">
        <v>473</v>
      </c>
      <c r="D5196">
        <v>24</v>
      </c>
      <c r="E5196">
        <v>4.92</v>
      </c>
      <c r="F5196" t="s">
        <v>456</v>
      </c>
    </row>
    <row r="5197" spans="1:6" x14ac:dyDescent="0.25">
      <c r="A5197">
        <v>35442</v>
      </c>
      <c r="B5197" t="s">
        <v>4757</v>
      </c>
      <c r="C5197">
        <v>473</v>
      </c>
      <c r="D5197">
        <v>24</v>
      </c>
      <c r="E5197">
        <v>4.92</v>
      </c>
      <c r="F5197" t="s">
        <v>456</v>
      </c>
    </row>
    <row r="5198" spans="1:6" x14ac:dyDescent="0.25">
      <c r="A5198">
        <v>35444</v>
      </c>
      <c r="B5198" t="s">
        <v>4375</v>
      </c>
      <c r="C5198">
        <v>750</v>
      </c>
      <c r="D5198">
        <v>12</v>
      </c>
      <c r="E5198">
        <v>19.989999999999998</v>
      </c>
      <c r="F5198" t="s">
        <v>455</v>
      </c>
    </row>
    <row r="5199" spans="1:6" x14ac:dyDescent="0.25">
      <c r="A5199">
        <v>35445</v>
      </c>
      <c r="B5199" t="s">
        <v>4758</v>
      </c>
      <c r="C5199">
        <v>473</v>
      </c>
      <c r="D5199">
        <v>24</v>
      </c>
      <c r="E5199">
        <v>3.33</v>
      </c>
      <c r="F5199" t="s">
        <v>456</v>
      </c>
    </row>
    <row r="5200" spans="1:6" x14ac:dyDescent="0.25">
      <c r="A5200">
        <v>35445</v>
      </c>
      <c r="B5200" t="s">
        <v>4758</v>
      </c>
      <c r="C5200">
        <v>473</v>
      </c>
      <c r="D5200">
        <v>24</v>
      </c>
      <c r="E5200">
        <v>3.33</v>
      </c>
      <c r="F5200" t="s">
        <v>456</v>
      </c>
    </row>
    <row r="5201" spans="1:6" x14ac:dyDescent="0.25">
      <c r="A5201">
        <v>35469</v>
      </c>
      <c r="B5201" t="s">
        <v>4614</v>
      </c>
      <c r="C5201">
        <v>473</v>
      </c>
      <c r="D5201">
        <v>24</v>
      </c>
      <c r="E5201">
        <v>4.09</v>
      </c>
      <c r="F5201" t="s">
        <v>456</v>
      </c>
    </row>
    <row r="5202" spans="1:6" x14ac:dyDescent="0.25">
      <c r="A5202">
        <v>35469</v>
      </c>
      <c r="B5202" t="s">
        <v>4614</v>
      </c>
      <c r="C5202">
        <v>473</v>
      </c>
      <c r="D5202">
        <v>24</v>
      </c>
      <c r="E5202">
        <v>4.09</v>
      </c>
      <c r="F5202" t="s">
        <v>456</v>
      </c>
    </row>
    <row r="5203" spans="1:6" x14ac:dyDescent="0.25">
      <c r="A5203">
        <v>35474</v>
      </c>
      <c r="B5203" t="s">
        <v>4759</v>
      </c>
      <c r="C5203">
        <v>750</v>
      </c>
      <c r="D5203">
        <v>6</v>
      </c>
      <c r="E5203">
        <v>19.989999999999998</v>
      </c>
      <c r="F5203" t="s">
        <v>455</v>
      </c>
    </row>
    <row r="5204" spans="1:6" x14ac:dyDescent="0.25">
      <c r="A5204">
        <v>35475</v>
      </c>
      <c r="B5204" t="s">
        <v>4760</v>
      </c>
      <c r="C5204">
        <v>3960</v>
      </c>
      <c r="D5204">
        <v>2</v>
      </c>
      <c r="E5204">
        <v>27.95</v>
      </c>
      <c r="F5204" t="s">
        <v>456</v>
      </c>
    </row>
    <row r="5205" spans="1:6" x14ac:dyDescent="0.25">
      <c r="A5205">
        <v>35475</v>
      </c>
      <c r="B5205" t="s">
        <v>4760</v>
      </c>
      <c r="C5205">
        <v>3960</v>
      </c>
      <c r="D5205">
        <v>2</v>
      </c>
      <c r="E5205">
        <v>27.95</v>
      </c>
      <c r="F5205" t="s">
        <v>456</v>
      </c>
    </row>
    <row r="5206" spans="1:6" x14ac:dyDescent="0.25">
      <c r="A5206">
        <v>35476</v>
      </c>
      <c r="B5206" t="s">
        <v>4761</v>
      </c>
      <c r="C5206">
        <v>270</v>
      </c>
      <c r="D5206">
        <v>24</v>
      </c>
      <c r="E5206">
        <v>3.49</v>
      </c>
      <c r="F5206" t="s">
        <v>457</v>
      </c>
    </row>
    <row r="5207" spans="1:6" x14ac:dyDescent="0.25">
      <c r="A5207">
        <v>35478</v>
      </c>
      <c r="B5207" t="s">
        <v>5296</v>
      </c>
      <c r="C5207">
        <v>2130</v>
      </c>
      <c r="D5207">
        <v>4</v>
      </c>
      <c r="E5207">
        <v>12.99</v>
      </c>
      <c r="F5207" t="s">
        <v>456</v>
      </c>
    </row>
    <row r="5208" spans="1:6" x14ac:dyDescent="0.25">
      <c r="A5208">
        <v>35478</v>
      </c>
      <c r="B5208" t="s">
        <v>5296</v>
      </c>
      <c r="C5208">
        <v>2130</v>
      </c>
      <c r="D5208">
        <v>4</v>
      </c>
      <c r="E5208">
        <v>12.99</v>
      </c>
      <c r="F5208" t="s">
        <v>456</v>
      </c>
    </row>
    <row r="5209" spans="1:6" x14ac:dyDescent="0.25">
      <c r="A5209">
        <v>35479</v>
      </c>
      <c r="B5209" t="s">
        <v>4729</v>
      </c>
      <c r="C5209">
        <v>2130</v>
      </c>
      <c r="D5209">
        <v>4</v>
      </c>
      <c r="E5209">
        <v>12.79</v>
      </c>
      <c r="F5209" t="s">
        <v>456</v>
      </c>
    </row>
    <row r="5210" spans="1:6" x14ac:dyDescent="0.25">
      <c r="A5210">
        <v>35479</v>
      </c>
      <c r="B5210" t="s">
        <v>4729</v>
      </c>
      <c r="C5210">
        <v>2130</v>
      </c>
      <c r="D5210">
        <v>4</v>
      </c>
      <c r="E5210">
        <v>12.79</v>
      </c>
      <c r="F5210" t="s">
        <v>456</v>
      </c>
    </row>
    <row r="5211" spans="1:6" x14ac:dyDescent="0.25">
      <c r="A5211">
        <v>35480</v>
      </c>
      <c r="B5211" t="s">
        <v>4730</v>
      </c>
      <c r="C5211">
        <v>2130</v>
      </c>
      <c r="D5211">
        <v>4</v>
      </c>
      <c r="E5211">
        <v>12.79</v>
      </c>
      <c r="F5211" t="s">
        <v>456</v>
      </c>
    </row>
    <row r="5212" spans="1:6" x14ac:dyDescent="0.25">
      <c r="A5212">
        <v>35480</v>
      </c>
      <c r="B5212" t="s">
        <v>4730</v>
      </c>
      <c r="C5212">
        <v>2130</v>
      </c>
      <c r="D5212">
        <v>4</v>
      </c>
      <c r="E5212">
        <v>12.79</v>
      </c>
      <c r="F5212" t="s">
        <v>456</v>
      </c>
    </row>
    <row r="5213" spans="1:6" x14ac:dyDescent="0.25">
      <c r="A5213">
        <v>35481</v>
      </c>
      <c r="B5213" t="s">
        <v>5295</v>
      </c>
      <c r="C5213">
        <v>2130</v>
      </c>
      <c r="D5213">
        <v>4</v>
      </c>
      <c r="E5213">
        <v>12.79</v>
      </c>
      <c r="F5213" t="s">
        <v>456</v>
      </c>
    </row>
    <row r="5214" spans="1:6" x14ac:dyDescent="0.25">
      <c r="A5214">
        <v>35481</v>
      </c>
      <c r="B5214" t="s">
        <v>5295</v>
      </c>
      <c r="C5214">
        <v>2130</v>
      </c>
      <c r="D5214">
        <v>4</v>
      </c>
      <c r="E5214">
        <v>12.79</v>
      </c>
      <c r="F5214" t="s">
        <v>456</v>
      </c>
    </row>
    <row r="5215" spans="1:6" x14ac:dyDescent="0.25">
      <c r="A5215">
        <v>35482</v>
      </c>
      <c r="B5215" t="s">
        <v>5155</v>
      </c>
      <c r="C5215">
        <v>2130</v>
      </c>
      <c r="D5215">
        <v>4</v>
      </c>
      <c r="E5215">
        <v>12.79</v>
      </c>
      <c r="F5215" t="s">
        <v>456</v>
      </c>
    </row>
    <row r="5216" spans="1:6" x14ac:dyDescent="0.25">
      <c r="A5216">
        <v>35482</v>
      </c>
      <c r="B5216" t="s">
        <v>5155</v>
      </c>
      <c r="C5216">
        <v>2130</v>
      </c>
      <c r="D5216">
        <v>4</v>
      </c>
      <c r="E5216">
        <v>12.79</v>
      </c>
      <c r="F5216" t="s">
        <v>456</v>
      </c>
    </row>
    <row r="5217" spans="1:6" x14ac:dyDescent="0.25">
      <c r="A5217">
        <v>35485</v>
      </c>
      <c r="B5217" t="s">
        <v>5154</v>
      </c>
      <c r="C5217">
        <v>4260</v>
      </c>
      <c r="D5217">
        <v>1</v>
      </c>
      <c r="E5217">
        <v>24.49</v>
      </c>
      <c r="F5217" t="s">
        <v>456</v>
      </c>
    </row>
    <row r="5218" spans="1:6" x14ac:dyDescent="0.25">
      <c r="A5218">
        <v>35485</v>
      </c>
      <c r="B5218" t="s">
        <v>5154</v>
      </c>
      <c r="C5218">
        <v>4260</v>
      </c>
      <c r="D5218">
        <v>1</v>
      </c>
      <c r="E5218">
        <v>24.49</v>
      </c>
      <c r="F5218" t="s">
        <v>456</v>
      </c>
    </row>
    <row r="5219" spans="1:6" x14ac:dyDescent="0.25">
      <c r="A5219">
        <v>35493</v>
      </c>
      <c r="B5219" t="s">
        <v>4853</v>
      </c>
      <c r="C5219">
        <v>750</v>
      </c>
      <c r="D5219">
        <v>12</v>
      </c>
      <c r="E5219">
        <v>24</v>
      </c>
      <c r="F5219" t="s">
        <v>454</v>
      </c>
    </row>
    <row r="5220" spans="1:6" x14ac:dyDescent="0.25">
      <c r="A5220">
        <v>35503</v>
      </c>
      <c r="B5220" t="s">
        <v>4854</v>
      </c>
      <c r="C5220">
        <v>750</v>
      </c>
      <c r="D5220">
        <v>6</v>
      </c>
      <c r="E5220">
        <v>13.99</v>
      </c>
      <c r="F5220" t="s">
        <v>455</v>
      </c>
    </row>
    <row r="5221" spans="1:6" x14ac:dyDescent="0.25">
      <c r="A5221">
        <v>35504</v>
      </c>
      <c r="B5221" t="s">
        <v>4855</v>
      </c>
      <c r="C5221">
        <v>750</v>
      </c>
      <c r="D5221">
        <v>12</v>
      </c>
      <c r="E5221">
        <v>17.989999999999998</v>
      </c>
      <c r="F5221" t="s">
        <v>455</v>
      </c>
    </row>
    <row r="5222" spans="1:6" x14ac:dyDescent="0.25">
      <c r="A5222">
        <v>35505</v>
      </c>
      <c r="B5222" t="s">
        <v>4856</v>
      </c>
      <c r="C5222">
        <v>750</v>
      </c>
      <c r="D5222">
        <v>12</v>
      </c>
      <c r="E5222">
        <v>17.989999999999998</v>
      </c>
      <c r="F5222" t="s">
        <v>455</v>
      </c>
    </row>
    <row r="5223" spans="1:6" x14ac:dyDescent="0.25">
      <c r="A5223">
        <v>35507</v>
      </c>
      <c r="B5223" t="s">
        <v>4857</v>
      </c>
      <c r="C5223">
        <v>750</v>
      </c>
      <c r="D5223">
        <v>6</v>
      </c>
      <c r="E5223">
        <v>52.99</v>
      </c>
      <c r="F5223" t="s">
        <v>454</v>
      </c>
    </row>
    <row r="5224" spans="1:6" x14ac:dyDescent="0.25">
      <c r="A5224">
        <v>35508</v>
      </c>
      <c r="B5224" t="s">
        <v>4858</v>
      </c>
      <c r="C5224">
        <v>990</v>
      </c>
      <c r="D5224">
        <v>8</v>
      </c>
      <c r="E5224">
        <v>15.99</v>
      </c>
      <c r="F5224" t="s">
        <v>456</v>
      </c>
    </row>
    <row r="5225" spans="1:6" x14ac:dyDescent="0.25">
      <c r="A5225">
        <v>35510</v>
      </c>
      <c r="B5225" t="s">
        <v>4731</v>
      </c>
      <c r="C5225">
        <v>4260</v>
      </c>
      <c r="D5225">
        <v>2</v>
      </c>
      <c r="E5225">
        <v>27.98</v>
      </c>
      <c r="F5225" t="s">
        <v>456</v>
      </c>
    </row>
    <row r="5226" spans="1:6" x14ac:dyDescent="0.25">
      <c r="A5226">
        <v>35510</v>
      </c>
      <c r="B5226" t="s">
        <v>4731</v>
      </c>
      <c r="C5226">
        <v>4260</v>
      </c>
      <c r="D5226">
        <v>2</v>
      </c>
      <c r="E5226">
        <v>27.98</v>
      </c>
      <c r="F5226" t="s">
        <v>456</v>
      </c>
    </row>
    <row r="5227" spans="1:6" x14ac:dyDescent="0.25">
      <c r="A5227">
        <v>35520</v>
      </c>
      <c r="B5227" t="s">
        <v>4859</v>
      </c>
      <c r="C5227">
        <v>3000</v>
      </c>
      <c r="D5227">
        <v>4</v>
      </c>
      <c r="E5227">
        <v>49.99</v>
      </c>
      <c r="F5227" t="s">
        <v>455</v>
      </c>
    </row>
    <row r="5228" spans="1:6" x14ac:dyDescent="0.25">
      <c r="A5228">
        <v>35523</v>
      </c>
      <c r="B5228" t="s">
        <v>4732</v>
      </c>
      <c r="C5228">
        <v>473</v>
      </c>
      <c r="D5228">
        <v>24</v>
      </c>
      <c r="E5228">
        <v>3.49</v>
      </c>
      <c r="F5228" t="s">
        <v>456</v>
      </c>
    </row>
    <row r="5229" spans="1:6" x14ac:dyDescent="0.25">
      <c r="A5229">
        <v>35523</v>
      </c>
      <c r="B5229" t="s">
        <v>4732</v>
      </c>
      <c r="C5229">
        <v>473</v>
      </c>
      <c r="D5229">
        <v>24</v>
      </c>
      <c r="E5229">
        <v>3.49</v>
      </c>
      <c r="F5229" t="s">
        <v>456</v>
      </c>
    </row>
    <row r="5230" spans="1:6" x14ac:dyDescent="0.25">
      <c r="A5230">
        <v>35524</v>
      </c>
      <c r="B5230" t="s">
        <v>4808</v>
      </c>
      <c r="C5230">
        <v>500</v>
      </c>
      <c r="D5230">
        <v>12</v>
      </c>
      <c r="E5230">
        <v>9.86</v>
      </c>
      <c r="F5230" t="s">
        <v>456</v>
      </c>
    </row>
    <row r="5231" spans="1:6" x14ac:dyDescent="0.25">
      <c r="A5231">
        <v>35524</v>
      </c>
      <c r="B5231" t="s">
        <v>4808</v>
      </c>
      <c r="C5231">
        <v>500</v>
      </c>
      <c r="D5231">
        <v>12</v>
      </c>
      <c r="E5231">
        <v>9.86</v>
      </c>
      <c r="F5231" t="s">
        <v>456</v>
      </c>
    </row>
    <row r="5232" spans="1:6" x14ac:dyDescent="0.25">
      <c r="A5232">
        <v>35525</v>
      </c>
      <c r="B5232" t="s">
        <v>4809</v>
      </c>
      <c r="C5232">
        <v>355</v>
      </c>
      <c r="D5232">
        <v>24</v>
      </c>
      <c r="E5232">
        <v>5.89</v>
      </c>
      <c r="F5232" t="s">
        <v>456</v>
      </c>
    </row>
    <row r="5233" spans="1:6" x14ac:dyDescent="0.25">
      <c r="A5233">
        <v>35525</v>
      </c>
      <c r="B5233" t="s">
        <v>4809</v>
      </c>
      <c r="C5233">
        <v>355</v>
      </c>
      <c r="D5233">
        <v>24</v>
      </c>
      <c r="E5233">
        <v>5.89</v>
      </c>
      <c r="F5233" t="s">
        <v>456</v>
      </c>
    </row>
    <row r="5234" spans="1:6" x14ac:dyDescent="0.25">
      <c r="A5234">
        <v>35526</v>
      </c>
      <c r="B5234" t="s">
        <v>4810</v>
      </c>
      <c r="C5234">
        <v>355</v>
      </c>
      <c r="D5234">
        <v>24</v>
      </c>
      <c r="E5234">
        <v>5.89</v>
      </c>
      <c r="F5234" t="s">
        <v>456</v>
      </c>
    </row>
    <row r="5235" spans="1:6" x14ac:dyDescent="0.25">
      <c r="A5235">
        <v>35526</v>
      </c>
      <c r="B5235" t="s">
        <v>4810</v>
      </c>
      <c r="C5235">
        <v>355</v>
      </c>
      <c r="D5235">
        <v>24</v>
      </c>
      <c r="E5235">
        <v>5.89</v>
      </c>
      <c r="F5235" t="s">
        <v>456</v>
      </c>
    </row>
    <row r="5236" spans="1:6" x14ac:dyDescent="0.25">
      <c r="A5236">
        <v>35527</v>
      </c>
      <c r="B5236" t="s">
        <v>4860</v>
      </c>
      <c r="C5236">
        <v>250</v>
      </c>
      <c r="D5236">
        <v>24</v>
      </c>
      <c r="E5236">
        <v>4.99</v>
      </c>
      <c r="F5236" t="s">
        <v>455</v>
      </c>
    </row>
    <row r="5237" spans="1:6" x14ac:dyDescent="0.25">
      <c r="A5237">
        <v>35528</v>
      </c>
      <c r="B5237" t="s">
        <v>4811</v>
      </c>
      <c r="C5237">
        <v>500</v>
      </c>
      <c r="D5237">
        <v>12</v>
      </c>
      <c r="E5237">
        <v>8.9499999999999993</v>
      </c>
      <c r="F5237" t="s">
        <v>456</v>
      </c>
    </row>
    <row r="5238" spans="1:6" x14ac:dyDescent="0.25">
      <c r="A5238">
        <v>35528</v>
      </c>
      <c r="B5238" t="s">
        <v>4811</v>
      </c>
      <c r="C5238">
        <v>500</v>
      </c>
      <c r="D5238">
        <v>12</v>
      </c>
      <c r="E5238">
        <v>8.9499999999999993</v>
      </c>
      <c r="F5238" t="s">
        <v>456</v>
      </c>
    </row>
    <row r="5239" spans="1:6" x14ac:dyDescent="0.25">
      <c r="A5239">
        <v>35529</v>
      </c>
      <c r="B5239" t="s">
        <v>4812</v>
      </c>
      <c r="C5239">
        <v>500</v>
      </c>
      <c r="D5239">
        <v>12</v>
      </c>
      <c r="E5239">
        <v>9.86</v>
      </c>
      <c r="F5239" t="s">
        <v>456</v>
      </c>
    </row>
    <row r="5240" spans="1:6" x14ac:dyDescent="0.25">
      <c r="A5240">
        <v>35529</v>
      </c>
      <c r="B5240" t="s">
        <v>4812</v>
      </c>
      <c r="C5240">
        <v>500</v>
      </c>
      <c r="D5240">
        <v>12</v>
      </c>
      <c r="E5240">
        <v>9.86</v>
      </c>
      <c r="F5240" t="s">
        <v>456</v>
      </c>
    </row>
    <row r="5241" spans="1:6" x14ac:dyDescent="0.25">
      <c r="A5241">
        <v>35532</v>
      </c>
      <c r="B5241" t="s">
        <v>4821</v>
      </c>
      <c r="C5241">
        <v>355</v>
      </c>
      <c r="D5241">
        <v>24</v>
      </c>
      <c r="E5241">
        <v>6</v>
      </c>
      <c r="F5241" t="s">
        <v>456</v>
      </c>
    </row>
    <row r="5242" spans="1:6" x14ac:dyDescent="0.25">
      <c r="A5242">
        <v>35532</v>
      </c>
      <c r="B5242" t="s">
        <v>4821</v>
      </c>
      <c r="C5242">
        <v>355</v>
      </c>
      <c r="D5242">
        <v>24</v>
      </c>
      <c r="E5242">
        <v>6</v>
      </c>
      <c r="F5242" t="s">
        <v>456</v>
      </c>
    </row>
    <row r="5243" spans="1:6" x14ac:dyDescent="0.25">
      <c r="A5243">
        <v>35536</v>
      </c>
      <c r="B5243" t="s">
        <v>4861</v>
      </c>
      <c r="C5243">
        <v>473</v>
      </c>
      <c r="D5243">
        <v>24</v>
      </c>
      <c r="E5243">
        <v>4.79</v>
      </c>
      <c r="F5243" t="s">
        <v>456</v>
      </c>
    </row>
    <row r="5244" spans="1:6" x14ac:dyDescent="0.25">
      <c r="A5244">
        <v>35536</v>
      </c>
      <c r="B5244" t="s">
        <v>4861</v>
      </c>
      <c r="C5244">
        <v>473</v>
      </c>
      <c r="D5244">
        <v>24</v>
      </c>
      <c r="E5244">
        <v>4.79</v>
      </c>
      <c r="F5244" t="s">
        <v>456</v>
      </c>
    </row>
    <row r="5245" spans="1:6" x14ac:dyDescent="0.25">
      <c r="A5245">
        <v>35537</v>
      </c>
      <c r="B5245" t="s">
        <v>5035</v>
      </c>
      <c r="C5245">
        <v>473</v>
      </c>
      <c r="D5245">
        <v>24</v>
      </c>
      <c r="E5245">
        <v>3.99</v>
      </c>
      <c r="F5245" t="s">
        <v>456</v>
      </c>
    </row>
    <row r="5246" spans="1:6" x14ac:dyDescent="0.25">
      <c r="A5246">
        <v>35537</v>
      </c>
      <c r="B5246" t="s">
        <v>5035</v>
      </c>
      <c r="C5246">
        <v>473</v>
      </c>
      <c r="D5246">
        <v>24</v>
      </c>
      <c r="E5246">
        <v>3.99</v>
      </c>
      <c r="F5246" t="s">
        <v>456</v>
      </c>
    </row>
    <row r="5247" spans="1:6" x14ac:dyDescent="0.25">
      <c r="A5247">
        <v>35539</v>
      </c>
      <c r="B5247" t="s">
        <v>5153</v>
      </c>
      <c r="C5247">
        <v>3784</v>
      </c>
      <c r="D5247">
        <v>3</v>
      </c>
      <c r="E5247">
        <v>23.28</v>
      </c>
      <c r="F5247" t="s">
        <v>456</v>
      </c>
    </row>
    <row r="5248" spans="1:6" x14ac:dyDescent="0.25">
      <c r="A5248">
        <v>35539</v>
      </c>
      <c r="B5248" t="s">
        <v>5153</v>
      </c>
      <c r="C5248">
        <v>3784</v>
      </c>
      <c r="D5248">
        <v>3</v>
      </c>
      <c r="E5248">
        <v>23.28</v>
      </c>
      <c r="F5248" t="s">
        <v>456</v>
      </c>
    </row>
    <row r="5249" spans="1:6" x14ac:dyDescent="0.25">
      <c r="A5249">
        <v>35540</v>
      </c>
      <c r="B5249" t="s">
        <v>5588</v>
      </c>
      <c r="C5249">
        <v>473</v>
      </c>
      <c r="D5249">
        <v>24</v>
      </c>
      <c r="E5249">
        <v>4.1900000000000004</v>
      </c>
      <c r="F5249" t="s">
        <v>456</v>
      </c>
    </row>
    <row r="5250" spans="1:6" x14ac:dyDescent="0.25">
      <c r="A5250">
        <v>35540</v>
      </c>
      <c r="B5250" t="s">
        <v>5588</v>
      </c>
      <c r="C5250">
        <v>473</v>
      </c>
      <c r="D5250">
        <v>24</v>
      </c>
      <c r="E5250">
        <v>4.1900000000000004</v>
      </c>
      <c r="F5250" t="s">
        <v>456</v>
      </c>
    </row>
    <row r="5251" spans="1:6" x14ac:dyDescent="0.25">
      <c r="A5251">
        <v>35544</v>
      </c>
      <c r="B5251" t="s">
        <v>4813</v>
      </c>
      <c r="C5251">
        <v>473</v>
      </c>
      <c r="D5251">
        <v>24</v>
      </c>
      <c r="E5251">
        <v>3.31</v>
      </c>
      <c r="F5251" t="s">
        <v>456</v>
      </c>
    </row>
    <row r="5252" spans="1:6" x14ac:dyDescent="0.25">
      <c r="A5252">
        <v>35544</v>
      </c>
      <c r="B5252" t="s">
        <v>4813</v>
      </c>
      <c r="C5252">
        <v>473</v>
      </c>
      <c r="D5252">
        <v>24</v>
      </c>
      <c r="E5252">
        <v>3.31</v>
      </c>
      <c r="F5252" t="s">
        <v>456</v>
      </c>
    </row>
    <row r="5253" spans="1:6" x14ac:dyDescent="0.25">
      <c r="A5253">
        <v>35548</v>
      </c>
      <c r="B5253" t="s">
        <v>4862</v>
      </c>
      <c r="C5253">
        <v>750</v>
      </c>
      <c r="D5253">
        <v>6</v>
      </c>
      <c r="E5253">
        <v>15.5</v>
      </c>
      <c r="F5253" t="s">
        <v>455</v>
      </c>
    </row>
    <row r="5254" spans="1:6" x14ac:dyDescent="0.25">
      <c r="A5254">
        <v>35550</v>
      </c>
      <c r="B5254" t="s">
        <v>4863</v>
      </c>
      <c r="C5254">
        <v>750</v>
      </c>
      <c r="D5254">
        <v>6</v>
      </c>
      <c r="E5254">
        <v>28.25</v>
      </c>
      <c r="F5254" t="s">
        <v>455</v>
      </c>
    </row>
    <row r="5255" spans="1:6" x14ac:dyDescent="0.25">
      <c r="A5255">
        <v>35551</v>
      </c>
      <c r="B5255" t="s">
        <v>4616</v>
      </c>
      <c r="C5255">
        <v>473</v>
      </c>
      <c r="D5255">
        <v>24</v>
      </c>
      <c r="E5255">
        <v>4.3899999999999997</v>
      </c>
      <c r="F5255" t="s">
        <v>456</v>
      </c>
    </row>
    <row r="5256" spans="1:6" x14ac:dyDescent="0.25">
      <c r="A5256">
        <v>35551</v>
      </c>
      <c r="B5256" t="s">
        <v>4616</v>
      </c>
      <c r="C5256">
        <v>473</v>
      </c>
      <c r="D5256">
        <v>24</v>
      </c>
      <c r="E5256">
        <v>4.3899999999999997</v>
      </c>
      <c r="F5256" t="s">
        <v>456</v>
      </c>
    </row>
    <row r="5257" spans="1:6" x14ac:dyDescent="0.25">
      <c r="A5257">
        <v>35553</v>
      </c>
      <c r="B5257" t="s">
        <v>4864</v>
      </c>
      <c r="C5257">
        <v>750</v>
      </c>
      <c r="D5257">
        <v>12</v>
      </c>
      <c r="E5257">
        <v>33.99</v>
      </c>
      <c r="F5257" t="s">
        <v>454</v>
      </c>
    </row>
    <row r="5258" spans="1:6" x14ac:dyDescent="0.25">
      <c r="A5258">
        <v>35555</v>
      </c>
      <c r="B5258" t="s">
        <v>4595</v>
      </c>
      <c r="C5258">
        <v>375</v>
      </c>
      <c r="D5258">
        <v>12</v>
      </c>
      <c r="E5258">
        <v>24.78</v>
      </c>
      <c r="F5258" t="s">
        <v>454</v>
      </c>
    </row>
    <row r="5259" spans="1:6" x14ac:dyDescent="0.25">
      <c r="A5259">
        <v>35560</v>
      </c>
      <c r="B5259" t="s">
        <v>4814</v>
      </c>
      <c r="C5259">
        <v>473</v>
      </c>
      <c r="D5259">
        <v>24</v>
      </c>
      <c r="E5259">
        <v>3.99</v>
      </c>
      <c r="F5259" t="s">
        <v>456</v>
      </c>
    </row>
    <row r="5260" spans="1:6" x14ac:dyDescent="0.25">
      <c r="A5260">
        <v>35560</v>
      </c>
      <c r="B5260" t="s">
        <v>4814</v>
      </c>
      <c r="C5260">
        <v>473</v>
      </c>
      <c r="D5260">
        <v>24</v>
      </c>
      <c r="E5260">
        <v>3.99</v>
      </c>
      <c r="F5260" t="s">
        <v>456</v>
      </c>
    </row>
    <row r="5261" spans="1:6" x14ac:dyDescent="0.25">
      <c r="A5261">
        <v>35561</v>
      </c>
      <c r="B5261" t="s">
        <v>4865</v>
      </c>
      <c r="C5261">
        <v>750</v>
      </c>
      <c r="D5261">
        <v>12</v>
      </c>
      <c r="E5261">
        <v>49.95</v>
      </c>
      <c r="F5261" t="s">
        <v>454</v>
      </c>
    </row>
    <row r="5262" spans="1:6" x14ac:dyDescent="0.25">
      <c r="A5262">
        <v>35562</v>
      </c>
      <c r="B5262" t="s">
        <v>4866</v>
      </c>
      <c r="C5262">
        <v>750</v>
      </c>
      <c r="D5262">
        <v>12</v>
      </c>
      <c r="E5262">
        <v>28.03</v>
      </c>
      <c r="F5262" t="s">
        <v>454</v>
      </c>
    </row>
    <row r="5263" spans="1:6" x14ac:dyDescent="0.25">
      <c r="A5263">
        <v>35567</v>
      </c>
      <c r="B5263" t="s">
        <v>4867</v>
      </c>
      <c r="C5263">
        <v>750</v>
      </c>
      <c r="D5263">
        <v>12</v>
      </c>
      <c r="E5263">
        <v>19.989999999999998</v>
      </c>
      <c r="F5263" t="s">
        <v>455</v>
      </c>
    </row>
    <row r="5264" spans="1:6" x14ac:dyDescent="0.25">
      <c r="A5264">
        <v>35568</v>
      </c>
      <c r="B5264" t="s">
        <v>4868</v>
      </c>
      <c r="C5264">
        <v>750</v>
      </c>
      <c r="D5264">
        <v>12</v>
      </c>
      <c r="E5264">
        <v>18.989999999999998</v>
      </c>
      <c r="F5264" t="s">
        <v>455</v>
      </c>
    </row>
    <row r="5265" spans="1:6" x14ac:dyDescent="0.25">
      <c r="A5265">
        <v>35569</v>
      </c>
      <c r="B5265" t="s">
        <v>4869</v>
      </c>
      <c r="C5265">
        <v>750</v>
      </c>
      <c r="D5265">
        <v>12</v>
      </c>
      <c r="E5265">
        <v>34.99</v>
      </c>
      <c r="F5265" t="s">
        <v>454</v>
      </c>
    </row>
    <row r="5266" spans="1:6" x14ac:dyDescent="0.25">
      <c r="A5266">
        <v>35570</v>
      </c>
      <c r="B5266" t="s">
        <v>270</v>
      </c>
      <c r="C5266">
        <v>1140</v>
      </c>
      <c r="D5266">
        <v>8</v>
      </c>
      <c r="E5266">
        <v>41.11</v>
      </c>
      <c r="F5266" t="s">
        <v>454</v>
      </c>
    </row>
    <row r="5267" spans="1:6" x14ac:dyDescent="0.25">
      <c r="A5267">
        <v>35571</v>
      </c>
      <c r="B5267" t="s">
        <v>4870</v>
      </c>
      <c r="C5267">
        <v>750</v>
      </c>
      <c r="D5267">
        <v>12</v>
      </c>
      <c r="E5267">
        <v>14.99</v>
      </c>
      <c r="F5267" t="s">
        <v>455</v>
      </c>
    </row>
    <row r="5268" spans="1:6" x14ac:dyDescent="0.25">
      <c r="A5268">
        <v>35572</v>
      </c>
      <c r="B5268" t="s">
        <v>4871</v>
      </c>
      <c r="C5268">
        <v>3000</v>
      </c>
      <c r="D5268">
        <v>4</v>
      </c>
      <c r="E5268">
        <v>38.99</v>
      </c>
      <c r="F5268" t="s">
        <v>455</v>
      </c>
    </row>
    <row r="5269" spans="1:6" x14ac:dyDescent="0.25">
      <c r="A5269">
        <v>35574</v>
      </c>
      <c r="B5269" t="s">
        <v>4872</v>
      </c>
      <c r="C5269">
        <v>3000</v>
      </c>
      <c r="D5269">
        <v>4</v>
      </c>
      <c r="E5269">
        <v>35.99</v>
      </c>
      <c r="F5269" t="s">
        <v>455</v>
      </c>
    </row>
    <row r="5270" spans="1:6" x14ac:dyDescent="0.25">
      <c r="A5270">
        <v>35575</v>
      </c>
      <c r="B5270" t="s">
        <v>4873</v>
      </c>
      <c r="C5270">
        <v>473</v>
      </c>
      <c r="D5270">
        <v>24</v>
      </c>
      <c r="E5270">
        <v>3.99</v>
      </c>
      <c r="F5270" t="s">
        <v>456</v>
      </c>
    </row>
    <row r="5271" spans="1:6" x14ac:dyDescent="0.25">
      <c r="A5271">
        <v>35575</v>
      </c>
      <c r="B5271" t="s">
        <v>4873</v>
      </c>
      <c r="C5271">
        <v>473</v>
      </c>
      <c r="D5271">
        <v>24</v>
      </c>
      <c r="E5271">
        <v>3.99</v>
      </c>
      <c r="F5271" t="s">
        <v>456</v>
      </c>
    </row>
    <row r="5272" spans="1:6" x14ac:dyDescent="0.25">
      <c r="A5272">
        <v>35576</v>
      </c>
      <c r="B5272" t="s">
        <v>4874</v>
      </c>
      <c r="C5272">
        <v>750</v>
      </c>
      <c r="D5272">
        <v>12</v>
      </c>
      <c r="E5272">
        <v>14.99</v>
      </c>
      <c r="F5272" t="s">
        <v>455</v>
      </c>
    </row>
    <row r="5273" spans="1:6" x14ac:dyDescent="0.25">
      <c r="A5273">
        <v>35577</v>
      </c>
      <c r="B5273" t="s">
        <v>4875</v>
      </c>
      <c r="C5273">
        <v>650</v>
      </c>
      <c r="D5273">
        <v>12</v>
      </c>
      <c r="E5273">
        <v>15.99</v>
      </c>
      <c r="F5273" t="s">
        <v>456</v>
      </c>
    </row>
    <row r="5274" spans="1:6" x14ac:dyDescent="0.25">
      <c r="A5274">
        <v>35577</v>
      </c>
      <c r="B5274" t="s">
        <v>4875</v>
      </c>
      <c r="C5274">
        <v>650</v>
      </c>
      <c r="D5274">
        <v>12</v>
      </c>
      <c r="E5274">
        <v>15.99</v>
      </c>
      <c r="F5274" t="s">
        <v>456</v>
      </c>
    </row>
    <row r="5275" spans="1:6" x14ac:dyDescent="0.25">
      <c r="A5275">
        <v>35579</v>
      </c>
      <c r="B5275" t="s">
        <v>4876</v>
      </c>
      <c r="C5275">
        <v>1892</v>
      </c>
      <c r="D5275">
        <v>6</v>
      </c>
      <c r="E5275">
        <v>19.59</v>
      </c>
      <c r="F5275" t="s">
        <v>456</v>
      </c>
    </row>
    <row r="5276" spans="1:6" x14ac:dyDescent="0.25">
      <c r="A5276">
        <v>35579</v>
      </c>
      <c r="B5276" t="s">
        <v>4876</v>
      </c>
      <c r="C5276">
        <v>1892</v>
      </c>
      <c r="D5276">
        <v>6</v>
      </c>
      <c r="E5276">
        <v>19.59</v>
      </c>
      <c r="F5276" t="s">
        <v>456</v>
      </c>
    </row>
    <row r="5277" spans="1:6" x14ac:dyDescent="0.25">
      <c r="A5277">
        <v>35583</v>
      </c>
      <c r="B5277" t="s">
        <v>4877</v>
      </c>
      <c r="C5277">
        <v>750</v>
      </c>
      <c r="D5277">
        <v>12</v>
      </c>
      <c r="E5277">
        <v>53.49</v>
      </c>
      <c r="F5277" t="s">
        <v>454</v>
      </c>
    </row>
    <row r="5278" spans="1:6" x14ac:dyDescent="0.25">
      <c r="A5278">
        <v>35584</v>
      </c>
      <c r="B5278" t="s">
        <v>4945</v>
      </c>
      <c r="C5278">
        <v>330</v>
      </c>
      <c r="D5278">
        <v>24</v>
      </c>
      <c r="E5278">
        <v>2.62</v>
      </c>
      <c r="F5278" t="s">
        <v>456</v>
      </c>
    </row>
    <row r="5279" spans="1:6" x14ac:dyDescent="0.25">
      <c r="A5279">
        <v>35584</v>
      </c>
      <c r="B5279" t="s">
        <v>4945</v>
      </c>
      <c r="C5279">
        <v>330</v>
      </c>
      <c r="D5279">
        <v>24</v>
      </c>
      <c r="E5279">
        <v>2.62</v>
      </c>
      <c r="F5279" t="s">
        <v>456</v>
      </c>
    </row>
    <row r="5280" spans="1:6" x14ac:dyDescent="0.25">
      <c r="A5280">
        <v>35590</v>
      </c>
      <c r="B5280" t="s">
        <v>4765</v>
      </c>
      <c r="C5280">
        <v>473</v>
      </c>
      <c r="D5280">
        <v>24</v>
      </c>
      <c r="E5280">
        <v>3.49</v>
      </c>
      <c r="F5280" t="s">
        <v>456</v>
      </c>
    </row>
    <row r="5281" spans="1:6" x14ac:dyDescent="0.25">
      <c r="A5281">
        <v>35590</v>
      </c>
      <c r="B5281" t="s">
        <v>4765</v>
      </c>
      <c r="C5281">
        <v>473</v>
      </c>
      <c r="D5281">
        <v>24</v>
      </c>
      <c r="E5281">
        <v>3.49</v>
      </c>
      <c r="F5281" t="s">
        <v>456</v>
      </c>
    </row>
    <row r="5282" spans="1:6" x14ac:dyDescent="0.25">
      <c r="A5282">
        <v>35614</v>
      </c>
      <c r="B5282" t="s">
        <v>4733</v>
      </c>
      <c r="C5282">
        <v>1776</v>
      </c>
      <c r="D5282">
        <v>3</v>
      </c>
      <c r="E5282">
        <v>7.99</v>
      </c>
      <c r="F5282" t="s">
        <v>456</v>
      </c>
    </row>
    <row r="5283" spans="1:6" x14ac:dyDescent="0.25">
      <c r="A5283">
        <v>35614</v>
      </c>
      <c r="B5283" t="s">
        <v>4733</v>
      </c>
      <c r="C5283">
        <v>1776</v>
      </c>
      <c r="D5283">
        <v>3</v>
      </c>
      <c r="E5283">
        <v>7.99</v>
      </c>
      <c r="F5283" t="s">
        <v>456</v>
      </c>
    </row>
    <row r="5284" spans="1:6" x14ac:dyDescent="0.25">
      <c r="A5284">
        <v>35625</v>
      </c>
      <c r="B5284" t="s">
        <v>4928</v>
      </c>
      <c r="C5284">
        <v>473</v>
      </c>
      <c r="D5284">
        <v>24</v>
      </c>
      <c r="E5284">
        <v>4.4000000000000004</v>
      </c>
      <c r="F5284" t="s">
        <v>456</v>
      </c>
    </row>
    <row r="5285" spans="1:6" x14ac:dyDescent="0.25">
      <c r="A5285">
        <v>35625</v>
      </c>
      <c r="B5285" t="s">
        <v>4928</v>
      </c>
      <c r="C5285">
        <v>473</v>
      </c>
      <c r="D5285">
        <v>24</v>
      </c>
      <c r="E5285">
        <v>4.4000000000000004</v>
      </c>
      <c r="F5285" t="s">
        <v>456</v>
      </c>
    </row>
    <row r="5286" spans="1:6" x14ac:dyDescent="0.25">
      <c r="A5286">
        <v>35626</v>
      </c>
      <c r="B5286" t="s">
        <v>4672</v>
      </c>
      <c r="C5286">
        <v>473</v>
      </c>
      <c r="D5286">
        <v>24</v>
      </c>
      <c r="E5286">
        <v>4.3</v>
      </c>
      <c r="F5286" t="s">
        <v>456</v>
      </c>
    </row>
    <row r="5287" spans="1:6" x14ac:dyDescent="0.25">
      <c r="A5287">
        <v>35626</v>
      </c>
      <c r="B5287" t="s">
        <v>4672</v>
      </c>
      <c r="C5287">
        <v>473</v>
      </c>
      <c r="D5287">
        <v>24</v>
      </c>
      <c r="E5287">
        <v>4.3</v>
      </c>
      <c r="F5287" t="s">
        <v>456</v>
      </c>
    </row>
    <row r="5288" spans="1:6" x14ac:dyDescent="0.25">
      <c r="A5288">
        <v>35629</v>
      </c>
      <c r="B5288" t="s">
        <v>4639</v>
      </c>
      <c r="C5288">
        <v>2000</v>
      </c>
      <c r="D5288">
        <v>8</v>
      </c>
      <c r="E5288">
        <v>8.74</v>
      </c>
      <c r="F5288" t="s">
        <v>456</v>
      </c>
    </row>
    <row r="5289" spans="1:6" x14ac:dyDescent="0.25">
      <c r="A5289">
        <v>35629</v>
      </c>
      <c r="B5289" t="s">
        <v>4639</v>
      </c>
      <c r="C5289">
        <v>2000</v>
      </c>
      <c r="D5289">
        <v>8</v>
      </c>
      <c r="E5289">
        <v>8.74</v>
      </c>
      <c r="F5289" t="s">
        <v>456</v>
      </c>
    </row>
    <row r="5290" spans="1:6" x14ac:dyDescent="0.25">
      <c r="A5290">
        <v>35630</v>
      </c>
      <c r="B5290" t="s">
        <v>4772</v>
      </c>
      <c r="C5290">
        <v>750</v>
      </c>
      <c r="D5290">
        <v>6</v>
      </c>
      <c r="E5290">
        <v>19.989999999999998</v>
      </c>
      <c r="F5290" t="s">
        <v>455</v>
      </c>
    </row>
    <row r="5291" spans="1:6" x14ac:dyDescent="0.25">
      <c r="A5291">
        <v>35631</v>
      </c>
      <c r="B5291" t="s">
        <v>4773</v>
      </c>
      <c r="C5291">
        <v>4260</v>
      </c>
      <c r="D5291">
        <v>2</v>
      </c>
      <c r="E5291">
        <v>26.99</v>
      </c>
      <c r="F5291" t="s">
        <v>456</v>
      </c>
    </row>
    <row r="5292" spans="1:6" x14ac:dyDescent="0.25">
      <c r="A5292">
        <v>35631</v>
      </c>
      <c r="B5292" t="s">
        <v>4773</v>
      </c>
      <c r="C5292">
        <v>4260</v>
      </c>
      <c r="D5292">
        <v>2</v>
      </c>
      <c r="E5292">
        <v>26.99</v>
      </c>
      <c r="F5292" t="s">
        <v>456</v>
      </c>
    </row>
    <row r="5293" spans="1:6" x14ac:dyDescent="0.25">
      <c r="A5293">
        <v>35632</v>
      </c>
      <c r="B5293" t="s">
        <v>4774</v>
      </c>
      <c r="C5293">
        <v>750</v>
      </c>
      <c r="D5293">
        <v>6</v>
      </c>
      <c r="E5293">
        <v>19.989999999999998</v>
      </c>
      <c r="F5293" t="s">
        <v>455</v>
      </c>
    </row>
    <row r="5294" spans="1:6" x14ac:dyDescent="0.25">
      <c r="A5294">
        <v>35634</v>
      </c>
      <c r="B5294" t="s">
        <v>4775</v>
      </c>
      <c r="C5294">
        <v>473</v>
      </c>
      <c r="D5294">
        <v>24</v>
      </c>
      <c r="E5294">
        <v>4.3499999999999996</v>
      </c>
      <c r="F5294" t="s">
        <v>456</v>
      </c>
    </row>
    <row r="5295" spans="1:6" x14ac:dyDescent="0.25">
      <c r="A5295">
        <v>35634</v>
      </c>
      <c r="B5295" t="s">
        <v>4775</v>
      </c>
      <c r="C5295">
        <v>473</v>
      </c>
      <c r="D5295">
        <v>24</v>
      </c>
      <c r="E5295">
        <v>4.3499999999999996</v>
      </c>
      <c r="F5295" t="s">
        <v>456</v>
      </c>
    </row>
    <row r="5296" spans="1:6" x14ac:dyDescent="0.25">
      <c r="A5296">
        <v>35635</v>
      </c>
      <c r="B5296" t="s">
        <v>4776</v>
      </c>
      <c r="C5296">
        <v>1500</v>
      </c>
      <c r="D5296">
        <v>6</v>
      </c>
      <c r="E5296">
        <v>19.989999999999998</v>
      </c>
      <c r="F5296" t="s">
        <v>455</v>
      </c>
    </row>
    <row r="5297" spans="1:6" x14ac:dyDescent="0.25">
      <c r="A5297">
        <v>35636</v>
      </c>
      <c r="B5297" t="s">
        <v>4777</v>
      </c>
      <c r="C5297">
        <v>473</v>
      </c>
      <c r="D5297">
        <v>24</v>
      </c>
      <c r="E5297">
        <v>4.3499999999999996</v>
      </c>
      <c r="F5297" t="s">
        <v>456</v>
      </c>
    </row>
    <row r="5298" spans="1:6" x14ac:dyDescent="0.25">
      <c r="A5298">
        <v>35636</v>
      </c>
      <c r="B5298" t="s">
        <v>4777</v>
      </c>
      <c r="C5298">
        <v>473</v>
      </c>
      <c r="D5298">
        <v>24</v>
      </c>
      <c r="E5298">
        <v>4.3499999999999996</v>
      </c>
      <c r="F5298" t="s">
        <v>456</v>
      </c>
    </row>
    <row r="5299" spans="1:6" x14ac:dyDescent="0.25">
      <c r="A5299">
        <v>35637</v>
      </c>
      <c r="B5299" t="s">
        <v>4778</v>
      </c>
      <c r="C5299">
        <v>473</v>
      </c>
      <c r="D5299">
        <v>24</v>
      </c>
      <c r="E5299">
        <v>4.3499999999999996</v>
      </c>
      <c r="F5299" t="s">
        <v>456</v>
      </c>
    </row>
    <row r="5300" spans="1:6" x14ac:dyDescent="0.25">
      <c r="A5300">
        <v>35637</v>
      </c>
      <c r="B5300" t="s">
        <v>4778</v>
      </c>
      <c r="C5300">
        <v>473</v>
      </c>
      <c r="D5300">
        <v>24</v>
      </c>
      <c r="E5300">
        <v>4.3499999999999996</v>
      </c>
      <c r="F5300" t="s">
        <v>456</v>
      </c>
    </row>
    <row r="5301" spans="1:6" x14ac:dyDescent="0.25">
      <c r="A5301">
        <v>35638</v>
      </c>
      <c r="B5301" t="s">
        <v>4779</v>
      </c>
      <c r="C5301">
        <v>473</v>
      </c>
      <c r="D5301">
        <v>24</v>
      </c>
      <c r="E5301">
        <v>4.3499999999999996</v>
      </c>
      <c r="F5301" t="s">
        <v>456</v>
      </c>
    </row>
    <row r="5302" spans="1:6" x14ac:dyDescent="0.25">
      <c r="A5302">
        <v>35638</v>
      </c>
      <c r="B5302" t="s">
        <v>4779</v>
      </c>
      <c r="C5302">
        <v>473</v>
      </c>
      <c r="D5302">
        <v>24</v>
      </c>
      <c r="E5302">
        <v>4.3499999999999996</v>
      </c>
      <c r="F5302" t="s">
        <v>456</v>
      </c>
    </row>
    <row r="5303" spans="1:6" x14ac:dyDescent="0.25">
      <c r="A5303">
        <v>35639</v>
      </c>
      <c r="B5303" t="s">
        <v>4780</v>
      </c>
      <c r="C5303">
        <v>750</v>
      </c>
      <c r="D5303">
        <v>12</v>
      </c>
      <c r="E5303">
        <v>149.99</v>
      </c>
      <c r="F5303" t="s">
        <v>454</v>
      </c>
    </row>
    <row r="5304" spans="1:6" x14ac:dyDescent="0.25">
      <c r="A5304">
        <v>35642</v>
      </c>
      <c r="B5304" t="s">
        <v>4781</v>
      </c>
      <c r="C5304">
        <v>750</v>
      </c>
      <c r="D5304">
        <v>6</v>
      </c>
      <c r="E5304">
        <v>104.99</v>
      </c>
      <c r="F5304" t="s">
        <v>454</v>
      </c>
    </row>
    <row r="5305" spans="1:6" x14ac:dyDescent="0.25">
      <c r="A5305">
        <v>35643</v>
      </c>
      <c r="B5305" t="s">
        <v>4782</v>
      </c>
      <c r="C5305">
        <v>750</v>
      </c>
      <c r="D5305">
        <v>12</v>
      </c>
      <c r="E5305">
        <v>33.49</v>
      </c>
      <c r="F5305" t="s">
        <v>454</v>
      </c>
    </row>
    <row r="5306" spans="1:6" x14ac:dyDescent="0.25">
      <c r="A5306">
        <v>35644</v>
      </c>
      <c r="B5306" t="s">
        <v>4783</v>
      </c>
      <c r="C5306">
        <v>750</v>
      </c>
      <c r="D5306">
        <v>6</v>
      </c>
      <c r="E5306">
        <v>19.989999999999998</v>
      </c>
      <c r="F5306" t="s">
        <v>455</v>
      </c>
    </row>
    <row r="5307" spans="1:6" x14ac:dyDescent="0.25">
      <c r="A5307">
        <v>35645</v>
      </c>
      <c r="B5307" t="s">
        <v>4784</v>
      </c>
      <c r="C5307">
        <v>750</v>
      </c>
      <c r="D5307">
        <v>6</v>
      </c>
      <c r="E5307">
        <v>19.989999999999998</v>
      </c>
      <c r="F5307" t="s">
        <v>455</v>
      </c>
    </row>
    <row r="5308" spans="1:6" x14ac:dyDescent="0.25">
      <c r="A5308">
        <v>35657</v>
      </c>
      <c r="B5308" t="s">
        <v>4785</v>
      </c>
      <c r="C5308">
        <v>473</v>
      </c>
      <c r="D5308">
        <v>24</v>
      </c>
      <c r="E5308">
        <v>4.75</v>
      </c>
      <c r="F5308" t="s">
        <v>456</v>
      </c>
    </row>
    <row r="5309" spans="1:6" x14ac:dyDescent="0.25">
      <c r="A5309">
        <v>35657</v>
      </c>
      <c r="B5309" t="s">
        <v>4785</v>
      </c>
      <c r="C5309">
        <v>473</v>
      </c>
      <c r="D5309">
        <v>24</v>
      </c>
      <c r="E5309">
        <v>4.75</v>
      </c>
      <c r="F5309" t="s">
        <v>456</v>
      </c>
    </row>
    <row r="5310" spans="1:6" x14ac:dyDescent="0.25">
      <c r="A5310">
        <v>35658</v>
      </c>
      <c r="B5310" t="s">
        <v>4786</v>
      </c>
      <c r="C5310">
        <v>473</v>
      </c>
      <c r="D5310">
        <v>24</v>
      </c>
      <c r="E5310">
        <v>3.89</v>
      </c>
      <c r="F5310" t="s">
        <v>456</v>
      </c>
    </row>
    <row r="5311" spans="1:6" x14ac:dyDescent="0.25">
      <c r="A5311">
        <v>35658</v>
      </c>
      <c r="B5311" t="s">
        <v>4786</v>
      </c>
      <c r="C5311">
        <v>473</v>
      </c>
      <c r="D5311">
        <v>24</v>
      </c>
      <c r="E5311">
        <v>3.89</v>
      </c>
      <c r="F5311" t="s">
        <v>456</v>
      </c>
    </row>
    <row r="5312" spans="1:6" x14ac:dyDescent="0.25">
      <c r="A5312">
        <v>35692</v>
      </c>
      <c r="B5312" t="s">
        <v>4734</v>
      </c>
      <c r="C5312">
        <v>2130</v>
      </c>
      <c r="D5312">
        <v>4</v>
      </c>
      <c r="E5312">
        <v>12.99</v>
      </c>
      <c r="F5312" t="s">
        <v>456</v>
      </c>
    </row>
    <row r="5313" spans="1:6" x14ac:dyDescent="0.25">
      <c r="A5313">
        <v>35692</v>
      </c>
      <c r="B5313" t="s">
        <v>4734</v>
      </c>
      <c r="C5313">
        <v>2130</v>
      </c>
      <c r="D5313">
        <v>4</v>
      </c>
      <c r="E5313">
        <v>12.99</v>
      </c>
      <c r="F5313" t="s">
        <v>456</v>
      </c>
    </row>
    <row r="5314" spans="1:6" x14ac:dyDescent="0.25">
      <c r="A5314">
        <v>35693</v>
      </c>
      <c r="B5314" t="s">
        <v>4735</v>
      </c>
      <c r="C5314">
        <v>2130</v>
      </c>
      <c r="D5314">
        <v>4</v>
      </c>
      <c r="E5314">
        <v>12.99</v>
      </c>
      <c r="F5314" t="s">
        <v>456</v>
      </c>
    </row>
    <row r="5315" spans="1:6" x14ac:dyDescent="0.25">
      <c r="A5315">
        <v>35693</v>
      </c>
      <c r="B5315" t="s">
        <v>4735</v>
      </c>
      <c r="C5315">
        <v>2130</v>
      </c>
      <c r="D5315">
        <v>4</v>
      </c>
      <c r="E5315">
        <v>12.99</v>
      </c>
      <c r="F5315" t="s">
        <v>456</v>
      </c>
    </row>
    <row r="5316" spans="1:6" x14ac:dyDescent="0.25">
      <c r="A5316">
        <v>35694</v>
      </c>
      <c r="B5316" t="s">
        <v>4736</v>
      </c>
      <c r="C5316">
        <v>2130</v>
      </c>
      <c r="D5316">
        <v>4</v>
      </c>
      <c r="E5316">
        <v>12.99</v>
      </c>
      <c r="F5316" t="s">
        <v>456</v>
      </c>
    </row>
    <row r="5317" spans="1:6" x14ac:dyDescent="0.25">
      <c r="A5317">
        <v>35694</v>
      </c>
      <c r="B5317" t="s">
        <v>4736</v>
      </c>
      <c r="C5317">
        <v>2130</v>
      </c>
      <c r="D5317">
        <v>4</v>
      </c>
      <c r="E5317">
        <v>12.99</v>
      </c>
      <c r="F5317" t="s">
        <v>456</v>
      </c>
    </row>
    <row r="5318" spans="1:6" x14ac:dyDescent="0.25">
      <c r="A5318">
        <v>35695</v>
      </c>
      <c r="B5318" t="s">
        <v>4737</v>
      </c>
      <c r="C5318">
        <v>5325</v>
      </c>
      <c r="D5318">
        <v>1</v>
      </c>
      <c r="E5318">
        <v>28.49</v>
      </c>
      <c r="F5318" t="s">
        <v>456</v>
      </c>
    </row>
    <row r="5319" spans="1:6" x14ac:dyDescent="0.25">
      <c r="A5319">
        <v>35695</v>
      </c>
      <c r="B5319" t="s">
        <v>4737</v>
      </c>
      <c r="C5319">
        <v>5325</v>
      </c>
      <c r="D5319">
        <v>1</v>
      </c>
      <c r="E5319">
        <v>28.49</v>
      </c>
      <c r="F5319" t="s">
        <v>456</v>
      </c>
    </row>
    <row r="5320" spans="1:6" x14ac:dyDescent="0.25">
      <c r="A5320">
        <v>35715</v>
      </c>
      <c r="B5320" t="s">
        <v>4787</v>
      </c>
      <c r="C5320">
        <v>473</v>
      </c>
      <c r="D5320">
        <v>24</v>
      </c>
      <c r="E5320">
        <v>4.29</v>
      </c>
      <c r="F5320" t="s">
        <v>456</v>
      </c>
    </row>
    <row r="5321" spans="1:6" x14ac:dyDescent="0.25">
      <c r="A5321">
        <v>35715</v>
      </c>
      <c r="B5321" t="s">
        <v>4787</v>
      </c>
      <c r="C5321">
        <v>473</v>
      </c>
      <c r="D5321">
        <v>24</v>
      </c>
      <c r="E5321">
        <v>4.29</v>
      </c>
      <c r="F5321" t="s">
        <v>456</v>
      </c>
    </row>
    <row r="5322" spans="1:6" x14ac:dyDescent="0.25">
      <c r="A5322">
        <v>35727</v>
      </c>
      <c r="B5322" t="s">
        <v>4788</v>
      </c>
      <c r="C5322">
        <v>500</v>
      </c>
      <c r="D5322">
        <v>24</v>
      </c>
      <c r="E5322">
        <v>2.25</v>
      </c>
      <c r="F5322" t="s">
        <v>456</v>
      </c>
    </row>
    <row r="5323" spans="1:6" x14ac:dyDescent="0.25">
      <c r="A5323">
        <v>35727</v>
      </c>
      <c r="B5323" t="s">
        <v>4788</v>
      </c>
      <c r="C5323">
        <v>500</v>
      </c>
      <c r="D5323">
        <v>24</v>
      </c>
      <c r="E5323">
        <v>2.25</v>
      </c>
      <c r="F5323" t="s">
        <v>456</v>
      </c>
    </row>
    <row r="5324" spans="1:6" x14ac:dyDescent="0.25">
      <c r="A5324">
        <v>35732</v>
      </c>
      <c r="B5324" t="s">
        <v>4738</v>
      </c>
      <c r="C5324">
        <v>11352</v>
      </c>
      <c r="D5324">
        <v>1</v>
      </c>
      <c r="E5324">
        <v>45.49</v>
      </c>
      <c r="F5324" t="s">
        <v>456</v>
      </c>
    </row>
    <row r="5325" spans="1:6" x14ac:dyDescent="0.25">
      <c r="A5325">
        <v>35732</v>
      </c>
      <c r="B5325" t="s">
        <v>4738</v>
      </c>
      <c r="C5325">
        <v>11352</v>
      </c>
      <c r="D5325">
        <v>1</v>
      </c>
      <c r="E5325">
        <v>45.49</v>
      </c>
      <c r="F5325" t="s">
        <v>456</v>
      </c>
    </row>
    <row r="5326" spans="1:6" x14ac:dyDescent="0.25">
      <c r="A5326">
        <v>35734</v>
      </c>
      <c r="B5326" t="s">
        <v>3246</v>
      </c>
      <c r="C5326">
        <v>360</v>
      </c>
      <c r="D5326">
        <v>20</v>
      </c>
      <c r="E5326">
        <v>10.36</v>
      </c>
      <c r="F5326" t="s">
        <v>454</v>
      </c>
    </row>
    <row r="5327" spans="1:6" x14ac:dyDescent="0.25">
      <c r="A5327">
        <v>35750</v>
      </c>
      <c r="B5327" t="s">
        <v>4789</v>
      </c>
      <c r="C5327">
        <v>473</v>
      </c>
      <c r="D5327">
        <v>24</v>
      </c>
      <c r="E5327">
        <v>1.65</v>
      </c>
      <c r="F5327" t="s">
        <v>456</v>
      </c>
    </row>
    <row r="5328" spans="1:6" x14ac:dyDescent="0.25">
      <c r="A5328">
        <v>35755</v>
      </c>
      <c r="B5328" t="s">
        <v>4790</v>
      </c>
      <c r="C5328">
        <v>8520</v>
      </c>
      <c r="D5328">
        <v>1</v>
      </c>
      <c r="E5328">
        <v>55.99</v>
      </c>
      <c r="F5328" t="s">
        <v>457</v>
      </c>
    </row>
    <row r="5329" spans="1:6" x14ac:dyDescent="0.25">
      <c r="A5329">
        <v>35760</v>
      </c>
      <c r="B5329" t="s">
        <v>2347</v>
      </c>
      <c r="C5329">
        <v>1000</v>
      </c>
      <c r="D5329">
        <v>6</v>
      </c>
      <c r="E5329">
        <v>14.66</v>
      </c>
      <c r="F5329" t="s">
        <v>456</v>
      </c>
    </row>
    <row r="5330" spans="1:6" x14ac:dyDescent="0.25">
      <c r="A5330">
        <v>35780</v>
      </c>
      <c r="B5330" t="s">
        <v>4822</v>
      </c>
      <c r="C5330">
        <v>3000</v>
      </c>
      <c r="D5330">
        <v>4</v>
      </c>
      <c r="E5330">
        <v>34.99</v>
      </c>
      <c r="F5330" t="s">
        <v>455</v>
      </c>
    </row>
    <row r="5331" spans="1:6" x14ac:dyDescent="0.25">
      <c r="A5331">
        <v>35784</v>
      </c>
      <c r="B5331" t="s">
        <v>4823</v>
      </c>
      <c r="C5331">
        <v>3000</v>
      </c>
      <c r="D5331">
        <v>4</v>
      </c>
      <c r="E5331">
        <v>39.99</v>
      </c>
      <c r="F5331" t="s">
        <v>455</v>
      </c>
    </row>
    <row r="5332" spans="1:6" x14ac:dyDescent="0.25">
      <c r="A5332">
        <v>35801</v>
      </c>
      <c r="B5332" t="s">
        <v>4815</v>
      </c>
      <c r="C5332">
        <v>500</v>
      </c>
      <c r="D5332">
        <v>12</v>
      </c>
      <c r="E5332">
        <v>10.37</v>
      </c>
      <c r="F5332" t="s">
        <v>456</v>
      </c>
    </row>
    <row r="5333" spans="1:6" x14ac:dyDescent="0.25">
      <c r="A5333">
        <v>35801</v>
      </c>
      <c r="B5333" t="s">
        <v>4815</v>
      </c>
      <c r="C5333">
        <v>500</v>
      </c>
      <c r="D5333">
        <v>12</v>
      </c>
      <c r="E5333">
        <v>10.37</v>
      </c>
      <c r="F5333" t="s">
        <v>456</v>
      </c>
    </row>
    <row r="5334" spans="1:6" x14ac:dyDescent="0.25">
      <c r="A5334">
        <v>35805</v>
      </c>
      <c r="B5334" t="s">
        <v>4816</v>
      </c>
      <c r="C5334">
        <v>473</v>
      </c>
      <c r="D5334">
        <v>24</v>
      </c>
      <c r="E5334">
        <v>4.28</v>
      </c>
      <c r="F5334" t="s">
        <v>456</v>
      </c>
    </row>
    <row r="5335" spans="1:6" x14ac:dyDescent="0.25">
      <c r="A5335">
        <v>35805</v>
      </c>
      <c r="B5335" t="s">
        <v>4816</v>
      </c>
      <c r="C5335">
        <v>473</v>
      </c>
      <c r="D5335">
        <v>24</v>
      </c>
      <c r="E5335">
        <v>4.28</v>
      </c>
      <c r="F5335" t="s">
        <v>456</v>
      </c>
    </row>
    <row r="5336" spans="1:6" x14ac:dyDescent="0.25">
      <c r="A5336">
        <v>35807</v>
      </c>
      <c r="B5336" t="s">
        <v>4817</v>
      </c>
      <c r="C5336">
        <v>500</v>
      </c>
      <c r="D5336">
        <v>12</v>
      </c>
      <c r="E5336">
        <v>10.37</v>
      </c>
      <c r="F5336" t="s">
        <v>456</v>
      </c>
    </row>
    <row r="5337" spans="1:6" x14ac:dyDescent="0.25">
      <c r="A5337">
        <v>35807</v>
      </c>
      <c r="B5337" t="s">
        <v>4817</v>
      </c>
      <c r="C5337">
        <v>500</v>
      </c>
      <c r="D5337">
        <v>12</v>
      </c>
      <c r="E5337">
        <v>10.37</v>
      </c>
      <c r="F5337" t="s">
        <v>456</v>
      </c>
    </row>
    <row r="5338" spans="1:6" x14ac:dyDescent="0.25">
      <c r="A5338">
        <v>35809</v>
      </c>
      <c r="B5338" t="s">
        <v>4673</v>
      </c>
      <c r="C5338">
        <v>650</v>
      </c>
      <c r="D5338">
        <v>12</v>
      </c>
      <c r="E5338">
        <v>9</v>
      </c>
      <c r="F5338" t="s">
        <v>456</v>
      </c>
    </row>
    <row r="5339" spans="1:6" x14ac:dyDescent="0.25">
      <c r="A5339">
        <v>35809</v>
      </c>
      <c r="B5339" t="s">
        <v>4673</v>
      </c>
      <c r="C5339">
        <v>650</v>
      </c>
      <c r="D5339">
        <v>12</v>
      </c>
      <c r="E5339">
        <v>9</v>
      </c>
      <c r="F5339" t="s">
        <v>456</v>
      </c>
    </row>
    <row r="5340" spans="1:6" x14ac:dyDescent="0.25">
      <c r="A5340">
        <v>35814</v>
      </c>
      <c r="B5340" t="s">
        <v>4674</v>
      </c>
      <c r="C5340">
        <v>473</v>
      </c>
      <c r="D5340">
        <v>24</v>
      </c>
      <c r="E5340">
        <v>4.0999999999999996</v>
      </c>
      <c r="F5340" t="s">
        <v>456</v>
      </c>
    </row>
    <row r="5341" spans="1:6" x14ac:dyDescent="0.25">
      <c r="A5341">
        <v>35814</v>
      </c>
      <c r="B5341" t="s">
        <v>4674</v>
      </c>
      <c r="C5341">
        <v>473</v>
      </c>
      <c r="D5341">
        <v>24</v>
      </c>
      <c r="E5341">
        <v>4.0999999999999996</v>
      </c>
      <c r="F5341" t="s">
        <v>456</v>
      </c>
    </row>
    <row r="5342" spans="1:6" x14ac:dyDescent="0.25">
      <c r="A5342">
        <v>35822</v>
      </c>
      <c r="B5342" t="s">
        <v>4824</v>
      </c>
      <c r="C5342">
        <v>750</v>
      </c>
      <c r="D5342">
        <v>12</v>
      </c>
      <c r="E5342">
        <v>13.99</v>
      </c>
      <c r="F5342" t="s">
        <v>455</v>
      </c>
    </row>
    <row r="5343" spans="1:6" x14ac:dyDescent="0.25">
      <c r="A5343">
        <v>35824</v>
      </c>
      <c r="B5343" t="s">
        <v>4739</v>
      </c>
      <c r="C5343">
        <v>8520</v>
      </c>
      <c r="D5343">
        <v>1</v>
      </c>
      <c r="E5343">
        <v>45.98</v>
      </c>
      <c r="F5343" t="s">
        <v>456</v>
      </c>
    </row>
    <row r="5344" spans="1:6" x14ac:dyDescent="0.25">
      <c r="A5344">
        <v>35824</v>
      </c>
      <c r="B5344" t="s">
        <v>4739</v>
      </c>
      <c r="C5344">
        <v>8520</v>
      </c>
      <c r="D5344">
        <v>1</v>
      </c>
      <c r="E5344">
        <v>45.98</v>
      </c>
      <c r="F5344" t="s">
        <v>456</v>
      </c>
    </row>
    <row r="5345" spans="1:6" x14ac:dyDescent="0.25">
      <c r="A5345">
        <v>35826</v>
      </c>
      <c r="B5345" t="s">
        <v>4825</v>
      </c>
      <c r="C5345">
        <v>4000</v>
      </c>
      <c r="D5345">
        <v>4</v>
      </c>
      <c r="E5345">
        <v>39.99</v>
      </c>
      <c r="F5345" t="s">
        <v>455</v>
      </c>
    </row>
    <row r="5346" spans="1:6" x14ac:dyDescent="0.25">
      <c r="A5346">
        <v>35830</v>
      </c>
      <c r="B5346" t="s">
        <v>4826</v>
      </c>
      <c r="C5346">
        <v>3000</v>
      </c>
      <c r="D5346">
        <v>6</v>
      </c>
      <c r="E5346">
        <v>39.99</v>
      </c>
      <c r="F5346" t="s">
        <v>455</v>
      </c>
    </row>
    <row r="5347" spans="1:6" x14ac:dyDescent="0.25">
      <c r="A5347">
        <v>35835</v>
      </c>
      <c r="B5347" t="s">
        <v>4827</v>
      </c>
      <c r="C5347">
        <v>3000</v>
      </c>
      <c r="D5347">
        <v>6</v>
      </c>
      <c r="E5347">
        <v>39.99</v>
      </c>
      <c r="F5347" t="s">
        <v>455</v>
      </c>
    </row>
    <row r="5348" spans="1:6" x14ac:dyDescent="0.25">
      <c r="A5348">
        <v>35836</v>
      </c>
      <c r="B5348" t="s">
        <v>4828</v>
      </c>
      <c r="C5348">
        <v>1500</v>
      </c>
      <c r="D5348">
        <v>6</v>
      </c>
      <c r="E5348">
        <v>21.99</v>
      </c>
      <c r="F5348" t="s">
        <v>455</v>
      </c>
    </row>
    <row r="5349" spans="1:6" x14ac:dyDescent="0.25">
      <c r="A5349">
        <v>35837</v>
      </c>
      <c r="B5349" t="s">
        <v>4829</v>
      </c>
      <c r="C5349">
        <v>750</v>
      </c>
      <c r="D5349">
        <v>6</v>
      </c>
      <c r="E5349">
        <v>42.95</v>
      </c>
      <c r="F5349" t="s">
        <v>455</v>
      </c>
    </row>
    <row r="5350" spans="1:6" x14ac:dyDescent="0.25">
      <c r="A5350">
        <v>35838</v>
      </c>
      <c r="B5350" t="s">
        <v>4830</v>
      </c>
      <c r="C5350">
        <v>750</v>
      </c>
      <c r="D5350">
        <v>12</v>
      </c>
      <c r="E5350">
        <v>22.54</v>
      </c>
      <c r="F5350" t="s">
        <v>455</v>
      </c>
    </row>
    <row r="5351" spans="1:6" x14ac:dyDescent="0.25">
      <c r="A5351">
        <v>35841</v>
      </c>
      <c r="B5351" t="s">
        <v>4831</v>
      </c>
      <c r="C5351">
        <v>750</v>
      </c>
      <c r="D5351">
        <v>6</v>
      </c>
      <c r="E5351">
        <v>149.85</v>
      </c>
      <c r="F5351" t="s">
        <v>455</v>
      </c>
    </row>
    <row r="5352" spans="1:6" x14ac:dyDescent="0.25">
      <c r="A5352">
        <v>35842</v>
      </c>
      <c r="B5352" t="s">
        <v>4832</v>
      </c>
      <c r="C5352">
        <v>750</v>
      </c>
      <c r="D5352">
        <v>12</v>
      </c>
      <c r="E5352">
        <v>27.99</v>
      </c>
      <c r="F5352" t="s">
        <v>454</v>
      </c>
    </row>
    <row r="5353" spans="1:6" x14ac:dyDescent="0.25">
      <c r="A5353">
        <v>35846</v>
      </c>
      <c r="B5353" t="s">
        <v>4833</v>
      </c>
      <c r="C5353">
        <v>750</v>
      </c>
      <c r="D5353">
        <v>6</v>
      </c>
      <c r="E5353">
        <v>79.989999999999995</v>
      </c>
      <c r="F5353" t="s">
        <v>454</v>
      </c>
    </row>
    <row r="5354" spans="1:6" x14ac:dyDescent="0.25">
      <c r="A5354">
        <v>35851</v>
      </c>
      <c r="B5354" t="s">
        <v>4834</v>
      </c>
      <c r="C5354">
        <v>750</v>
      </c>
      <c r="D5354">
        <v>12</v>
      </c>
      <c r="E5354">
        <v>31.99</v>
      </c>
      <c r="F5354" t="s">
        <v>455</v>
      </c>
    </row>
    <row r="5355" spans="1:6" x14ac:dyDescent="0.25">
      <c r="A5355">
        <v>35854</v>
      </c>
      <c r="B5355" t="s">
        <v>5026</v>
      </c>
      <c r="C5355">
        <v>750</v>
      </c>
      <c r="D5355">
        <v>6</v>
      </c>
      <c r="E5355">
        <v>34.99</v>
      </c>
      <c r="F5355" t="s">
        <v>454</v>
      </c>
    </row>
    <row r="5356" spans="1:6" x14ac:dyDescent="0.25">
      <c r="A5356">
        <v>35864</v>
      </c>
      <c r="B5356" t="s">
        <v>4835</v>
      </c>
      <c r="C5356">
        <v>750</v>
      </c>
      <c r="D5356">
        <v>6</v>
      </c>
      <c r="E5356">
        <v>161.94</v>
      </c>
      <c r="F5356" t="s">
        <v>455</v>
      </c>
    </row>
    <row r="5357" spans="1:6" x14ac:dyDescent="0.25">
      <c r="A5357">
        <v>35866</v>
      </c>
      <c r="B5357" t="s">
        <v>4836</v>
      </c>
      <c r="C5357">
        <v>750</v>
      </c>
      <c r="D5357">
        <v>12</v>
      </c>
      <c r="E5357">
        <v>204.26</v>
      </c>
      <c r="F5357" t="s">
        <v>455</v>
      </c>
    </row>
    <row r="5358" spans="1:6" x14ac:dyDescent="0.25">
      <c r="A5358">
        <v>35867</v>
      </c>
      <c r="B5358" t="s">
        <v>4837</v>
      </c>
      <c r="C5358">
        <v>750</v>
      </c>
      <c r="D5358">
        <v>12</v>
      </c>
      <c r="E5358">
        <v>93.63</v>
      </c>
      <c r="F5358" t="s">
        <v>455</v>
      </c>
    </row>
    <row r="5359" spans="1:6" x14ac:dyDescent="0.25">
      <c r="A5359">
        <v>35868</v>
      </c>
      <c r="B5359" t="s">
        <v>4838</v>
      </c>
      <c r="C5359">
        <v>750</v>
      </c>
      <c r="D5359">
        <v>6</v>
      </c>
      <c r="E5359">
        <v>164.32</v>
      </c>
      <c r="F5359" t="s">
        <v>455</v>
      </c>
    </row>
    <row r="5360" spans="1:6" x14ac:dyDescent="0.25">
      <c r="A5360">
        <v>35869</v>
      </c>
      <c r="B5360" t="s">
        <v>4839</v>
      </c>
      <c r="C5360">
        <v>750</v>
      </c>
      <c r="D5360">
        <v>12</v>
      </c>
      <c r="E5360">
        <v>106.33</v>
      </c>
      <c r="F5360" t="s">
        <v>455</v>
      </c>
    </row>
    <row r="5361" spans="1:6" x14ac:dyDescent="0.25">
      <c r="A5361">
        <v>35870</v>
      </c>
      <c r="B5361" t="s">
        <v>4840</v>
      </c>
      <c r="C5361">
        <v>750</v>
      </c>
      <c r="D5361">
        <v>12</v>
      </c>
      <c r="E5361">
        <v>53.73</v>
      </c>
      <c r="F5361" t="s">
        <v>455</v>
      </c>
    </row>
    <row r="5362" spans="1:6" x14ac:dyDescent="0.25">
      <c r="A5362">
        <v>35871</v>
      </c>
      <c r="B5362" t="s">
        <v>4841</v>
      </c>
      <c r="C5362">
        <v>750</v>
      </c>
      <c r="D5362">
        <v>6</v>
      </c>
      <c r="E5362">
        <v>104.99</v>
      </c>
      <c r="F5362" t="s">
        <v>454</v>
      </c>
    </row>
    <row r="5363" spans="1:6" x14ac:dyDescent="0.25">
      <c r="A5363">
        <v>35872</v>
      </c>
      <c r="B5363" t="s">
        <v>4842</v>
      </c>
      <c r="C5363">
        <v>750</v>
      </c>
      <c r="D5363">
        <v>12</v>
      </c>
      <c r="E5363">
        <v>83.36</v>
      </c>
      <c r="F5363" t="s">
        <v>455</v>
      </c>
    </row>
    <row r="5364" spans="1:6" x14ac:dyDescent="0.25">
      <c r="A5364">
        <v>35873</v>
      </c>
      <c r="B5364" t="s">
        <v>4700</v>
      </c>
      <c r="C5364">
        <v>750</v>
      </c>
      <c r="D5364">
        <v>12</v>
      </c>
      <c r="E5364">
        <v>48.25</v>
      </c>
      <c r="F5364" t="s">
        <v>455</v>
      </c>
    </row>
    <row r="5365" spans="1:6" x14ac:dyDescent="0.25">
      <c r="A5365">
        <v>35875</v>
      </c>
      <c r="B5365" t="s">
        <v>4701</v>
      </c>
      <c r="C5365">
        <v>750</v>
      </c>
      <c r="D5365">
        <v>6</v>
      </c>
      <c r="E5365">
        <v>79.989999999999995</v>
      </c>
      <c r="F5365" t="s">
        <v>454</v>
      </c>
    </row>
    <row r="5366" spans="1:6" x14ac:dyDescent="0.25">
      <c r="A5366">
        <v>35884</v>
      </c>
      <c r="B5366" t="s">
        <v>4702</v>
      </c>
      <c r="C5366">
        <v>750</v>
      </c>
      <c r="D5366">
        <v>12</v>
      </c>
      <c r="E5366">
        <v>16.989999999999998</v>
      </c>
      <c r="F5366" t="s">
        <v>455</v>
      </c>
    </row>
    <row r="5367" spans="1:6" x14ac:dyDescent="0.25">
      <c r="A5367">
        <v>35885</v>
      </c>
      <c r="B5367" t="s">
        <v>4703</v>
      </c>
      <c r="C5367">
        <v>750</v>
      </c>
      <c r="D5367">
        <v>12</v>
      </c>
      <c r="E5367">
        <v>43.76</v>
      </c>
      <c r="F5367" t="s">
        <v>455</v>
      </c>
    </row>
    <row r="5368" spans="1:6" x14ac:dyDescent="0.25">
      <c r="A5368">
        <v>35889</v>
      </c>
      <c r="B5368" t="s">
        <v>4704</v>
      </c>
      <c r="C5368">
        <v>750</v>
      </c>
      <c r="D5368">
        <v>12</v>
      </c>
      <c r="E5368">
        <v>26.53</v>
      </c>
      <c r="F5368" t="s">
        <v>455</v>
      </c>
    </row>
    <row r="5369" spans="1:6" x14ac:dyDescent="0.25">
      <c r="A5369">
        <v>35893</v>
      </c>
      <c r="B5369" t="s">
        <v>4705</v>
      </c>
      <c r="C5369">
        <v>750</v>
      </c>
      <c r="D5369">
        <v>12</v>
      </c>
      <c r="E5369">
        <v>36.51</v>
      </c>
      <c r="F5369" t="s">
        <v>455</v>
      </c>
    </row>
    <row r="5370" spans="1:6" x14ac:dyDescent="0.25">
      <c r="A5370">
        <v>35895</v>
      </c>
      <c r="B5370" t="s">
        <v>4706</v>
      </c>
      <c r="C5370">
        <v>750</v>
      </c>
      <c r="D5370">
        <v>6</v>
      </c>
      <c r="E5370">
        <v>75.5</v>
      </c>
      <c r="F5370" t="s">
        <v>455</v>
      </c>
    </row>
    <row r="5371" spans="1:6" x14ac:dyDescent="0.25">
      <c r="A5371">
        <v>35898</v>
      </c>
      <c r="B5371" t="s">
        <v>4707</v>
      </c>
      <c r="C5371">
        <v>750</v>
      </c>
      <c r="D5371">
        <v>6</v>
      </c>
      <c r="E5371">
        <v>91.82</v>
      </c>
      <c r="F5371" t="s">
        <v>455</v>
      </c>
    </row>
    <row r="5372" spans="1:6" x14ac:dyDescent="0.25">
      <c r="A5372">
        <v>35901</v>
      </c>
      <c r="B5372" t="s">
        <v>4708</v>
      </c>
      <c r="C5372">
        <v>750</v>
      </c>
      <c r="D5372">
        <v>6</v>
      </c>
      <c r="E5372">
        <v>857.12</v>
      </c>
      <c r="F5372" t="s">
        <v>455</v>
      </c>
    </row>
    <row r="5373" spans="1:6" x14ac:dyDescent="0.25">
      <c r="A5373">
        <v>35911</v>
      </c>
      <c r="B5373" t="s">
        <v>4709</v>
      </c>
      <c r="C5373">
        <v>750</v>
      </c>
      <c r="D5373">
        <v>12</v>
      </c>
      <c r="E5373">
        <v>179.99</v>
      </c>
      <c r="F5373" t="s">
        <v>454</v>
      </c>
    </row>
    <row r="5374" spans="1:6" x14ac:dyDescent="0.25">
      <c r="A5374">
        <v>35912</v>
      </c>
      <c r="B5374" t="s">
        <v>4710</v>
      </c>
      <c r="C5374">
        <v>3000</v>
      </c>
      <c r="D5374">
        <v>4</v>
      </c>
      <c r="E5374">
        <v>44.99</v>
      </c>
      <c r="F5374" t="s">
        <v>455</v>
      </c>
    </row>
    <row r="5375" spans="1:6" x14ac:dyDescent="0.25">
      <c r="A5375">
        <v>35913</v>
      </c>
      <c r="B5375" t="s">
        <v>4711</v>
      </c>
      <c r="C5375">
        <v>750</v>
      </c>
      <c r="D5375">
        <v>6</v>
      </c>
      <c r="E5375">
        <v>33.94</v>
      </c>
      <c r="F5375" t="s">
        <v>455</v>
      </c>
    </row>
    <row r="5376" spans="1:6" x14ac:dyDescent="0.25">
      <c r="A5376">
        <v>35914</v>
      </c>
      <c r="B5376" t="s">
        <v>4944</v>
      </c>
      <c r="C5376">
        <v>750</v>
      </c>
      <c r="D5376">
        <v>12</v>
      </c>
      <c r="E5376">
        <v>35.99</v>
      </c>
      <c r="F5376" t="s">
        <v>454</v>
      </c>
    </row>
    <row r="5377" spans="1:6" x14ac:dyDescent="0.25">
      <c r="A5377">
        <v>35915</v>
      </c>
      <c r="B5377" t="s">
        <v>4712</v>
      </c>
      <c r="C5377">
        <v>250</v>
      </c>
      <c r="D5377">
        <v>24</v>
      </c>
      <c r="E5377">
        <v>3.99</v>
      </c>
      <c r="F5377" t="s">
        <v>455</v>
      </c>
    </row>
    <row r="5378" spans="1:6" x14ac:dyDescent="0.25">
      <c r="A5378">
        <v>35916</v>
      </c>
      <c r="B5378" t="s">
        <v>4713</v>
      </c>
      <c r="C5378">
        <v>250</v>
      </c>
      <c r="D5378">
        <v>24</v>
      </c>
      <c r="E5378">
        <v>3.99</v>
      </c>
      <c r="F5378" t="s">
        <v>455</v>
      </c>
    </row>
    <row r="5379" spans="1:6" x14ac:dyDescent="0.25">
      <c r="A5379">
        <v>35917</v>
      </c>
      <c r="B5379" t="s">
        <v>4714</v>
      </c>
      <c r="C5379">
        <v>750</v>
      </c>
      <c r="D5379">
        <v>12</v>
      </c>
      <c r="E5379">
        <v>55.55</v>
      </c>
      <c r="F5379" t="s">
        <v>455</v>
      </c>
    </row>
    <row r="5380" spans="1:6" x14ac:dyDescent="0.25">
      <c r="A5380">
        <v>35918</v>
      </c>
      <c r="B5380" t="s">
        <v>4715</v>
      </c>
      <c r="C5380">
        <v>750</v>
      </c>
      <c r="D5380">
        <v>12</v>
      </c>
      <c r="E5380">
        <v>160.72999999999999</v>
      </c>
      <c r="F5380" t="s">
        <v>455</v>
      </c>
    </row>
    <row r="5381" spans="1:6" x14ac:dyDescent="0.25">
      <c r="A5381">
        <v>35919</v>
      </c>
      <c r="B5381" t="s">
        <v>4716</v>
      </c>
      <c r="C5381">
        <v>750</v>
      </c>
      <c r="D5381">
        <v>12</v>
      </c>
      <c r="E5381">
        <v>77.31</v>
      </c>
      <c r="F5381" t="s">
        <v>455</v>
      </c>
    </row>
    <row r="5382" spans="1:6" x14ac:dyDescent="0.25">
      <c r="A5382">
        <v>35920</v>
      </c>
      <c r="B5382" t="s">
        <v>4717</v>
      </c>
      <c r="C5382">
        <v>750</v>
      </c>
      <c r="D5382">
        <v>12</v>
      </c>
      <c r="E5382">
        <v>109.91</v>
      </c>
      <c r="F5382" t="s">
        <v>455</v>
      </c>
    </row>
    <row r="5383" spans="1:6" x14ac:dyDescent="0.25">
      <c r="A5383">
        <v>35925</v>
      </c>
      <c r="B5383" t="s">
        <v>4718</v>
      </c>
      <c r="C5383">
        <v>750</v>
      </c>
      <c r="D5383">
        <v>12</v>
      </c>
      <c r="E5383">
        <v>153.47999999999999</v>
      </c>
      <c r="F5383" t="s">
        <v>455</v>
      </c>
    </row>
    <row r="5384" spans="1:6" x14ac:dyDescent="0.25">
      <c r="A5384">
        <v>35928</v>
      </c>
      <c r="B5384" t="s">
        <v>4675</v>
      </c>
      <c r="C5384">
        <v>473</v>
      </c>
      <c r="D5384">
        <v>24</v>
      </c>
      <c r="E5384">
        <v>4.5</v>
      </c>
      <c r="F5384" t="s">
        <v>456</v>
      </c>
    </row>
    <row r="5385" spans="1:6" x14ac:dyDescent="0.25">
      <c r="A5385">
        <v>35928</v>
      </c>
      <c r="B5385" t="s">
        <v>4675</v>
      </c>
      <c r="C5385">
        <v>473</v>
      </c>
      <c r="D5385">
        <v>24</v>
      </c>
      <c r="E5385">
        <v>4.5</v>
      </c>
      <c r="F5385" t="s">
        <v>456</v>
      </c>
    </row>
    <row r="5386" spans="1:6" x14ac:dyDescent="0.25">
      <c r="A5386">
        <v>35941</v>
      </c>
      <c r="B5386" t="s">
        <v>4719</v>
      </c>
      <c r="C5386">
        <v>750</v>
      </c>
      <c r="D5386">
        <v>12</v>
      </c>
      <c r="E5386">
        <v>17.989999999999998</v>
      </c>
      <c r="F5386" t="s">
        <v>455</v>
      </c>
    </row>
    <row r="5387" spans="1:6" x14ac:dyDescent="0.25">
      <c r="A5387">
        <v>35984</v>
      </c>
      <c r="B5387" t="s">
        <v>4843</v>
      </c>
      <c r="C5387">
        <v>750</v>
      </c>
      <c r="D5387">
        <v>12</v>
      </c>
      <c r="E5387">
        <v>25.99</v>
      </c>
      <c r="F5387" t="s">
        <v>454</v>
      </c>
    </row>
    <row r="5388" spans="1:6" x14ac:dyDescent="0.25">
      <c r="A5388">
        <v>36013</v>
      </c>
      <c r="B5388" t="s">
        <v>5188</v>
      </c>
      <c r="C5388">
        <v>2130</v>
      </c>
      <c r="D5388">
        <v>4</v>
      </c>
      <c r="E5388">
        <v>12.79</v>
      </c>
      <c r="F5388" t="s">
        <v>456</v>
      </c>
    </row>
    <row r="5389" spans="1:6" x14ac:dyDescent="0.25">
      <c r="A5389">
        <v>36013</v>
      </c>
      <c r="B5389" t="s">
        <v>5188</v>
      </c>
      <c r="C5389">
        <v>2130</v>
      </c>
      <c r="D5389">
        <v>4</v>
      </c>
      <c r="E5389">
        <v>12.79</v>
      </c>
      <c r="F5389" t="s">
        <v>456</v>
      </c>
    </row>
    <row r="5390" spans="1:6" x14ac:dyDescent="0.25">
      <c r="A5390">
        <v>36016</v>
      </c>
      <c r="B5390" t="s">
        <v>4740</v>
      </c>
      <c r="C5390">
        <v>473</v>
      </c>
      <c r="D5390">
        <v>24</v>
      </c>
      <c r="E5390">
        <v>3.15</v>
      </c>
      <c r="F5390" t="s">
        <v>456</v>
      </c>
    </row>
    <row r="5391" spans="1:6" x14ac:dyDescent="0.25">
      <c r="A5391">
        <v>36016</v>
      </c>
      <c r="B5391" t="s">
        <v>4740</v>
      </c>
      <c r="C5391">
        <v>473</v>
      </c>
      <c r="D5391">
        <v>24</v>
      </c>
      <c r="E5391">
        <v>3.15</v>
      </c>
      <c r="F5391" t="s">
        <v>456</v>
      </c>
    </row>
    <row r="5392" spans="1:6" x14ac:dyDescent="0.25">
      <c r="A5392">
        <v>36080</v>
      </c>
      <c r="B5392" t="s">
        <v>4844</v>
      </c>
      <c r="C5392">
        <v>250</v>
      </c>
      <c r="D5392">
        <v>12</v>
      </c>
      <c r="E5392">
        <v>44.99</v>
      </c>
      <c r="F5392" t="s">
        <v>454</v>
      </c>
    </row>
    <row r="5393" spans="1:6" x14ac:dyDescent="0.25">
      <c r="A5393">
        <v>36091</v>
      </c>
      <c r="B5393" t="s">
        <v>4819</v>
      </c>
      <c r="C5393">
        <v>3000</v>
      </c>
      <c r="D5393">
        <v>4</v>
      </c>
      <c r="E5393">
        <v>30</v>
      </c>
      <c r="F5393" t="s">
        <v>455</v>
      </c>
    </row>
    <row r="5394" spans="1:6" x14ac:dyDescent="0.25">
      <c r="A5394">
        <v>36093</v>
      </c>
      <c r="B5394" t="s">
        <v>4967</v>
      </c>
      <c r="C5394">
        <v>473</v>
      </c>
      <c r="D5394">
        <v>24</v>
      </c>
      <c r="E5394">
        <v>3.31</v>
      </c>
      <c r="F5394" t="s">
        <v>456</v>
      </c>
    </row>
    <row r="5395" spans="1:6" x14ac:dyDescent="0.25">
      <c r="A5395">
        <v>36093</v>
      </c>
      <c r="B5395" t="s">
        <v>4967</v>
      </c>
      <c r="C5395">
        <v>473</v>
      </c>
      <c r="D5395">
        <v>24</v>
      </c>
      <c r="E5395">
        <v>3.31</v>
      </c>
      <c r="F5395" t="s">
        <v>456</v>
      </c>
    </row>
    <row r="5396" spans="1:6" x14ac:dyDescent="0.25">
      <c r="A5396">
        <v>36095</v>
      </c>
      <c r="B5396" t="s">
        <v>4820</v>
      </c>
      <c r="C5396">
        <v>2130</v>
      </c>
      <c r="D5396">
        <v>4</v>
      </c>
      <c r="E5396">
        <v>11.99</v>
      </c>
      <c r="F5396" t="s">
        <v>456</v>
      </c>
    </row>
    <row r="5397" spans="1:6" x14ac:dyDescent="0.25">
      <c r="A5397">
        <v>36097</v>
      </c>
      <c r="B5397" t="s">
        <v>4818</v>
      </c>
      <c r="C5397">
        <v>2130</v>
      </c>
      <c r="D5397">
        <v>4</v>
      </c>
      <c r="E5397">
        <v>11.99</v>
      </c>
      <c r="F5397" t="s">
        <v>456</v>
      </c>
    </row>
    <row r="5398" spans="1:6" x14ac:dyDescent="0.25">
      <c r="A5398">
        <v>36097</v>
      </c>
      <c r="B5398" t="s">
        <v>4818</v>
      </c>
      <c r="C5398">
        <v>2130</v>
      </c>
      <c r="D5398">
        <v>4</v>
      </c>
      <c r="E5398">
        <v>11.99</v>
      </c>
      <c r="F5398" t="s">
        <v>456</v>
      </c>
    </row>
    <row r="5399" spans="1:6" x14ac:dyDescent="0.25">
      <c r="A5399">
        <v>36103</v>
      </c>
      <c r="B5399" t="s">
        <v>4911</v>
      </c>
      <c r="C5399">
        <v>473</v>
      </c>
      <c r="D5399">
        <v>24</v>
      </c>
      <c r="E5399">
        <v>4.3899999999999997</v>
      </c>
      <c r="F5399" t="s">
        <v>456</v>
      </c>
    </row>
    <row r="5400" spans="1:6" x14ac:dyDescent="0.25">
      <c r="A5400">
        <v>36103</v>
      </c>
      <c r="B5400" t="s">
        <v>4911</v>
      </c>
      <c r="C5400">
        <v>473</v>
      </c>
      <c r="D5400">
        <v>24</v>
      </c>
      <c r="E5400">
        <v>4.3899999999999997</v>
      </c>
      <c r="F5400" t="s">
        <v>456</v>
      </c>
    </row>
    <row r="5401" spans="1:6" x14ac:dyDescent="0.25">
      <c r="A5401">
        <v>36108</v>
      </c>
      <c r="B5401" t="s">
        <v>4968</v>
      </c>
      <c r="C5401">
        <v>473</v>
      </c>
      <c r="D5401">
        <v>24</v>
      </c>
      <c r="E5401">
        <v>3.31</v>
      </c>
      <c r="F5401" t="s">
        <v>456</v>
      </c>
    </row>
    <row r="5402" spans="1:6" x14ac:dyDescent="0.25">
      <c r="A5402">
        <v>36108</v>
      </c>
      <c r="B5402" t="s">
        <v>4968</v>
      </c>
      <c r="C5402">
        <v>473</v>
      </c>
      <c r="D5402">
        <v>24</v>
      </c>
      <c r="E5402">
        <v>3.31</v>
      </c>
      <c r="F5402" t="s">
        <v>456</v>
      </c>
    </row>
    <row r="5403" spans="1:6" x14ac:dyDescent="0.25">
      <c r="A5403">
        <v>36109</v>
      </c>
      <c r="B5403" t="s">
        <v>4766</v>
      </c>
      <c r="C5403">
        <v>473</v>
      </c>
      <c r="D5403">
        <v>24</v>
      </c>
      <c r="E5403">
        <v>5</v>
      </c>
      <c r="F5403" t="s">
        <v>456</v>
      </c>
    </row>
    <row r="5404" spans="1:6" x14ac:dyDescent="0.25">
      <c r="A5404">
        <v>36109</v>
      </c>
      <c r="B5404" t="s">
        <v>4766</v>
      </c>
      <c r="C5404">
        <v>473</v>
      </c>
      <c r="D5404">
        <v>24</v>
      </c>
      <c r="E5404">
        <v>5</v>
      </c>
      <c r="F5404" t="s">
        <v>456</v>
      </c>
    </row>
    <row r="5405" spans="1:6" x14ac:dyDescent="0.25">
      <c r="A5405">
        <v>36115</v>
      </c>
      <c r="B5405" t="s">
        <v>4767</v>
      </c>
      <c r="C5405">
        <v>473</v>
      </c>
      <c r="D5405">
        <v>24</v>
      </c>
      <c r="E5405">
        <v>4.04</v>
      </c>
      <c r="F5405" t="s">
        <v>456</v>
      </c>
    </row>
    <row r="5406" spans="1:6" x14ac:dyDescent="0.25">
      <c r="A5406">
        <v>36115</v>
      </c>
      <c r="B5406" t="s">
        <v>4767</v>
      </c>
      <c r="C5406">
        <v>473</v>
      </c>
      <c r="D5406">
        <v>24</v>
      </c>
      <c r="E5406">
        <v>4.04</v>
      </c>
      <c r="F5406" t="s">
        <v>456</v>
      </c>
    </row>
    <row r="5407" spans="1:6" x14ac:dyDescent="0.25">
      <c r="A5407">
        <v>36116</v>
      </c>
      <c r="B5407" t="s">
        <v>4768</v>
      </c>
      <c r="C5407">
        <v>473</v>
      </c>
      <c r="D5407">
        <v>24</v>
      </c>
      <c r="E5407">
        <v>4.2</v>
      </c>
      <c r="F5407" t="s">
        <v>456</v>
      </c>
    </row>
    <row r="5408" spans="1:6" x14ac:dyDescent="0.25">
      <c r="A5408">
        <v>36116</v>
      </c>
      <c r="B5408" t="s">
        <v>4768</v>
      </c>
      <c r="C5408">
        <v>473</v>
      </c>
      <c r="D5408">
        <v>24</v>
      </c>
      <c r="E5408">
        <v>4.2</v>
      </c>
      <c r="F5408" t="s">
        <v>456</v>
      </c>
    </row>
    <row r="5409" spans="1:6" x14ac:dyDescent="0.25">
      <c r="A5409">
        <v>36118</v>
      </c>
      <c r="B5409" t="s">
        <v>4769</v>
      </c>
      <c r="C5409">
        <v>473</v>
      </c>
      <c r="D5409">
        <v>24</v>
      </c>
      <c r="E5409">
        <v>4.04</v>
      </c>
      <c r="F5409" t="s">
        <v>456</v>
      </c>
    </row>
    <row r="5410" spans="1:6" x14ac:dyDescent="0.25">
      <c r="A5410">
        <v>36118</v>
      </c>
      <c r="B5410" t="s">
        <v>4769</v>
      </c>
      <c r="C5410">
        <v>473</v>
      </c>
      <c r="D5410">
        <v>24</v>
      </c>
      <c r="E5410">
        <v>4.04</v>
      </c>
      <c r="F5410" t="s">
        <v>456</v>
      </c>
    </row>
    <row r="5411" spans="1:6" x14ac:dyDescent="0.25">
      <c r="A5411">
        <v>36127</v>
      </c>
      <c r="B5411" t="s">
        <v>4770</v>
      </c>
      <c r="C5411">
        <v>4260</v>
      </c>
      <c r="D5411">
        <v>1</v>
      </c>
      <c r="E5411">
        <v>35.94</v>
      </c>
      <c r="F5411" t="s">
        <v>456</v>
      </c>
    </row>
    <row r="5412" spans="1:6" x14ac:dyDescent="0.25">
      <c r="A5412">
        <v>36127</v>
      </c>
      <c r="B5412" t="s">
        <v>4770</v>
      </c>
      <c r="C5412">
        <v>4260</v>
      </c>
      <c r="D5412">
        <v>1</v>
      </c>
      <c r="E5412">
        <v>35.94</v>
      </c>
      <c r="F5412" t="s">
        <v>456</v>
      </c>
    </row>
    <row r="5413" spans="1:6" x14ac:dyDescent="0.25">
      <c r="A5413">
        <v>36138</v>
      </c>
      <c r="B5413" t="s">
        <v>4922</v>
      </c>
      <c r="C5413">
        <v>473</v>
      </c>
      <c r="D5413">
        <v>24</v>
      </c>
      <c r="E5413">
        <v>3.79</v>
      </c>
      <c r="F5413" t="s">
        <v>456</v>
      </c>
    </row>
    <row r="5414" spans="1:6" x14ac:dyDescent="0.25">
      <c r="A5414">
        <v>36138</v>
      </c>
      <c r="B5414" t="s">
        <v>4922</v>
      </c>
      <c r="C5414">
        <v>473</v>
      </c>
      <c r="D5414">
        <v>24</v>
      </c>
      <c r="E5414">
        <v>3.79</v>
      </c>
      <c r="F5414" t="s">
        <v>456</v>
      </c>
    </row>
    <row r="5415" spans="1:6" x14ac:dyDescent="0.25">
      <c r="A5415">
        <v>36139</v>
      </c>
      <c r="B5415" t="s">
        <v>4771</v>
      </c>
      <c r="C5415">
        <v>473</v>
      </c>
      <c r="D5415">
        <v>24</v>
      </c>
      <c r="E5415">
        <v>3</v>
      </c>
      <c r="F5415" t="s">
        <v>456</v>
      </c>
    </row>
    <row r="5416" spans="1:6" x14ac:dyDescent="0.25">
      <c r="A5416">
        <v>36139</v>
      </c>
      <c r="B5416" t="s">
        <v>4771</v>
      </c>
      <c r="C5416">
        <v>473</v>
      </c>
      <c r="D5416">
        <v>24</v>
      </c>
      <c r="E5416">
        <v>3</v>
      </c>
      <c r="F5416" t="s">
        <v>456</v>
      </c>
    </row>
    <row r="5417" spans="1:6" x14ac:dyDescent="0.25">
      <c r="A5417">
        <v>36142</v>
      </c>
      <c r="B5417" t="s">
        <v>1633</v>
      </c>
      <c r="C5417">
        <v>750</v>
      </c>
      <c r="D5417">
        <v>12</v>
      </c>
      <c r="E5417">
        <v>29.99</v>
      </c>
      <c r="F5417" t="s">
        <v>455</v>
      </c>
    </row>
    <row r="5418" spans="1:6" x14ac:dyDescent="0.25">
      <c r="A5418">
        <v>36148</v>
      </c>
      <c r="B5418" t="s">
        <v>5000</v>
      </c>
      <c r="C5418">
        <v>700</v>
      </c>
      <c r="D5418">
        <v>6</v>
      </c>
      <c r="E5418">
        <v>120.06</v>
      </c>
      <c r="F5418" t="s">
        <v>454</v>
      </c>
    </row>
    <row r="5419" spans="1:6" x14ac:dyDescent="0.25">
      <c r="A5419">
        <v>36156</v>
      </c>
      <c r="B5419" t="s">
        <v>5001</v>
      </c>
      <c r="C5419">
        <v>750</v>
      </c>
      <c r="D5419">
        <v>6</v>
      </c>
      <c r="E5419">
        <v>99.99</v>
      </c>
      <c r="F5419" t="s">
        <v>455</v>
      </c>
    </row>
    <row r="5420" spans="1:6" x14ac:dyDescent="0.25">
      <c r="A5420">
        <v>36161</v>
      </c>
      <c r="B5420" t="s">
        <v>4969</v>
      </c>
      <c r="C5420">
        <v>473</v>
      </c>
      <c r="D5420">
        <v>24</v>
      </c>
      <c r="E5420">
        <v>4.1500000000000004</v>
      </c>
      <c r="F5420" t="s">
        <v>456</v>
      </c>
    </row>
    <row r="5421" spans="1:6" x14ac:dyDescent="0.25">
      <c r="A5421">
        <v>36161</v>
      </c>
      <c r="B5421" t="s">
        <v>4969</v>
      </c>
      <c r="C5421">
        <v>473</v>
      </c>
      <c r="D5421">
        <v>24</v>
      </c>
      <c r="E5421">
        <v>4.1500000000000004</v>
      </c>
      <c r="F5421" t="s">
        <v>456</v>
      </c>
    </row>
    <row r="5422" spans="1:6" x14ac:dyDescent="0.25">
      <c r="A5422">
        <v>36167</v>
      </c>
      <c r="B5422" t="s">
        <v>4970</v>
      </c>
      <c r="C5422">
        <v>355</v>
      </c>
      <c r="D5422">
        <v>24</v>
      </c>
      <c r="E5422">
        <v>5.76</v>
      </c>
      <c r="F5422" t="s">
        <v>456</v>
      </c>
    </row>
    <row r="5423" spans="1:6" x14ac:dyDescent="0.25">
      <c r="A5423">
        <v>36167</v>
      </c>
      <c r="B5423" t="s">
        <v>4970</v>
      </c>
      <c r="C5423">
        <v>355</v>
      </c>
      <c r="D5423">
        <v>24</v>
      </c>
      <c r="E5423">
        <v>5.76</v>
      </c>
      <c r="F5423" t="s">
        <v>456</v>
      </c>
    </row>
    <row r="5424" spans="1:6" x14ac:dyDescent="0.25">
      <c r="A5424">
        <v>36169</v>
      </c>
      <c r="B5424" t="s">
        <v>4971</v>
      </c>
      <c r="C5424">
        <v>375</v>
      </c>
      <c r="D5424">
        <v>12</v>
      </c>
      <c r="E5424">
        <v>6.51</v>
      </c>
      <c r="F5424" t="s">
        <v>456</v>
      </c>
    </row>
    <row r="5425" spans="1:6" x14ac:dyDescent="0.25">
      <c r="A5425">
        <v>36169</v>
      </c>
      <c r="B5425" t="s">
        <v>4971</v>
      </c>
      <c r="C5425">
        <v>375</v>
      </c>
      <c r="D5425">
        <v>12</v>
      </c>
      <c r="E5425">
        <v>6.51</v>
      </c>
      <c r="F5425" t="s">
        <v>456</v>
      </c>
    </row>
    <row r="5426" spans="1:6" x14ac:dyDescent="0.25">
      <c r="A5426">
        <v>36171</v>
      </c>
      <c r="B5426" t="s">
        <v>4972</v>
      </c>
      <c r="C5426">
        <v>375</v>
      </c>
      <c r="D5426">
        <v>12</v>
      </c>
      <c r="E5426">
        <v>5.96</v>
      </c>
      <c r="F5426" t="s">
        <v>456</v>
      </c>
    </row>
    <row r="5427" spans="1:6" x14ac:dyDescent="0.25">
      <c r="A5427">
        <v>36171</v>
      </c>
      <c r="B5427" t="s">
        <v>4972</v>
      </c>
      <c r="C5427">
        <v>375</v>
      </c>
      <c r="D5427">
        <v>12</v>
      </c>
      <c r="E5427">
        <v>5.96</v>
      </c>
      <c r="F5427" t="s">
        <v>456</v>
      </c>
    </row>
    <row r="5428" spans="1:6" x14ac:dyDescent="0.25">
      <c r="A5428">
        <v>36173</v>
      </c>
      <c r="B5428" t="s">
        <v>4923</v>
      </c>
      <c r="C5428">
        <v>473</v>
      </c>
      <c r="D5428">
        <v>24</v>
      </c>
      <c r="E5428">
        <v>3.19</v>
      </c>
      <c r="F5428" t="s">
        <v>456</v>
      </c>
    </row>
    <row r="5429" spans="1:6" x14ac:dyDescent="0.25">
      <c r="A5429">
        <v>36173</v>
      </c>
      <c r="B5429" t="s">
        <v>4923</v>
      </c>
      <c r="C5429">
        <v>473</v>
      </c>
      <c r="D5429">
        <v>24</v>
      </c>
      <c r="E5429">
        <v>3.19</v>
      </c>
      <c r="F5429" t="s">
        <v>456</v>
      </c>
    </row>
    <row r="5430" spans="1:6" x14ac:dyDescent="0.25">
      <c r="A5430">
        <v>36174</v>
      </c>
      <c r="B5430" t="s">
        <v>4973</v>
      </c>
      <c r="C5430">
        <v>375</v>
      </c>
      <c r="D5430">
        <v>12</v>
      </c>
      <c r="E5430">
        <v>7.25</v>
      </c>
      <c r="F5430" t="s">
        <v>456</v>
      </c>
    </row>
    <row r="5431" spans="1:6" x14ac:dyDescent="0.25">
      <c r="A5431">
        <v>36174</v>
      </c>
      <c r="B5431" t="s">
        <v>4973</v>
      </c>
      <c r="C5431">
        <v>375</v>
      </c>
      <c r="D5431">
        <v>12</v>
      </c>
      <c r="E5431">
        <v>7.25</v>
      </c>
      <c r="F5431" t="s">
        <v>456</v>
      </c>
    </row>
    <row r="5432" spans="1:6" x14ac:dyDescent="0.25">
      <c r="A5432">
        <v>36175</v>
      </c>
      <c r="B5432" t="s">
        <v>4924</v>
      </c>
      <c r="C5432">
        <v>473</v>
      </c>
      <c r="D5432">
        <v>24</v>
      </c>
      <c r="E5432">
        <v>3.99</v>
      </c>
      <c r="F5432" t="s">
        <v>456</v>
      </c>
    </row>
    <row r="5433" spans="1:6" x14ac:dyDescent="0.25">
      <c r="A5433">
        <v>36175</v>
      </c>
      <c r="B5433" t="s">
        <v>4924</v>
      </c>
      <c r="C5433">
        <v>473</v>
      </c>
      <c r="D5433">
        <v>24</v>
      </c>
      <c r="E5433">
        <v>3.99</v>
      </c>
      <c r="F5433" t="s">
        <v>456</v>
      </c>
    </row>
    <row r="5434" spans="1:6" x14ac:dyDescent="0.25">
      <c r="A5434">
        <v>36176</v>
      </c>
      <c r="B5434" t="s">
        <v>5285</v>
      </c>
      <c r="C5434">
        <v>473</v>
      </c>
      <c r="D5434">
        <v>24</v>
      </c>
      <c r="E5434">
        <v>3.99</v>
      </c>
      <c r="F5434" t="s">
        <v>456</v>
      </c>
    </row>
    <row r="5435" spans="1:6" x14ac:dyDescent="0.25">
      <c r="A5435">
        <v>36177</v>
      </c>
      <c r="B5435" t="s">
        <v>4974</v>
      </c>
      <c r="C5435">
        <v>500</v>
      </c>
      <c r="D5435">
        <v>12</v>
      </c>
      <c r="E5435">
        <v>10.37</v>
      </c>
      <c r="F5435" t="s">
        <v>456</v>
      </c>
    </row>
    <row r="5436" spans="1:6" x14ac:dyDescent="0.25">
      <c r="A5436">
        <v>36177</v>
      </c>
      <c r="B5436" t="s">
        <v>4974</v>
      </c>
      <c r="C5436">
        <v>500</v>
      </c>
      <c r="D5436">
        <v>12</v>
      </c>
      <c r="E5436">
        <v>10.37</v>
      </c>
      <c r="F5436" t="s">
        <v>456</v>
      </c>
    </row>
    <row r="5437" spans="1:6" x14ac:dyDescent="0.25">
      <c r="A5437">
        <v>36178</v>
      </c>
      <c r="B5437" t="s">
        <v>4975</v>
      </c>
      <c r="C5437">
        <v>355</v>
      </c>
      <c r="D5437">
        <v>24</v>
      </c>
      <c r="E5437">
        <v>5.89</v>
      </c>
      <c r="F5437" t="s">
        <v>456</v>
      </c>
    </row>
    <row r="5438" spans="1:6" x14ac:dyDescent="0.25">
      <c r="A5438">
        <v>36178</v>
      </c>
      <c r="B5438" t="s">
        <v>4975</v>
      </c>
      <c r="C5438">
        <v>355</v>
      </c>
      <c r="D5438">
        <v>24</v>
      </c>
      <c r="E5438">
        <v>5.89</v>
      </c>
      <c r="F5438" t="s">
        <v>456</v>
      </c>
    </row>
    <row r="5439" spans="1:6" x14ac:dyDescent="0.25">
      <c r="A5439">
        <v>36179</v>
      </c>
      <c r="B5439" t="s">
        <v>4976</v>
      </c>
      <c r="C5439">
        <v>355</v>
      </c>
      <c r="D5439">
        <v>24</v>
      </c>
      <c r="E5439">
        <v>5.84</v>
      </c>
      <c r="F5439" t="s">
        <v>456</v>
      </c>
    </row>
    <row r="5440" spans="1:6" x14ac:dyDescent="0.25">
      <c r="A5440">
        <v>36179</v>
      </c>
      <c r="B5440" t="s">
        <v>4976</v>
      </c>
      <c r="C5440">
        <v>355</v>
      </c>
      <c r="D5440">
        <v>24</v>
      </c>
      <c r="E5440">
        <v>5.84</v>
      </c>
      <c r="F5440" t="s">
        <v>456</v>
      </c>
    </row>
    <row r="5441" spans="1:6" x14ac:dyDescent="0.25">
      <c r="A5441">
        <v>36180</v>
      </c>
      <c r="B5441" t="s">
        <v>4977</v>
      </c>
      <c r="C5441">
        <v>473</v>
      </c>
      <c r="D5441">
        <v>24</v>
      </c>
      <c r="E5441">
        <v>5.03</v>
      </c>
      <c r="F5441" t="s">
        <v>456</v>
      </c>
    </row>
    <row r="5442" spans="1:6" x14ac:dyDescent="0.25">
      <c r="A5442">
        <v>36180</v>
      </c>
      <c r="B5442" t="s">
        <v>4977</v>
      </c>
      <c r="C5442">
        <v>473</v>
      </c>
      <c r="D5442">
        <v>24</v>
      </c>
      <c r="E5442">
        <v>5.03</v>
      </c>
      <c r="F5442" t="s">
        <v>456</v>
      </c>
    </row>
    <row r="5443" spans="1:6" x14ac:dyDescent="0.25">
      <c r="A5443">
        <v>36181</v>
      </c>
      <c r="B5443" t="s">
        <v>4978</v>
      </c>
      <c r="C5443">
        <v>750</v>
      </c>
      <c r="D5443">
        <v>12</v>
      </c>
      <c r="E5443">
        <v>23.96</v>
      </c>
      <c r="F5443" t="s">
        <v>456</v>
      </c>
    </row>
    <row r="5444" spans="1:6" x14ac:dyDescent="0.25">
      <c r="A5444">
        <v>36181</v>
      </c>
      <c r="B5444" t="s">
        <v>4978</v>
      </c>
      <c r="C5444">
        <v>750</v>
      </c>
      <c r="D5444">
        <v>12</v>
      </c>
      <c r="E5444">
        <v>23.96</v>
      </c>
      <c r="F5444" t="s">
        <v>456</v>
      </c>
    </row>
    <row r="5445" spans="1:6" x14ac:dyDescent="0.25">
      <c r="A5445">
        <v>36186</v>
      </c>
      <c r="B5445" t="s">
        <v>5002</v>
      </c>
      <c r="C5445">
        <v>473</v>
      </c>
      <c r="D5445">
        <v>24</v>
      </c>
      <c r="E5445">
        <v>5.79</v>
      </c>
      <c r="F5445" t="s">
        <v>456</v>
      </c>
    </row>
    <row r="5446" spans="1:6" x14ac:dyDescent="0.25">
      <c r="A5446">
        <v>36186</v>
      </c>
      <c r="B5446" t="s">
        <v>5002</v>
      </c>
      <c r="C5446">
        <v>473</v>
      </c>
      <c r="D5446">
        <v>24</v>
      </c>
      <c r="E5446">
        <v>5.79</v>
      </c>
      <c r="F5446" t="s">
        <v>456</v>
      </c>
    </row>
    <row r="5447" spans="1:6" x14ac:dyDescent="0.25">
      <c r="A5447">
        <v>36190</v>
      </c>
      <c r="B5447" t="s">
        <v>4951</v>
      </c>
      <c r="C5447">
        <v>4260</v>
      </c>
      <c r="D5447">
        <v>2</v>
      </c>
      <c r="E5447">
        <v>24.99</v>
      </c>
      <c r="F5447" t="s">
        <v>456</v>
      </c>
    </row>
    <row r="5448" spans="1:6" x14ac:dyDescent="0.25">
      <c r="A5448">
        <v>36190</v>
      </c>
      <c r="B5448" t="s">
        <v>4951</v>
      </c>
      <c r="C5448">
        <v>4260</v>
      </c>
      <c r="D5448">
        <v>2</v>
      </c>
      <c r="E5448">
        <v>24.99</v>
      </c>
      <c r="F5448" t="s">
        <v>456</v>
      </c>
    </row>
    <row r="5449" spans="1:6" x14ac:dyDescent="0.25">
      <c r="A5449">
        <v>36194</v>
      </c>
      <c r="B5449" t="s">
        <v>4979</v>
      </c>
      <c r="C5449">
        <v>2838</v>
      </c>
      <c r="D5449">
        <v>4</v>
      </c>
      <c r="E5449">
        <v>21.99</v>
      </c>
      <c r="F5449" t="s">
        <v>456</v>
      </c>
    </row>
    <row r="5450" spans="1:6" x14ac:dyDescent="0.25">
      <c r="A5450">
        <v>36194</v>
      </c>
      <c r="B5450" t="s">
        <v>4979</v>
      </c>
      <c r="C5450">
        <v>2838</v>
      </c>
      <c r="D5450">
        <v>4</v>
      </c>
      <c r="E5450">
        <v>21.99</v>
      </c>
      <c r="F5450" t="s">
        <v>456</v>
      </c>
    </row>
    <row r="5451" spans="1:6" x14ac:dyDescent="0.25">
      <c r="A5451">
        <v>36201</v>
      </c>
      <c r="B5451" t="s">
        <v>2326</v>
      </c>
      <c r="C5451">
        <v>50</v>
      </c>
      <c r="D5451">
        <v>48</v>
      </c>
      <c r="E5451">
        <v>4.99</v>
      </c>
      <c r="F5451" t="s">
        <v>454</v>
      </c>
    </row>
    <row r="5452" spans="1:6" x14ac:dyDescent="0.25">
      <c r="A5452">
        <v>36269</v>
      </c>
      <c r="B5452" t="s">
        <v>5027</v>
      </c>
      <c r="C5452">
        <v>750</v>
      </c>
      <c r="D5452">
        <v>12</v>
      </c>
      <c r="E5452">
        <v>29.99</v>
      </c>
      <c r="F5452" t="s">
        <v>454</v>
      </c>
    </row>
    <row r="5453" spans="1:6" x14ac:dyDescent="0.25">
      <c r="A5453">
        <v>36278</v>
      </c>
      <c r="B5453" t="s">
        <v>5028</v>
      </c>
      <c r="C5453">
        <v>750</v>
      </c>
      <c r="D5453">
        <v>12</v>
      </c>
      <c r="E5453">
        <v>36.99</v>
      </c>
      <c r="F5453" t="s">
        <v>455</v>
      </c>
    </row>
    <row r="5454" spans="1:6" x14ac:dyDescent="0.25">
      <c r="A5454">
        <v>36279</v>
      </c>
      <c r="B5454" t="s">
        <v>5029</v>
      </c>
      <c r="C5454">
        <v>750</v>
      </c>
      <c r="D5454">
        <v>12</v>
      </c>
      <c r="E5454">
        <v>49.99</v>
      </c>
      <c r="F5454" t="s">
        <v>455</v>
      </c>
    </row>
    <row r="5455" spans="1:6" x14ac:dyDescent="0.25">
      <c r="A5455">
        <v>36281</v>
      </c>
      <c r="B5455" t="s">
        <v>5030</v>
      </c>
      <c r="C5455">
        <v>750</v>
      </c>
      <c r="D5455">
        <v>12</v>
      </c>
      <c r="E5455">
        <v>44.99</v>
      </c>
      <c r="F5455" t="s">
        <v>455</v>
      </c>
    </row>
    <row r="5456" spans="1:6" x14ac:dyDescent="0.25">
      <c r="A5456">
        <v>36282</v>
      </c>
      <c r="B5456" t="s">
        <v>5031</v>
      </c>
      <c r="C5456">
        <v>750</v>
      </c>
      <c r="D5456">
        <v>12</v>
      </c>
      <c r="E5456">
        <v>9.99</v>
      </c>
      <c r="F5456" t="s">
        <v>455</v>
      </c>
    </row>
    <row r="5457" spans="1:6" x14ac:dyDescent="0.25">
      <c r="A5457">
        <v>36284</v>
      </c>
      <c r="B5457" t="s">
        <v>5032</v>
      </c>
      <c r="C5457">
        <v>750</v>
      </c>
      <c r="D5457">
        <v>12</v>
      </c>
      <c r="E5457">
        <v>9.99</v>
      </c>
      <c r="F5457" t="s">
        <v>455</v>
      </c>
    </row>
    <row r="5458" spans="1:6" x14ac:dyDescent="0.25">
      <c r="A5458">
        <v>36286</v>
      </c>
      <c r="B5458" t="s">
        <v>5033</v>
      </c>
      <c r="C5458">
        <v>4000</v>
      </c>
      <c r="D5458">
        <v>4</v>
      </c>
      <c r="E5458">
        <v>37.99</v>
      </c>
      <c r="F5458" t="s">
        <v>455</v>
      </c>
    </row>
    <row r="5459" spans="1:6" x14ac:dyDescent="0.25">
      <c r="A5459">
        <v>36287</v>
      </c>
      <c r="B5459" t="s">
        <v>5034</v>
      </c>
      <c r="C5459">
        <v>4000</v>
      </c>
      <c r="D5459">
        <v>4</v>
      </c>
      <c r="E5459">
        <v>37.99</v>
      </c>
      <c r="F5459" t="s">
        <v>455</v>
      </c>
    </row>
    <row r="5460" spans="1:6" x14ac:dyDescent="0.25">
      <c r="A5460">
        <v>36288</v>
      </c>
      <c r="B5460" t="s">
        <v>4980</v>
      </c>
      <c r="C5460">
        <v>2130</v>
      </c>
      <c r="D5460">
        <v>4</v>
      </c>
      <c r="E5460">
        <v>15.99</v>
      </c>
      <c r="F5460" t="s">
        <v>456</v>
      </c>
    </row>
    <row r="5461" spans="1:6" x14ac:dyDescent="0.25">
      <c r="A5461">
        <v>36288</v>
      </c>
      <c r="B5461" t="s">
        <v>4980</v>
      </c>
      <c r="C5461">
        <v>2130</v>
      </c>
      <c r="D5461">
        <v>4</v>
      </c>
      <c r="E5461">
        <v>15.99</v>
      </c>
      <c r="F5461" t="s">
        <v>456</v>
      </c>
    </row>
    <row r="5462" spans="1:6" x14ac:dyDescent="0.25">
      <c r="A5462">
        <v>36289</v>
      </c>
      <c r="B5462" t="s">
        <v>4981</v>
      </c>
      <c r="C5462">
        <v>2130</v>
      </c>
      <c r="D5462">
        <v>4</v>
      </c>
      <c r="E5462">
        <v>15.99</v>
      </c>
      <c r="F5462" t="s">
        <v>456</v>
      </c>
    </row>
    <row r="5463" spans="1:6" x14ac:dyDescent="0.25">
      <c r="A5463">
        <v>36289</v>
      </c>
      <c r="B5463" t="s">
        <v>4981</v>
      </c>
      <c r="C5463">
        <v>2130</v>
      </c>
      <c r="D5463">
        <v>4</v>
      </c>
      <c r="E5463">
        <v>15.99</v>
      </c>
      <c r="F5463" t="s">
        <v>456</v>
      </c>
    </row>
    <row r="5464" spans="1:6" x14ac:dyDescent="0.25">
      <c r="A5464">
        <v>36291</v>
      </c>
      <c r="B5464" t="s">
        <v>4982</v>
      </c>
      <c r="C5464">
        <v>2130</v>
      </c>
      <c r="D5464">
        <v>4</v>
      </c>
      <c r="E5464">
        <v>15.99</v>
      </c>
      <c r="F5464" t="s">
        <v>456</v>
      </c>
    </row>
    <row r="5465" spans="1:6" x14ac:dyDescent="0.25">
      <c r="A5465">
        <v>36291</v>
      </c>
      <c r="B5465" t="s">
        <v>4982</v>
      </c>
      <c r="C5465">
        <v>2130</v>
      </c>
      <c r="D5465">
        <v>4</v>
      </c>
      <c r="E5465">
        <v>15.99</v>
      </c>
      <c r="F5465" t="s">
        <v>456</v>
      </c>
    </row>
    <row r="5466" spans="1:6" x14ac:dyDescent="0.25">
      <c r="A5466">
        <v>36293</v>
      </c>
      <c r="B5466" t="s">
        <v>5003</v>
      </c>
      <c r="C5466">
        <v>473</v>
      </c>
      <c r="D5466">
        <v>24</v>
      </c>
      <c r="E5466">
        <v>3.99</v>
      </c>
      <c r="F5466" t="s">
        <v>456</v>
      </c>
    </row>
    <row r="5467" spans="1:6" x14ac:dyDescent="0.25">
      <c r="A5467">
        <v>36293</v>
      </c>
      <c r="B5467" t="s">
        <v>5003</v>
      </c>
      <c r="C5467">
        <v>473</v>
      </c>
      <c r="D5467">
        <v>24</v>
      </c>
      <c r="E5467">
        <v>3.99</v>
      </c>
      <c r="F5467" t="s">
        <v>456</v>
      </c>
    </row>
    <row r="5468" spans="1:6" x14ac:dyDescent="0.25">
      <c r="A5468">
        <v>36296</v>
      </c>
      <c r="B5468" t="s">
        <v>4983</v>
      </c>
      <c r="C5468">
        <v>473</v>
      </c>
      <c r="D5468">
        <v>24</v>
      </c>
      <c r="E5468">
        <v>3.99</v>
      </c>
      <c r="F5468" t="s">
        <v>456</v>
      </c>
    </row>
    <row r="5469" spans="1:6" x14ac:dyDescent="0.25">
      <c r="A5469">
        <v>36296</v>
      </c>
      <c r="B5469" t="s">
        <v>4983</v>
      </c>
      <c r="C5469">
        <v>473</v>
      </c>
      <c r="D5469">
        <v>24</v>
      </c>
      <c r="E5469">
        <v>3.99</v>
      </c>
      <c r="F5469" t="s">
        <v>456</v>
      </c>
    </row>
    <row r="5470" spans="1:6" x14ac:dyDescent="0.25">
      <c r="A5470">
        <v>36297</v>
      </c>
      <c r="B5470" t="s">
        <v>4984</v>
      </c>
      <c r="C5470">
        <v>473</v>
      </c>
      <c r="D5470">
        <v>24</v>
      </c>
      <c r="E5470">
        <v>3.59</v>
      </c>
      <c r="F5470" t="s">
        <v>456</v>
      </c>
    </row>
    <row r="5471" spans="1:6" x14ac:dyDescent="0.25">
      <c r="A5471">
        <v>36297</v>
      </c>
      <c r="B5471" t="s">
        <v>4984</v>
      </c>
      <c r="C5471">
        <v>473</v>
      </c>
      <c r="D5471">
        <v>24</v>
      </c>
      <c r="E5471">
        <v>3.59</v>
      </c>
      <c r="F5471" t="s">
        <v>456</v>
      </c>
    </row>
    <row r="5472" spans="1:6" x14ac:dyDescent="0.25">
      <c r="A5472">
        <v>36304</v>
      </c>
      <c r="B5472" t="s">
        <v>4985</v>
      </c>
      <c r="C5472">
        <v>355</v>
      </c>
      <c r="D5472">
        <v>24</v>
      </c>
      <c r="E5472">
        <v>4.76</v>
      </c>
      <c r="F5472" t="s">
        <v>456</v>
      </c>
    </row>
    <row r="5473" spans="1:6" x14ac:dyDescent="0.25">
      <c r="A5473">
        <v>36304</v>
      </c>
      <c r="B5473" t="s">
        <v>4985</v>
      </c>
      <c r="C5473">
        <v>355</v>
      </c>
      <c r="D5473">
        <v>24</v>
      </c>
      <c r="E5473">
        <v>4.76</v>
      </c>
      <c r="F5473" t="s">
        <v>456</v>
      </c>
    </row>
    <row r="5474" spans="1:6" x14ac:dyDescent="0.25">
      <c r="A5474">
        <v>36308</v>
      </c>
      <c r="B5474" t="s">
        <v>5004</v>
      </c>
      <c r="C5474">
        <v>750</v>
      </c>
      <c r="D5474">
        <v>12</v>
      </c>
      <c r="E5474">
        <v>14</v>
      </c>
      <c r="F5474" t="s">
        <v>456</v>
      </c>
    </row>
    <row r="5475" spans="1:6" x14ac:dyDescent="0.25">
      <c r="A5475">
        <v>36308</v>
      </c>
      <c r="B5475" t="s">
        <v>5004</v>
      </c>
      <c r="C5475">
        <v>750</v>
      </c>
      <c r="D5475">
        <v>12</v>
      </c>
      <c r="E5475">
        <v>14</v>
      </c>
      <c r="F5475" t="s">
        <v>456</v>
      </c>
    </row>
    <row r="5476" spans="1:6" x14ac:dyDescent="0.25">
      <c r="A5476">
        <v>36309</v>
      </c>
      <c r="B5476" t="s">
        <v>5005</v>
      </c>
      <c r="C5476">
        <v>750</v>
      </c>
      <c r="D5476">
        <v>12</v>
      </c>
      <c r="E5476">
        <v>11.01</v>
      </c>
      <c r="F5476" t="s">
        <v>456</v>
      </c>
    </row>
    <row r="5477" spans="1:6" x14ac:dyDescent="0.25">
      <c r="A5477">
        <v>36309</v>
      </c>
      <c r="B5477" t="s">
        <v>5005</v>
      </c>
      <c r="C5477">
        <v>750</v>
      </c>
      <c r="D5477">
        <v>12</v>
      </c>
      <c r="E5477">
        <v>11.01</v>
      </c>
      <c r="F5477" t="s">
        <v>456</v>
      </c>
    </row>
    <row r="5478" spans="1:6" x14ac:dyDescent="0.25">
      <c r="A5478">
        <v>36312</v>
      </c>
      <c r="B5478" t="s">
        <v>5006</v>
      </c>
      <c r="C5478">
        <v>750</v>
      </c>
      <c r="D5478">
        <v>6</v>
      </c>
      <c r="E5478">
        <v>25.99</v>
      </c>
      <c r="F5478" t="s">
        <v>455</v>
      </c>
    </row>
    <row r="5479" spans="1:6" x14ac:dyDescent="0.25">
      <c r="A5479">
        <v>36316</v>
      </c>
      <c r="B5479" t="s">
        <v>5007</v>
      </c>
      <c r="C5479">
        <v>750</v>
      </c>
      <c r="D5479">
        <v>12</v>
      </c>
      <c r="E5479">
        <v>49.99</v>
      </c>
      <c r="F5479" t="s">
        <v>454</v>
      </c>
    </row>
    <row r="5480" spans="1:6" x14ac:dyDescent="0.25">
      <c r="A5480">
        <v>36319</v>
      </c>
      <c r="B5480" t="s">
        <v>5008</v>
      </c>
      <c r="C5480">
        <v>750</v>
      </c>
      <c r="D5480">
        <v>12</v>
      </c>
      <c r="E5480">
        <v>39.99</v>
      </c>
      <c r="F5480" t="s">
        <v>455</v>
      </c>
    </row>
    <row r="5481" spans="1:6" x14ac:dyDescent="0.25">
      <c r="A5481">
        <v>36322</v>
      </c>
      <c r="B5481" t="s">
        <v>5009</v>
      </c>
      <c r="C5481">
        <v>750</v>
      </c>
      <c r="D5481">
        <v>12</v>
      </c>
      <c r="E5481">
        <v>86.99</v>
      </c>
      <c r="F5481" t="s">
        <v>454</v>
      </c>
    </row>
    <row r="5482" spans="1:6" x14ac:dyDescent="0.25">
      <c r="A5482">
        <v>36323</v>
      </c>
      <c r="B5482" t="s">
        <v>4952</v>
      </c>
      <c r="C5482">
        <v>473</v>
      </c>
      <c r="D5482">
        <v>24</v>
      </c>
      <c r="E5482">
        <v>4.2</v>
      </c>
      <c r="F5482" t="s">
        <v>456</v>
      </c>
    </row>
    <row r="5483" spans="1:6" x14ac:dyDescent="0.25">
      <c r="A5483">
        <v>36323</v>
      </c>
      <c r="B5483" t="s">
        <v>4952</v>
      </c>
      <c r="C5483">
        <v>473</v>
      </c>
      <c r="D5483">
        <v>24</v>
      </c>
      <c r="E5483">
        <v>4.2</v>
      </c>
      <c r="F5483" t="s">
        <v>456</v>
      </c>
    </row>
    <row r="5484" spans="1:6" x14ac:dyDescent="0.25">
      <c r="A5484">
        <v>36324</v>
      </c>
      <c r="B5484" t="s">
        <v>4953</v>
      </c>
      <c r="C5484">
        <v>473</v>
      </c>
      <c r="D5484">
        <v>24</v>
      </c>
      <c r="E5484">
        <v>4.04</v>
      </c>
      <c r="F5484" t="s">
        <v>456</v>
      </c>
    </row>
    <row r="5485" spans="1:6" x14ac:dyDescent="0.25">
      <c r="A5485">
        <v>36324</v>
      </c>
      <c r="B5485" t="s">
        <v>4953</v>
      </c>
      <c r="C5485">
        <v>473</v>
      </c>
      <c r="D5485">
        <v>24</v>
      </c>
      <c r="E5485">
        <v>4.04</v>
      </c>
      <c r="F5485" t="s">
        <v>456</v>
      </c>
    </row>
    <row r="5486" spans="1:6" x14ac:dyDescent="0.25">
      <c r="A5486">
        <v>36325</v>
      </c>
      <c r="B5486" t="s">
        <v>4954</v>
      </c>
      <c r="C5486">
        <v>473</v>
      </c>
      <c r="D5486">
        <v>24</v>
      </c>
      <c r="E5486">
        <v>4.74</v>
      </c>
      <c r="F5486" t="s">
        <v>456</v>
      </c>
    </row>
    <row r="5487" spans="1:6" x14ac:dyDescent="0.25">
      <c r="A5487">
        <v>36325</v>
      </c>
      <c r="B5487" t="s">
        <v>4954</v>
      </c>
      <c r="C5487">
        <v>473</v>
      </c>
      <c r="D5487">
        <v>24</v>
      </c>
      <c r="E5487">
        <v>4.74</v>
      </c>
      <c r="F5487" t="s">
        <v>456</v>
      </c>
    </row>
    <row r="5488" spans="1:6" x14ac:dyDescent="0.25">
      <c r="A5488">
        <v>36327</v>
      </c>
      <c r="B5488" t="s">
        <v>5010</v>
      </c>
      <c r="C5488">
        <v>750</v>
      </c>
      <c r="D5488">
        <v>6</v>
      </c>
      <c r="E5488">
        <v>79.989999999999995</v>
      </c>
      <c r="F5488" t="s">
        <v>454</v>
      </c>
    </row>
    <row r="5489" spans="1:6" x14ac:dyDescent="0.25">
      <c r="A5489">
        <v>36328</v>
      </c>
      <c r="B5489" t="s">
        <v>4946</v>
      </c>
      <c r="C5489">
        <v>473</v>
      </c>
      <c r="D5489">
        <v>24</v>
      </c>
      <c r="E5489">
        <v>3.15</v>
      </c>
      <c r="F5489" t="s">
        <v>456</v>
      </c>
    </row>
    <row r="5490" spans="1:6" x14ac:dyDescent="0.25">
      <c r="A5490">
        <v>36328</v>
      </c>
      <c r="B5490" t="s">
        <v>4946</v>
      </c>
      <c r="C5490">
        <v>473</v>
      </c>
      <c r="D5490">
        <v>24</v>
      </c>
      <c r="E5490">
        <v>3.15</v>
      </c>
      <c r="F5490" t="s">
        <v>456</v>
      </c>
    </row>
    <row r="5491" spans="1:6" x14ac:dyDescent="0.25">
      <c r="A5491">
        <v>36330</v>
      </c>
      <c r="B5491" t="s">
        <v>5284</v>
      </c>
      <c r="C5491">
        <v>2130</v>
      </c>
      <c r="D5491">
        <v>4</v>
      </c>
      <c r="E5491">
        <v>12.79</v>
      </c>
      <c r="F5491" t="s">
        <v>456</v>
      </c>
    </row>
    <row r="5492" spans="1:6" x14ac:dyDescent="0.25">
      <c r="A5492">
        <v>36330</v>
      </c>
      <c r="B5492" t="s">
        <v>5284</v>
      </c>
      <c r="C5492">
        <v>2130</v>
      </c>
      <c r="D5492">
        <v>4</v>
      </c>
      <c r="E5492">
        <v>12.79</v>
      </c>
      <c r="F5492" t="s">
        <v>456</v>
      </c>
    </row>
    <row r="5493" spans="1:6" x14ac:dyDescent="0.25">
      <c r="A5493">
        <v>36331</v>
      </c>
      <c r="B5493" t="s">
        <v>5011</v>
      </c>
      <c r="C5493">
        <v>750</v>
      </c>
      <c r="D5493">
        <v>12</v>
      </c>
      <c r="E5493">
        <v>39.99</v>
      </c>
      <c r="F5493" t="s">
        <v>454</v>
      </c>
    </row>
    <row r="5494" spans="1:6" x14ac:dyDescent="0.25">
      <c r="A5494">
        <v>36336</v>
      </c>
      <c r="B5494" t="s">
        <v>2347</v>
      </c>
      <c r="C5494">
        <v>750</v>
      </c>
      <c r="D5494">
        <v>6</v>
      </c>
      <c r="E5494">
        <v>6.47</v>
      </c>
      <c r="F5494" t="s">
        <v>455</v>
      </c>
    </row>
    <row r="5495" spans="1:6" x14ac:dyDescent="0.25">
      <c r="A5495">
        <v>36337</v>
      </c>
      <c r="B5495" t="s">
        <v>2120</v>
      </c>
      <c r="C5495">
        <v>750</v>
      </c>
      <c r="D5495">
        <v>6</v>
      </c>
      <c r="E5495">
        <v>45</v>
      </c>
      <c r="F5495" t="s">
        <v>454</v>
      </c>
    </row>
    <row r="5496" spans="1:6" x14ac:dyDescent="0.25">
      <c r="A5496">
        <v>36338</v>
      </c>
      <c r="B5496" t="s">
        <v>5012</v>
      </c>
      <c r="C5496">
        <v>700</v>
      </c>
      <c r="D5496">
        <v>6</v>
      </c>
      <c r="E5496">
        <v>34.99</v>
      </c>
      <c r="F5496" t="s">
        <v>454</v>
      </c>
    </row>
    <row r="5497" spans="1:6" x14ac:dyDescent="0.25">
      <c r="A5497">
        <v>36339</v>
      </c>
      <c r="B5497" t="s">
        <v>5013</v>
      </c>
      <c r="C5497">
        <v>4260</v>
      </c>
      <c r="D5497">
        <v>2</v>
      </c>
      <c r="E5497">
        <v>29.9</v>
      </c>
      <c r="F5497" t="s">
        <v>457</v>
      </c>
    </row>
    <row r="5498" spans="1:6" x14ac:dyDescent="0.25">
      <c r="A5498">
        <v>36339</v>
      </c>
      <c r="B5498" t="s">
        <v>5013</v>
      </c>
      <c r="C5498">
        <v>4260</v>
      </c>
      <c r="D5498">
        <v>2</v>
      </c>
      <c r="E5498">
        <v>29.9</v>
      </c>
      <c r="F5498" t="s">
        <v>457</v>
      </c>
    </row>
    <row r="5499" spans="1:6" x14ac:dyDescent="0.25">
      <c r="A5499">
        <v>36340</v>
      </c>
      <c r="B5499" t="s">
        <v>5283</v>
      </c>
      <c r="C5499">
        <v>4260</v>
      </c>
      <c r="D5499">
        <v>2</v>
      </c>
      <c r="E5499">
        <v>29.9</v>
      </c>
      <c r="F5499" t="s">
        <v>457</v>
      </c>
    </row>
    <row r="5500" spans="1:6" x14ac:dyDescent="0.25">
      <c r="A5500">
        <v>36340</v>
      </c>
      <c r="B5500" t="s">
        <v>5283</v>
      </c>
      <c r="C5500">
        <v>4260</v>
      </c>
      <c r="D5500">
        <v>2</v>
      </c>
      <c r="E5500">
        <v>29.9</v>
      </c>
      <c r="F5500" t="s">
        <v>457</v>
      </c>
    </row>
    <row r="5501" spans="1:6" x14ac:dyDescent="0.25">
      <c r="A5501">
        <v>36341</v>
      </c>
      <c r="B5501" t="s">
        <v>4986</v>
      </c>
      <c r="C5501">
        <v>473</v>
      </c>
      <c r="D5501">
        <v>24</v>
      </c>
      <c r="E5501">
        <v>3.49</v>
      </c>
      <c r="F5501" t="s">
        <v>456</v>
      </c>
    </row>
    <row r="5502" spans="1:6" x14ac:dyDescent="0.25">
      <c r="A5502">
        <v>36341</v>
      </c>
      <c r="B5502" t="s">
        <v>4986</v>
      </c>
      <c r="C5502">
        <v>473</v>
      </c>
      <c r="D5502">
        <v>24</v>
      </c>
      <c r="E5502">
        <v>3.49</v>
      </c>
      <c r="F5502" t="s">
        <v>456</v>
      </c>
    </row>
    <row r="5503" spans="1:6" x14ac:dyDescent="0.25">
      <c r="A5503">
        <v>36342</v>
      </c>
      <c r="B5503" t="s">
        <v>4987</v>
      </c>
      <c r="C5503">
        <v>750</v>
      </c>
      <c r="D5503">
        <v>12</v>
      </c>
      <c r="E5503">
        <v>6.99</v>
      </c>
      <c r="F5503" t="s">
        <v>456</v>
      </c>
    </row>
    <row r="5504" spans="1:6" x14ac:dyDescent="0.25">
      <c r="A5504">
        <v>36342</v>
      </c>
      <c r="B5504" t="s">
        <v>4987</v>
      </c>
      <c r="C5504">
        <v>750</v>
      </c>
      <c r="D5504">
        <v>12</v>
      </c>
      <c r="E5504">
        <v>6.99</v>
      </c>
      <c r="F5504" t="s">
        <v>456</v>
      </c>
    </row>
    <row r="5505" spans="1:6" x14ac:dyDescent="0.25">
      <c r="A5505">
        <v>36348</v>
      </c>
      <c r="B5505" t="s">
        <v>5014</v>
      </c>
      <c r="C5505">
        <v>750</v>
      </c>
      <c r="D5505">
        <v>12</v>
      </c>
      <c r="E5505">
        <v>31.99</v>
      </c>
      <c r="F5505" t="s">
        <v>454</v>
      </c>
    </row>
    <row r="5506" spans="1:6" x14ac:dyDescent="0.25">
      <c r="A5506">
        <v>36354</v>
      </c>
      <c r="B5506" t="s">
        <v>4988</v>
      </c>
      <c r="C5506">
        <v>4260</v>
      </c>
      <c r="D5506">
        <v>1</v>
      </c>
      <c r="E5506">
        <v>24.9</v>
      </c>
      <c r="F5506" t="s">
        <v>456</v>
      </c>
    </row>
    <row r="5507" spans="1:6" x14ac:dyDescent="0.25">
      <c r="A5507">
        <v>36354</v>
      </c>
      <c r="B5507" t="s">
        <v>4988</v>
      </c>
      <c r="C5507">
        <v>4260</v>
      </c>
      <c r="D5507">
        <v>1</v>
      </c>
      <c r="E5507">
        <v>24.9</v>
      </c>
      <c r="F5507" t="s">
        <v>456</v>
      </c>
    </row>
    <row r="5508" spans="1:6" x14ac:dyDescent="0.25">
      <c r="A5508">
        <v>36355</v>
      </c>
      <c r="B5508" t="s">
        <v>4989</v>
      </c>
      <c r="C5508">
        <v>2130</v>
      </c>
      <c r="D5508">
        <v>4</v>
      </c>
      <c r="E5508">
        <v>13.5</v>
      </c>
      <c r="F5508" t="s">
        <v>456</v>
      </c>
    </row>
    <row r="5509" spans="1:6" x14ac:dyDescent="0.25">
      <c r="A5509">
        <v>36355</v>
      </c>
      <c r="B5509" t="s">
        <v>4989</v>
      </c>
      <c r="C5509">
        <v>2130</v>
      </c>
      <c r="D5509">
        <v>4</v>
      </c>
      <c r="E5509">
        <v>13.5</v>
      </c>
      <c r="F5509" t="s">
        <v>456</v>
      </c>
    </row>
    <row r="5510" spans="1:6" x14ac:dyDescent="0.25">
      <c r="A5510">
        <v>36356</v>
      </c>
      <c r="B5510" t="s">
        <v>5266</v>
      </c>
      <c r="C5510">
        <v>3784</v>
      </c>
      <c r="D5510">
        <v>3</v>
      </c>
      <c r="E5510">
        <v>26.96</v>
      </c>
      <c r="F5510" t="s">
        <v>456</v>
      </c>
    </row>
    <row r="5511" spans="1:6" x14ac:dyDescent="0.25">
      <c r="A5511">
        <v>36356</v>
      </c>
      <c r="B5511" t="s">
        <v>5266</v>
      </c>
      <c r="C5511">
        <v>3784</v>
      </c>
      <c r="D5511">
        <v>3</v>
      </c>
      <c r="E5511">
        <v>26.96</v>
      </c>
      <c r="F5511" t="s">
        <v>456</v>
      </c>
    </row>
    <row r="5512" spans="1:6" x14ac:dyDescent="0.25">
      <c r="A5512">
        <v>36357</v>
      </c>
      <c r="B5512" t="s">
        <v>5015</v>
      </c>
      <c r="C5512">
        <v>473</v>
      </c>
      <c r="D5512">
        <v>24</v>
      </c>
      <c r="E5512">
        <v>3.89</v>
      </c>
      <c r="F5512" t="s">
        <v>457</v>
      </c>
    </row>
    <row r="5513" spans="1:6" x14ac:dyDescent="0.25">
      <c r="A5513">
        <v>36358</v>
      </c>
      <c r="B5513" t="s">
        <v>4990</v>
      </c>
      <c r="C5513">
        <v>473</v>
      </c>
      <c r="D5513">
        <v>24</v>
      </c>
      <c r="E5513">
        <v>5.46</v>
      </c>
      <c r="F5513" t="s">
        <v>456</v>
      </c>
    </row>
    <row r="5514" spans="1:6" x14ac:dyDescent="0.25">
      <c r="A5514">
        <v>36358</v>
      </c>
      <c r="B5514" t="s">
        <v>4990</v>
      </c>
      <c r="C5514">
        <v>473</v>
      </c>
      <c r="D5514">
        <v>24</v>
      </c>
      <c r="E5514">
        <v>5.46</v>
      </c>
      <c r="F5514" t="s">
        <v>456</v>
      </c>
    </row>
    <row r="5515" spans="1:6" x14ac:dyDescent="0.25">
      <c r="A5515">
        <v>36359</v>
      </c>
      <c r="B5515" t="s">
        <v>5016</v>
      </c>
      <c r="C5515">
        <v>473</v>
      </c>
      <c r="D5515">
        <v>24</v>
      </c>
      <c r="E5515">
        <v>3.89</v>
      </c>
      <c r="F5515" t="s">
        <v>457</v>
      </c>
    </row>
    <row r="5516" spans="1:6" x14ac:dyDescent="0.25">
      <c r="A5516">
        <v>36361</v>
      </c>
      <c r="B5516" t="s">
        <v>4991</v>
      </c>
      <c r="C5516">
        <v>473</v>
      </c>
      <c r="D5516">
        <v>24</v>
      </c>
      <c r="E5516">
        <v>5.46</v>
      </c>
      <c r="F5516" t="s">
        <v>456</v>
      </c>
    </row>
    <row r="5517" spans="1:6" x14ac:dyDescent="0.25">
      <c r="A5517">
        <v>36361</v>
      </c>
      <c r="B5517" t="s">
        <v>4991</v>
      </c>
      <c r="C5517">
        <v>473</v>
      </c>
      <c r="D5517">
        <v>24</v>
      </c>
      <c r="E5517">
        <v>5.46</v>
      </c>
      <c r="F5517" t="s">
        <v>456</v>
      </c>
    </row>
    <row r="5518" spans="1:6" x14ac:dyDescent="0.25">
      <c r="A5518">
        <v>36364</v>
      </c>
      <c r="B5518" t="s">
        <v>4992</v>
      </c>
      <c r="C5518">
        <v>473</v>
      </c>
      <c r="D5518">
        <v>24</v>
      </c>
      <c r="E5518">
        <v>5.46</v>
      </c>
      <c r="F5518" t="s">
        <v>456</v>
      </c>
    </row>
    <row r="5519" spans="1:6" x14ac:dyDescent="0.25">
      <c r="A5519">
        <v>36364</v>
      </c>
      <c r="B5519" t="s">
        <v>4992</v>
      </c>
      <c r="C5519">
        <v>473</v>
      </c>
      <c r="D5519">
        <v>24</v>
      </c>
      <c r="E5519">
        <v>5.46</v>
      </c>
      <c r="F5519" t="s">
        <v>456</v>
      </c>
    </row>
    <row r="5520" spans="1:6" x14ac:dyDescent="0.25">
      <c r="A5520">
        <v>36368</v>
      </c>
      <c r="B5520" t="s">
        <v>4993</v>
      </c>
      <c r="C5520">
        <v>473</v>
      </c>
      <c r="D5520">
        <v>24</v>
      </c>
      <c r="E5520">
        <v>5.46</v>
      </c>
      <c r="F5520" t="s">
        <v>456</v>
      </c>
    </row>
    <row r="5521" spans="1:6" x14ac:dyDescent="0.25">
      <c r="A5521">
        <v>36368</v>
      </c>
      <c r="B5521" t="s">
        <v>4993</v>
      </c>
      <c r="C5521">
        <v>473</v>
      </c>
      <c r="D5521">
        <v>24</v>
      </c>
      <c r="E5521">
        <v>5.46</v>
      </c>
      <c r="F5521" t="s">
        <v>456</v>
      </c>
    </row>
    <row r="5522" spans="1:6" x14ac:dyDescent="0.25">
      <c r="A5522">
        <v>36371</v>
      </c>
      <c r="B5522" t="s">
        <v>5017</v>
      </c>
      <c r="C5522">
        <v>1420</v>
      </c>
      <c r="D5522">
        <v>6</v>
      </c>
      <c r="E5522">
        <v>19.59</v>
      </c>
      <c r="F5522" t="s">
        <v>456</v>
      </c>
    </row>
    <row r="5523" spans="1:6" x14ac:dyDescent="0.25">
      <c r="A5523">
        <v>36371</v>
      </c>
      <c r="B5523" t="s">
        <v>5017</v>
      </c>
      <c r="C5523">
        <v>1420</v>
      </c>
      <c r="D5523">
        <v>6</v>
      </c>
      <c r="E5523">
        <v>19.59</v>
      </c>
      <c r="F5523" t="s">
        <v>456</v>
      </c>
    </row>
    <row r="5524" spans="1:6" x14ac:dyDescent="0.25">
      <c r="A5524">
        <v>36387</v>
      </c>
      <c r="B5524" t="s">
        <v>5018</v>
      </c>
      <c r="C5524">
        <v>3000</v>
      </c>
      <c r="D5524">
        <v>4</v>
      </c>
      <c r="E5524">
        <v>44.99</v>
      </c>
      <c r="F5524" t="s">
        <v>455</v>
      </c>
    </row>
    <row r="5525" spans="1:6" x14ac:dyDescent="0.25">
      <c r="A5525">
        <v>36390</v>
      </c>
      <c r="B5525" t="s">
        <v>4929</v>
      </c>
      <c r="C5525">
        <v>3784</v>
      </c>
      <c r="D5525">
        <v>3</v>
      </c>
      <c r="E5525">
        <v>30</v>
      </c>
      <c r="F5525" t="s">
        <v>456</v>
      </c>
    </row>
    <row r="5526" spans="1:6" x14ac:dyDescent="0.25">
      <c r="A5526">
        <v>36390</v>
      </c>
      <c r="B5526" t="s">
        <v>4929</v>
      </c>
      <c r="C5526">
        <v>3784</v>
      </c>
      <c r="D5526">
        <v>3</v>
      </c>
      <c r="E5526">
        <v>30</v>
      </c>
      <c r="F5526" t="s">
        <v>456</v>
      </c>
    </row>
    <row r="5527" spans="1:6" x14ac:dyDescent="0.25">
      <c r="A5527">
        <v>36391</v>
      </c>
      <c r="B5527" t="s">
        <v>4930</v>
      </c>
      <c r="C5527">
        <v>3784</v>
      </c>
      <c r="D5527">
        <v>3</v>
      </c>
      <c r="E5527">
        <v>29</v>
      </c>
      <c r="F5527" t="s">
        <v>456</v>
      </c>
    </row>
    <row r="5528" spans="1:6" x14ac:dyDescent="0.25">
      <c r="A5528">
        <v>36391</v>
      </c>
      <c r="B5528" t="s">
        <v>4930</v>
      </c>
      <c r="C5528">
        <v>3784</v>
      </c>
      <c r="D5528">
        <v>3</v>
      </c>
      <c r="E5528">
        <v>29</v>
      </c>
      <c r="F5528" t="s">
        <v>456</v>
      </c>
    </row>
    <row r="5529" spans="1:6" x14ac:dyDescent="0.25">
      <c r="A5529">
        <v>36431</v>
      </c>
      <c r="B5529" t="s">
        <v>1022</v>
      </c>
      <c r="C5529">
        <v>473</v>
      </c>
      <c r="D5529">
        <v>12</v>
      </c>
      <c r="E5529">
        <v>3.51</v>
      </c>
      <c r="F5529" t="s">
        <v>456</v>
      </c>
    </row>
    <row r="5530" spans="1:6" x14ac:dyDescent="0.25">
      <c r="A5530">
        <v>36431</v>
      </c>
      <c r="B5530" t="s">
        <v>1022</v>
      </c>
      <c r="C5530">
        <v>473</v>
      </c>
      <c r="D5530">
        <v>12</v>
      </c>
      <c r="E5530">
        <v>3.51</v>
      </c>
      <c r="F5530" t="s">
        <v>456</v>
      </c>
    </row>
    <row r="5531" spans="1:6" x14ac:dyDescent="0.25">
      <c r="A5531">
        <v>36436</v>
      </c>
      <c r="B5531" t="s">
        <v>4955</v>
      </c>
      <c r="C5531">
        <v>473</v>
      </c>
      <c r="D5531">
        <v>24</v>
      </c>
      <c r="E5531">
        <v>4.49</v>
      </c>
      <c r="F5531" t="s">
        <v>456</v>
      </c>
    </row>
    <row r="5532" spans="1:6" x14ac:dyDescent="0.25">
      <c r="A5532">
        <v>36436</v>
      </c>
      <c r="B5532" t="s">
        <v>4955</v>
      </c>
      <c r="C5532">
        <v>473</v>
      </c>
      <c r="D5532">
        <v>24</v>
      </c>
      <c r="E5532">
        <v>4.49</v>
      </c>
      <c r="F5532" t="s">
        <v>456</v>
      </c>
    </row>
    <row r="5533" spans="1:6" x14ac:dyDescent="0.25">
      <c r="A5533">
        <v>36437</v>
      </c>
      <c r="B5533" t="s">
        <v>5019</v>
      </c>
      <c r="C5533">
        <v>473</v>
      </c>
      <c r="D5533">
        <v>24</v>
      </c>
      <c r="E5533">
        <v>3.59</v>
      </c>
      <c r="F5533" t="s">
        <v>457</v>
      </c>
    </row>
    <row r="5534" spans="1:6" x14ac:dyDescent="0.25">
      <c r="A5534">
        <v>36442</v>
      </c>
      <c r="B5534" t="s">
        <v>4931</v>
      </c>
      <c r="C5534">
        <v>1892</v>
      </c>
      <c r="D5534">
        <v>6</v>
      </c>
      <c r="E5534">
        <v>15.99</v>
      </c>
      <c r="F5534" t="s">
        <v>456</v>
      </c>
    </row>
    <row r="5535" spans="1:6" x14ac:dyDescent="0.25">
      <c r="A5535">
        <v>36442</v>
      </c>
      <c r="B5535" t="s">
        <v>4931</v>
      </c>
      <c r="C5535">
        <v>1892</v>
      </c>
      <c r="D5535">
        <v>6</v>
      </c>
      <c r="E5535">
        <v>15.99</v>
      </c>
      <c r="F5535" t="s">
        <v>456</v>
      </c>
    </row>
    <row r="5536" spans="1:6" x14ac:dyDescent="0.25">
      <c r="A5536">
        <v>36460</v>
      </c>
      <c r="B5536" t="s">
        <v>5020</v>
      </c>
      <c r="C5536">
        <v>473</v>
      </c>
      <c r="D5536">
        <v>24</v>
      </c>
      <c r="E5536">
        <v>3.59</v>
      </c>
      <c r="F5536" t="s">
        <v>457</v>
      </c>
    </row>
    <row r="5537" spans="1:6" x14ac:dyDescent="0.25">
      <c r="A5537">
        <v>36461</v>
      </c>
      <c r="B5537" t="s">
        <v>5021</v>
      </c>
      <c r="C5537">
        <v>473</v>
      </c>
      <c r="D5537">
        <v>24</v>
      </c>
      <c r="E5537">
        <v>3.59</v>
      </c>
      <c r="F5537" t="s">
        <v>457</v>
      </c>
    </row>
    <row r="5538" spans="1:6" x14ac:dyDescent="0.25">
      <c r="A5538">
        <v>36462</v>
      </c>
      <c r="B5538" t="s">
        <v>5022</v>
      </c>
      <c r="C5538">
        <v>473</v>
      </c>
      <c r="D5538">
        <v>24</v>
      </c>
      <c r="E5538">
        <v>3.59</v>
      </c>
      <c r="F5538" t="s">
        <v>457</v>
      </c>
    </row>
    <row r="5539" spans="1:6" x14ac:dyDescent="0.25">
      <c r="A5539">
        <v>36467</v>
      </c>
      <c r="B5539" t="s">
        <v>4994</v>
      </c>
      <c r="C5539">
        <v>355</v>
      </c>
      <c r="D5539">
        <v>24</v>
      </c>
      <c r="E5539">
        <v>4.55</v>
      </c>
      <c r="F5539" t="s">
        <v>456</v>
      </c>
    </row>
    <row r="5540" spans="1:6" x14ac:dyDescent="0.25">
      <c r="A5540">
        <v>36467</v>
      </c>
      <c r="B5540" t="s">
        <v>4994</v>
      </c>
      <c r="C5540">
        <v>355</v>
      </c>
      <c r="D5540">
        <v>24</v>
      </c>
      <c r="E5540">
        <v>4.55</v>
      </c>
      <c r="F5540" t="s">
        <v>456</v>
      </c>
    </row>
    <row r="5541" spans="1:6" x14ac:dyDescent="0.25">
      <c r="A5541">
        <v>36469</v>
      </c>
      <c r="B5541" t="s">
        <v>4995</v>
      </c>
      <c r="C5541">
        <v>355</v>
      </c>
      <c r="D5541">
        <v>24</v>
      </c>
      <c r="E5541">
        <v>3.76</v>
      </c>
      <c r="F5541" t="s">
        <v>456</v>
      </c>
    </row>
    <row r="5542" spans="1:6" x14ac:dyDescent="0.25">
      <c r="A5542">
        <v>36469</v>
      </c>
      <c r="B5542" t="s">
        <v>4995</v>
      </c>
      <c r="C5542">
        <v>355</v>
      </c>
      <c r="D5542">
        <v>24</v>
      </c>
      <c r="E5542">
        <v>3.76</v>
      </c>
      <c r="F5542" t="s">
        <v>456</v>
      </c>
    </row>
    <row r="5543" spans="1:6" x14ac:dyDescent="0.25">
      <c r="A5543">
        <v>36470</v>
      </c>
      <c r="B5543" t="s">
        <v>4996</v>
      </c>
      <c r="C5543">
        <v>473</v>
      </c>
      <c r="D5543">
        <v>24</v>
      </c>
      <c r="E5543">
        <v>4.91</v>
      </c>
      <c r="F5543" t="s">
        <v>456</v>
      </c>
    </row>
    <row r="5544" spans="1:6" x14ac:dyDescent="0.25">
      <c r="A5544">
        <v>36470</v>
      </c>
      <c r="B5544" t="s">
        <v>4996</v>
      </c>
      <c r="C5544">
        <v>473</v>
      </c>
      <c r="D5544">
        <v>24</v>
      </c>
      <c r="E5544">
        <v>4.91</v>
      </c>
      <c r="F5544" t="s">
        <v>456</v>
      </c>
    </row>
    <row r="5545" spans="1:6" x14ac:dyDescent="0.25">
      <c r="A5545">
        <v>36474</v>
      </c>
      <c r="B5545" t="s">
        <v>5023</v>
      </c>
      <c r="C5545">
        <v>300</v>
      </c>
      <c r="D5545">
        <v>20</v>
      </c>
      <c r="E5545">
        <v>11.99</v>
      </c>
      <c r="F5545" t="s">
        <v>454</v>
      </c>
    </row>
    <row r="5546" spans="1:6" x14ac:dyDescent="0.25">
      <c r="A5546">
        <v>36475</v>
      </c>
      <c r="B5546" t="s">
        <v>4997</v>
      </c>
      <c r="C5546">
        <v>473</v>
      </c>
      <c r="D5546">
        <v>24</v>
      </c>
      <c r="E5546">
        <v>5.05</v>
      </c>
      <c r="F5546" t="s">
        <v>456</v>
      </c>
    </row>
    <row r="5547" spans="1:6" x14ac:dyDescent="0.25">
      <c r="A5547">
        <v>36475</v>
      </c>
      <c r="B5547" t="s">
        <v>4997</v>
      </c>
      <c r="C5547">
        <v>473</v>
      </c>
      <c r="D5547">
        <v>24</v>
      </c>
      <c r="E5547">
        <v>5.05</v>
      </c>
      <c r="F5547" t="s">
        <v>456</v>
      </c>
    </row>
    <row r="5548" spans="1:6" x14ac:dyDescent="0.25">
      <c r="A5548">
        <v>36478</v>
      </c>
      <c r="B5548" t="s">
        <v>5024</v>
      </c>
      <c r="C5548">
        <v>750</v>
      </c>
      <c r="D5548">
        <v>12</v>
      </c>
      <c r="E5548">
        <v>10.99</v>
      </c>
      <c r="F5548" t="s">
        <v>455</v>
      </c>
    </row>
    <row r="5549" spans="1:6" x14ac:dyDescent="0.25">
      <c r="A5549">
        <v>36479</v>
      </c>
      <c r="B5549" t="s">
        <v>5025</v>
      </c>
      <c r="C5549">
        <v>750</v>
      </c>
      <c r="D5549">
        <v>12</v>
      </c>
      <c r="E5549">
        <v>10.99</v>
      </c>
      <c r="F5549" t="s">
        <v>455</v>
      </c>
    </row>
    <row r="5550" spans="1:6" x14ac:dyDescent="0.25">
      <c r="A5550">
        <v>36494</v>
      </c>
      <c r="B5550" t="s">
        <v>4751</v>
      </c>
      <c r="C5550">
        <v>750</v>
      </c>
      <c r="D5550">
        <v>12</v>
      </c>
      <c r="E5550">
        <v>105.6</v>
      </c>
      <c r="F5550" t="s">
        <v>455</v>
      </c>
    </row>
    <row r="5551" spans="1:6" x14ac:dyDescent="0.25">
      <c r="A5551">
        <v>36507</v>
      </c>
      <c r="B5551" t="s">
        <v>4957</v>
      </c>
      <c r="C5551">
        <v>355</v>
      </c>
      <c r="D5551">
        <v>24</v>
      </c>
      <c r="E5551">
        <v>3</v>
      </c>
      <c r="F5551" t="s">
        <v>456</v>
      </c>
    </row>
    <row r="5552" spans="1:6" x14ac:dyDescent="0.25">
      <c r="A5552">
        <v>36507</v>
      </c>
      <c r="B5552" t="s">
        <v>4957</v>
      </c>
      <c r="C5552">
        <v>355</v>
      </c>
      <c r="D5552">
        <v>24</v>
      </c>
      <c r="E5552">
        <v>3</v>
      </c>
      <c r="F5552" t="s">
        <v>456</v>
      </c>
    </row>
    <row r="5553" spans="1:6" x14ac:dyDescent="0.25">
      <c r="A5553">
        <v>36508</v>
      </c>
      <c r="B5553" t="s">
        <v>4958</v>
      </c>
      <c r="C5553">
        <v>750</v>
      </c>
      <c r="D5553">
        <v>12</v>
      </c>
      <c r="E5553">
        <v>10.99</v>
      </c>
      <c r="F5553" t="s">
        <v>455</v>
      </c>
    </row>
    <row r="5554" spans="1:6" x14ac:dyDescent="0.25">
      <c r="A5554">
        <v>36509</v>
      </c>
      <c r="B5554" t="s">
        <v>4959</v>
      </c>
      <c r="C5554">
        <v>473</v>
      </c>
      <c r="D5554">
        <v>24</v>
      </c>
      <c r="E5554">
        <v>4</v>
      </c>
      <c r="F5554" t="s">
        <v>456</v>
      </c>
    </row>
    <row r="5555" spans="1:6" x14ac:dyDescent="0.25">
      <c r="A5555">
        <v>36509</v>
      </c>
      <c r="B5555" t="s">
        <v>4959</v>
      </c>
      <c r="C5555">
        <v>473</v>
      </c>
      <c r="D5555">
        <v>24</v>
      </c>
      <c r="E5555">
        <v>4</v>
      </c>
      <c r="F5555" t="s">
        <v>456</v>
      </c>
    </row>
    <row r="5556" spans="1:6" x14ac:dyDescent="0.25">
      <c r="A5556">
        <v>36510</v>
      </c>
      <c r="B5556" t="s">
        <v>4960</v>
      </c>
      <c r="C5556">
        <v>750</v>
      </c>
      <c r="D5556">
        <v>12</v>
      </c>
      <c r="E5556">
        <v>5</v>
      </c>
      <c r="F5556" t="s">
        <v>456</v>
      </c>
    </row>
    <row r="5557" spans="1:6" x14ac:dyDescent="0.25">
      <c r="A5557">
        <v>36510</v>
      </c>
      <c r="B5557" t="s">
        <v>4960</v>
      </c>
      <c r="C5557">
        <v>750</v>
      </c>
      <c r="D5557">
        <v>12</v>
      </c>
      <c r="E5557">
        <v>5</v>
      </c>
      <c r="F5557" t="s">
        <v>456</v>
      </c>
    </row>
    <row r="5558" spans="1:6" x14ac:dyDescent="0.25">
      <c r="A5558">
        <v>36514</v>
      </c>
      <c r="B5558" t="s">
        <v>4961</v>
      </c>
      <c r="C5558">
        <v>473</v>
      </c>
      <c r="D5558">
        <v>24</v>
      </c>
      <c r="E5558">
        <v>3.99</v>
      </c>
      <c r="F5558" t="s">
        <v>456</v>
      </c>
    </row>
    <row r="5559" spans="1:6" x14ac:dyDescent="0.25">
      <c r="A5559">
        <v>36514</v>
      </c>
      <c r="B5559" t="s">
        <v>4961</v>
      </c>
      <c r="C5559">
        <v>473</v>
      </c>
      <c r="D5559">
        <v>24</v>
      </c>
      <c r="E5559">
        <v>3.99</v>
      </c>
      <c r="F5559" t="s">
        <v>456</v>
      </c>
    </row>
    <row r="5560" spans="1:6" x14ac:dyDescent="0.25">
      <c r="A5560">
        <v>36515</v>
      </c>
      <c r="B5560" t="s">
        <v>4962</v>
      </c>
      <c r="C5560">
        <v>473</v>
      </c>
      <c r="D5560">
        <v>24</v>
      </c>
      <c r="E5560">
        <v>4.29</v>
      </c>
      <c r="F5560" t="s">
        <v>456</v>
      </c>
    </row>
    <row r="5561" spans="1:6" x14ac:dyDescent="0.25">
      <c r="A5561">
        <v>36515</v>
      </c>
      <c r="B5561" t="s">
        <v>4962</v>
      </c>
      <c r="C5561">
        <v>473</v>
      </c>
      <c r="D5561">
        <v>24</v>
      </c>
      <c r="E5561">
        <v>4.29</v>
      </c>
      <c r="F5561" t="s">
        <v>456</v>
      </c>
    </row>
    <row r="5562" spans="1:6" x14ac:dyDescent="0.25">
      <c r="A5562">
        <v>36517</v>
      </c>
      <c r="B5562" t="s">
        <v>4963</v>
      </c>
      <c r="C5562">
        <v>750</v>
      </c>
      <c r="D5562">
        <v>6</v>
      </c>
      <c r="E5562">
        <v>82.99</v>
      </c>
      <c r="F5562" t="s">
        <v>454</v>
      </c>
    </row>
    <row r="5563" spans="1:6" x14ac:dyDescent="0.25">
      <c r="A5563">
        <v>36520</v>
      </c>
      <c r="B5563" t="s">
        <v>4964</v>
      </c>
      <c r="C5563">
        <v>473</v>
      </c>
      <c r="D5563">
        <v>24</v>
      </c>
      <c r="E5563">
        <v>4.99</v>
      </c>
      <c r="F5563" t="s">
        <v>457</v>
      </c>
    </row>
    <row r="5564" spans="1:6" x14ac:dyDescent="0.25">
      <c r="A5564">
        <v>36533</v>
      </c>
      <c r="B5564" t="s">
        <v>4965</v>
      </c>
      <c r="C5564">
        <v>500</v>
      </c>
      <c r="D5564">
        <v>24</v>
      </c>
      <c r="E5564">
        <v>3.02</v>
      </c>
      <c r="F5564" t="s">
        <v>456</v>
      </c>
    </row>
    <row r="5565" spans="1:6" x14ac:dyDescent="0.25">
      <c r="A5565">
        <v>36596</v>
      </c>
      <c r="B5565" t="s">
        <v>5469</v>
      </c>
      <c r="C5565">
        <v>568</v>
      </c>
      <c r="D5565">
        <v>12</v>
      </c>
      <c r="E5565">
        <v>5.25</v>
      </c>
      <c r="F5565" t="s">
        <v>456</v>
      </c>
    </row>
    <row r="5566" spans="1:6" x14ac:dyDescent="0.25">
      <c r="A5566">
        <v>36600</v>
      </c>
      <c r="B5566" t="s">
        <v>4910</v>
      </c>
      <c r="C5566">
        <v>473</v>
      </c>
      <c r="D5566">
        <v>24</v>
      </c>
      <c r="E5566">
        <v>4.09</v>
      </c>
      <c r="F5566" t="s">
        <v>456</v>
      </c>
    </row>
    <row r="5567" spans="1:6" x14ac:dyDescent="0.25">
      <c r="A5567">
        <v>36600</v>
      </c>
      <c r="B5567" t="s">
        <v>4910</v>
      </c>
      <c r="C5567">
        <v>473</v>
      </c>
      <c r="D5567">
        <v>24</v>
      </c>
      <c r="E5567">
        <v>4.09</v>
      </c>
      <c r="F5567" t="s">
        <v>456</v>
      </c>
    </row>
    <row r="5568" spans="1:6" x14ac:dyDescent="0.25">
      <c r="A5568">
        <v>36601</v>
      </c>
      <c r="B5568" t="s">
        <v>5435</v>
      </c>
      <c r="C5568">
        <v>750</v>
      </c>
      <c r="D5568">
        <v>6</v>
      </c>
      <c r="E5568">
        <v>199.99</v>
      </c>
      <c r="F5568" t="s">
        <v>455</v>
      </c>
    </row>
    <row r="5569" spans="1:6" x14ac:dyDescent="0.25">
      <c r="A5569">
        <v>36602</v>
      </c>
      <c r="B5569" t="s">
        <v>4934</v>
      </c>
      <c r="C5569">
        <v>750</v>
      </c>
      <c r="D5569">
        <v>12</v>
      </c>
      <c r="E5569">
        <v>69.989999999999995</v>
      </c>
      <c r="F5569" t="s">
        <v>455</v>
      </c>
    </row>
    <row r="5570" spans="1:6" x14ac:dyDescent="0.25">
      <c r="A5570">
        <v>36605</v>
      </c>
      <c r="B5570" t="s">
        <v>4935</v>
      </c>
      <c r="C5570">
        <v>750</v>
      </c>
      <c r="D5570">
        <v>6</v>
      </c>
      <c r="E5570">
        <v>133.99</v>
      </c>
      <c r="F5570" t="s">
        <v>455</v>
      </c>
    </row>
    <row r="5571" spans="1:6" x14ac:dyDescent="0.25">
      <c r="A5571">
        <v>36619</v>
      </c>
      <c r="B5571" t="s">
        <v>4936</v>
      </c>
      <c r="C5571">
        <v>473</v>
      </c>
      <c r="D5571">
        <v>24</v>
      </c>
      <c r="E5571">
        <v>4.87</v>
      </c>
      <c r="F5571" t="s">
        <v>456</v>
      </c>
    </row>
    <row r="5572" spans="1:6" x14ac:dyDescent="0.25">
      <c r="A5572">
        <v>36619</v>
      </c>
      <c r="B5572" t="s">
        <v>4936</v>
      </c>
      <c r="C5572">
        <v>473</v>
      </c>
      <c r="D5572">
        <v>24</v>
      </c>
      <c r="E5572">
        <v>4.87</v>
      </c>
      <c r="F5572" t="s">
        <v>456</v>
      </c>
    </row>
    <row r="5573" spans="1:6" x14ac:dyDescent="0.25">
      <c r="A5573">
        <v>36620</v>
      </c>
      <c r="B5573" t="s">
        <v>4937</v>
      </c>
      <c r="C5573">
        <v>473</v>
      </c>
      <c r="D5573">
        <v>24</v>
      </c>
      <c r="E5573">
        <v>4.87</v>
      </c>
      <c r="F5573" t="s">
        <v>456</v>
      </c>
    </row>
    <row r="5574" spans="1:6" x14ac:dyDescent="0.25">
      <c r="A5574">
        <v>36620</v>
      </c>
      <c r="B5574" t="s">
        <v>4937</v>
      </c>
      <c r="C5574">
        <v>473</v>
      </c>
      <c r="D5574">
        <v>24</v>
      </c>
      <c r="E5574">
        <v>4.87</v>
      </c>
      <c r="F5574" t="s">
        <v>456</v>
      </c>
    </row>
    <row r="5575" spans="1:6" x14ac:dyDescent="0.25">
      <c r="A5575">
        <v>36656</v>
      </c>
      <c r="B5575" t="s">
        <v>4938</v>
      </c>
      <c r="C5575">
        <v>473</v>
      </c>
      <c r="D5575">
        <v>24</v>
      </c>
      <c r="E5575">
        <v>3.99</v>
      </c>
      <c r="F5575" t="s">
        <v>456</v>
      </c>
    </row>
    <row r="5576" spans="1:6" x14ac:dyDescent="0.25">
      <c r="A5576">
        <v>36656</v>
      </c>
      <c r="B5576" t="s">
        <v>4938</v>
      </c>
      <c r="C5576">
        <v>473</v>
      </c>
      <c r="D5576">
        <v>24</v>
      </c>
      <c r="E5576">
        <v>3.99</v>
      </c>
      <c r="F5576" t="s">
        <v>456</v>
      </c>
    </row>
    <row r="5577" spans="1:6" x14ac:dyDescent="0.25">
      <c r="A5577">
        <v>36671</v>
      </c>
      <c r="B5577" t="s">
        <v>4939</v>
      </c>
      <c r="C5577">
        <v>12000</v>
      </c>
      <c r="D5577">
        <v>1</v>
      </c>
      <c r="E5577">
        <v>99.98</v>
      </c>
      <c r="F5577" t="s">
        <v>455</v>
      </c>
    </row>
    <row r="5578" spans="1:6" x14ac:dyDescent="0.25">
      <c r="A5578">
        <v>36674</v>
      </c>
      <c r="B5578" t="s">
        <v>4940</v>
      </c>
      <c r="C5578">
        <v>750</v>
      </c>
      <c r="D5578">
        <v>18</v>
      </c>
      <c r="E5578">
        <v>24.49</v>
      </c>
      <c r="F5578" t="s">
        <v>454</v>
      </c>
    </row>
    <row r="5579" spans="1:6" x14ac:dyDescent="0.25">
      <c r="A5579">
        <v>36675</v>
      </c>
      <c r="B5579" t="s">
        <v>4941</v>
      </c>
      <c r="C5579">
        <v>750</v>
      </c>
      <c r="D5579">
        <v>18</v>
      </c>
      <c r="E5579">
        <v>24.49</v>
      </c>
      <c r="F5579" t="s">
        <v>454</v>
      </c>
    </row>
    <row r="5580" spans="1:6" x14ac:dyDescent="0.25">
      <c r="A5580">
        <v>36678</v>
      </c>
      <c r="B5580" t="s">
        <v>4942</v>
      </c>
      <c r="C5580">
        <v>750</v>
      </c>
      <c r="D5580">
        <v>18</v>
      </c>
      <c r="E5580">
        <v>22.99</v>
      </c>
      <c r="F5580" t="s">
        <v>454</v>
      </c>
    </row>
    <row r="5581" spans="1:6" x14ac:dyDescent="0.25">
      <c r="A5581">
        <v>36692</v>
      </c>
      <c r="B5581" t="s">
        <v>5589</v>
      </c>
      <c r="C5581">
        <v>750</v>
      </c>
      <c r="D5581">
        <v>6</v>
      </c>
      <c r="E5581">
        <v>59.95</v>
      </c>
      <c r="F5581" t="s">
        <v>454</v>
      </c>
    </row>
    <row r="5582" spans="1:6" x14ac:dyDescent="0.25">
      <c r="A5582">
        <v>36693</v>
      </c>
      <c r="B5582" t="s">
        <v>4082</v>
      </c>
      <c r="C5582">
        <v>1140</v>
      </c>
      <c r="D5582">
        <v>8</v>
      </c>
      <c r="E5582">
        <v>35.99</v>
      </c>
      <c r="F5582" t="s">
        <v>454</v>
      </c>
    </row>
    <row r="5583" spans="1:6" x14ac:dyDescent="0.25">
      <c r="A5583">
        <v>36694</v>
      </c>
      <c r="B5583" t="s">
        <v>5299</v>
      </c>
      <c r="C5583">
        <v>750</v>
      </c>
      <c r="D5583">
        <v>6</v>
      </c>
      <c r="E5583">
        <v>144.99</v>
      </c>
      <c r="F5583" t="s">
        <v>455</v>
      </c>
    </row>
    <row r="5584" spans="1:6" x14ac:dyDescent="0.25">
      <c r="A5584">
        <v>36697</v>
      </c>
      <c r="B5584" t="s">
        <v>4943</v>
      </c>
      <c r="C5584">
        <v>700</v>
      </c>
      <c r="D5584">
        <v>6</v>
      </c>
      <c r="E5584">
        <v>86.99</v>
      </c>
      <c r="F5584" t="s">
        <v>454</v>
      </c>
    </row>
    <row r="5585" spans="1:6" x14ac:dyDescent="0.25">
      <c r="A5585">
        <v>36708</v>
      </c>
      <c r="B5585" t="s">
        <v>5294</v>
      </c>
      <c r="C5585">
        <v>750</v>
      </c>
      <c r="D5585">
        <v>6</v>
      </c>
      <c r="E5585">
        <v>34.99</v>
      </c>
      <c r="F5585" t="s">
        <v>454</v>
      </c>
    </row>
    <row r="5586" spans="1:6" x14ac:dyDescent="0.25">
      <c r="A5586">
        <v>36734</v>
      </c>
      <c r="B5586" t="s">
        <v>5293</v>
      </c>
      <c r="C5586">
        <v>700</v>
      </c>
      <c r="D5586">
        <v>6</v>
      </c>
      <c r="E5586">
        <v>47.99</v>
      </c>
      <c r="F5586" t="s">
        <v>454</v>
      </c>
    </row>
    <row r="5587" spans="1:6" x14ac:dyDescent="0.25">
      <c r="A5587">
        <v>36735</v>
      </c>
      <c r="B5587" t="s">
        <v>4947</v>
      </c>
      <c r="C5587">
        <v>500</v>
      </c>
      <c r="D5587">
        <v>12</v>
      </c>
      <c r="E5587">
        <v>21.99</v>
      </c>
      <c r="F5587" t="s">
        <v>456</v>
      </c>
    </row>
    <row r="5588" spans="1:6" x14ac:dyDescent="0.25">
      <c r="A5588">
        <v>36735</v>
      </c>
      <c r="B5588" t="s">
        <v>4947</v>
      </c>
      <c r="C5588">
        <v>500</v>
      </c>
      <c r="D5588">
        <v>12</v>
      </c>
      <c r="E5588">
        <v>21.99</v>
      </c>
      <c r="F5588" t="s">
        <v>456</v>
      </c>
    </row>
    <row r="5589" spans="1:6" x14ac:dyDescent="0.25">
      <c r="A5589">
        <v>36743</v>
      </c>
      <c r="B5589" t="s">
        <v>5265</v>
      </c>
      <c r="C5589">
        <v>473</v>
      </c>
      <c r="D5589">
        <v>24</v>
      </c>
      <c r="E5589">
        <v>4.83</v>
      </c>
      <c r="F5589" t="s">
        <v>456</v>
      </c>
    </row>
    <row r="5590" spans="1:6" x14ac:dyDescent="0.25">
      <c r="A5590">
        <v>36743</v>
      </c>
      <c r="B5590" t="s">
        <v>5265</v>
      </c>
      <c r="C5590">
        <v>473</v>
      </c>
      <c r="D5590">
        <v>24</v>
      </c>
      <c r="E5590">
        <v>4.83</v>
      </c>
      <c r="F5590" t="s">
        <v>456</v>
      </c>
    </row>
    <row r="5591" spans="1:6" x14ac:dyDescent="0.25">
      <c r="A5591">
        <v>36744</v>
      </c>
      <c r="B5591" t="s">
        <v>5264</v>
      </c>
      <c r="C5591">
        <v>473</v>
      </c>
      <c r="D5591">
        <v>24</v>
      </c>
      <c r="E5591">
        <v>4.83</v>
      </c>
      <c r="F5591" t="s">
        <v>456</v>
      </c>
    </row>
    <row r="5592" spans="1:6" x14ac:dyDescent="0.25">
      <c r="A5592">
        <v>36744</v>
      </c>
      <c r="B5592" t="s">
        <v>5264</v>
      </c>
      <c r="C5592">
        <v>473</v>
      </c>
      <c r="D5592">
        <v>24</v>
      </c>
      <c r="E5592">
        <v>4.83</v>
      </c>
      <c r="F5592" t="s">
        <v>456</v>
      </c>
    </row>
    <row r="5593" spans="1:6" x14ac:dyDescent="0.25">
      <c r="A5593">
        <v>36745</v>
      </c>
      <c r="B5593" t="s">
        <v>5263</v>
      </c>
      <c r="C5593">
        <v>473</v>
      </c>
      <c r="D5593">
        <v>24</v>
      </c>
      <c r="E5593">
        <v>4.83</v>
      </c>
      <c r="F5593" t="s">
        <v>456</v>
      </c>
    </row>
    <row r="5594" spans="1:6" x14ac:dyDescent="0.25">
      <c r="A5594">
        <v>36745</v>
      </c>
      <c r="B5594" t="s">
        <v>5263</v>
      </c>
      <c r="C5594">
        <v>473</v>
      </c>
      <c r="D5594">
        <v>24</v>
      </c>
      <c r="E5594">
        <v>4.83</v>
      </c>
      <c r="F5594" t="s">
        <v>456</v>
      </c>
    </row>
    <row r="5595" spans="1:6" x14ac:dyDescent="0.25">
      <c r="A5595">
        <v>36746</v>
      </c>
      <c r="B5595" t="s">
        <v>5262</v>
      </c>
      <c r="C5595">
        <v>473</v>
      </c>
      <c r="D5595">
        <v>24</v>
      </c>
      <c r="E5595">
        <v>4.83</v>
      </c>
      <c r="F5595" t="s">
        <v>456</v>
      </c>
    </row>
    <row r="5596" spans="1:6" x14ac:dyDescent="0.25">
      <c r="A5596">
        <v>36746</v>
      </c>
      <c r="B5596" t="s">
        <v>5262</v>
      </c>
      <c r="C5596">
        <v>473</v>
      </c>
      <c r="D5596">
        <v>24</v>
      </c>
      <c r="E5596">
        <v>4.83</v>
      </c>
      <c r="F5596" t="s">
        <v>456</v>
      </c>
    </row>
    <row r="5597" spans="1:6" x14ac:dyDescent="0.25">
      <c r="A5597">
        <v>36747</v>
      </c>
      <c r="B5597" t="s">
        <v>5261</v>
      </c>
      <c r="C5597">
        <v>473</v>
      </c>
      <c r="D5597">
        <v>24</v>
      </c>
      <c r="E5597">
        <v>4.83</v>
      </c>
      <c r="F5597" t="s">
        <v>456</v>
      </c>
    </row>
    <row r="5598" spans="1:6" x14ac:dyDescent="0.25">
      <c r="A5598">
        <v>36747</v>
      </c>
      <c r="B5598" t="s">
        <v>5261</v>
      </c>
      <c r="C5598">
        <v>473</v>
      </c>
      <c r="D5598">
        <v>24</v>
      </c>
      <c r="E5598">
        <v>4.83</v>
      </c>
      <c r="F5598" t="s">
        <v>456</v>
      </c>
    </row>
    <row r="5599" spans="1:6" x14ac:dyDescent="0.25">
      <c r="A5599">
        <v>36748</v>
      </c>
      <c r="B5599" t="s">
        <v>5260</v>
      </c>
      <c r="C5599">
        <v>473</v>
      </c>
      <c r="D5599">
        <v>24</v>
      </c>
      <c r="E5599">
        <v>4.83</v>
      </c>
      <c r="F5599" t="s">
        <v>456</v>
      </c>
    </row>
    <row r="5600" spans="1:6" x14ac:dyDescent="0.25">
      <c r="A5600">
        <v>36748</v>
      </c>
      <c r="B5600" t="s">
        <v>5260</v>
      </c>
      <c r="C5600">
        <v>473</v>
      </c>
      <c r="D5600">
        <v>24</v>
      </c>
      <c r="E5600">
        <v>4.83</v>
      </c>
      <c r="F5600" t="s">
        <v>456</v>
      </c>
    </row>
    <row r="5601" spans="1:6" x14ac:dyDescent="0.25">
      <c r="A5601">
        <v>36749</v>
      </c>
      <c r="B5601" t="s">
        <v>5259</v>
      </c>
      <c r="C5601">
        <v>473</v>
      </c>
      <c r="D5601">
        <v>24</v>
      </c>
      <c r="E5601">
        <v>4.83</v>
      </c>
      <c r="F5601" t="s">
        <v>456</v>
      </c>
    </row>
    <row r="5602" spans="1:6" x14ac:dyDescent="0.25">
      <c r="A5602">
        <v>36749</v>
      </c>
      <c r="B5602" t="s">
        <v>5259</v>
      </c>
      <c r="C5602">
        <v>473</v>
      </c>
      <c r="D5602">
        <v>24</v>
      </c>
      <c r="E5602">
        <v>4.83</v>
      </c>
      <c r="F5602" t="s">
        <v>456</v>
      </c>
    </row>
    <row r="5603" spans="1:6" x14ac:dyDescent="0.25">
      <c r="A5603">
        <v>36750</v>
      </c>
      <c r="B5603" t="s">
        <v>5292</v>
      </c>
      <c r="C5603">
        <v>700</v>
      </c>
      <c r="D5603">
        <v>6</v>
      </c>
      <c r="E5603">
        <v>74.989999999999995</v>
      </c>
      <c r="F5603" t="s">
        <v>454</v>
      </c>
    </row>
    <row r="5604" spans="1:6" x14ac:dyDescent="0.25">
      <c r="A5604">
        <v>36758</v>
      </c>
      <c r="B5604" t="s">
        <v>1361</v>
      </c>
      <c r="C5604">
        <v>750</v>
      </c>
      <c r="D5604">
        <v>9</v>
      </c>
      <c r="E5604">
        <v>38.99</v>
      </c>
      <c r="F5604" t="s">
        <v>454</v>
      </c>
    </row>
    <row r="5605" spans="1:6" x14ac:dyDescent="0.25">
      <c r="A5605">
        <v>36767</v>
      </c>
      <c r="B5605" t="s">
        <v>5291</v>
      </c>
      <c r="C5605">
        <v>750</v>
      </c>
      <c r="D5605">
        <v>12</v>
      </c>
      <c r="E5605">
        <v>39.99</v>
      </c>
      <c r="F5605" t="s">
        <v>454</v>
      </c>
    </row>
    <row r="5606" spans="1:6" x14ac:dyDescent="0.25">
      <c r="A5606">
        <v>36775</v>
      </c>
      <c r="B5606" t="s">
        <v>5290</v>
      </c>
      <c r="C5606">
        <v>750</v>
      </c>
      <c r="D5606">
        <v>1600</v>
      </c>
      <c r="E5606">
        <v>6.99</v>
      </c>
      <c r="F5606" t="s">
        <v>455</v>
      </c>
    </row>
    <row r="5607" spans="1:6" x14ac:dyDescent="0.25">
      <c r="A5607">
        <v>36781</v>
      </c>
      <c r="B5607" t="s">
        <v>4948</v>
      </c>
      <c r="C5607">
        <v>750</v>
      </c>
      <c r="D5607">
        <v>12</v>
      </c>
      <c r="E5607">
        <v>11.99</v>
      </c>
      <c r="F5607" t="s">
        <v>455</v>
      </c>
    </row>
    <row r="5608" spans="1:6" x14ac:dyDescent="0.25">
      <c r="A5608">
        <v>36782</v>
      </c>
      <c r="B5608" t="s">
        <v>4949</v>
      </c>
      <c r="C5608">
        <v>750</v>
      </c>
      <c r="D5608">
        <v>12</v>
      </c>
      <c r="E5608">
        <v>11.99</v>
      </c>
      <c r="F5608" t="s">
        <v>455</v>
      </c>
    </row>
    <row r="5609" spans="1:6" x14ac:dyDescent="0.25">
      <c r="A5609">
        <v>36783</v>
      </c>
      <c r="B5609" t="s">
        <v>5289</v>
      </c>
      <c r="C5609">
        <v>750</v>
      </c>
      <c r="D5609">
        <v>12</v>
      </c>
      <c r="E5609">
        <v>14.99</v>
      </c>
      <c r="F5609" t="s">
        <v>455</v>
      </c>
    </row>
    <row r="5610" spans="1:6" x14ac:dyDescent="0.25">
      <c r="A5610">
        <v>36787</v>
      </c>
      <c r="B5610" t="s">
        <v>4950</v>
      </c>
      <c r="C5610">
        <v>750</v>
      </c>
      <c r="D5610">
        <v>12</v>
      </c>
      <c r="E5610">
        <v>32.99</v>
      </c>
      <c r="F5610" t="s">
        <v>454</v>
      </c>
    </row>
    <row r="5611" spans="1:6" x14ac:dyDescent="0.25">
      <c r="A5611">
        <v>36791</v>
      </c>
      <c r="B5611" t="s">
        <v>5288</v>
      </c>
      <c r="C5611">
        <v>750</v>
      </c>
      <c r="D5611">
        <v>12</v>
      </c>
      <c r="E5611">
        <v>33.99</v>
      </c>
      <c r="F5611" t="s">
        <v>454</v>
      </c>
    </row>
    <row r="5612" spans="1:6" x14ac:dyDescent="0.25">
      <c r="A5612">
        <v>36802</v>
      </c>
      <c r="B5612" t="s">
        <v>5152</v>
      </c>
      <c r="C5612">
        <v>473</v>
      </c>
      <c r="D5612">
        <v>24</v>
      </c>
      <c r="E5612">
        <v>4.83</v>
      </c>
      <c r="F5612" t="s">
        <v>456</v>
      </c>
    </row>
    <row r="5613" spans="1:6" x14ac:dyDescent="0.25">
      <c r="A5613">
        <v>36802</v>
      </c>
      <c r="B5613" t="s">
        <v>5152</v>
      </c>
      <c r="C5613">
        <v>473</v>
      </c>
      <c r="D5613">
        <v>24</v>
      </c>
      <c r="E5613">
        <v>4.83</v>
      </c>
      <c r="F5613" t="s">
        <v>456</v>
      </c>
    </row>
    <row r="5614" spans="1:6" x14ac:dyDescent="0.25">
      <c r="A5614">
        <v>36804</v>
      </c>
      <c r="B5614" t="s">
        <v>5123</v>
      </c>
      <c r="C5614">
        <v>473</v>
      </c>
      <c r="D5614">
        <v>24</v>
      </c>
      <c r="E5614">
        <v>5.25</v>
      </c>
      <c r="F5614" t="s">
        <v>456</v>
      </c>
    </row>
    <row r="5615" spans="1:6" x14ac:dyDescent="0.25">
      <c r="A5615">
        <v>36804</v>
      </c>
      <c r="B5615" t="s">
        <v>5123</v>
      </c>
      <c r="C5615">
        <v>473</v>
      </c>
      <c r="D5615">
        <v>24</v>
      </c>
      <c r="E5615">
        <v>5.25</v>
      </c>
      <c r="F5615" t="s">
        <v>456</v>
      </c>
    </row>
    <row r="5616" spans="1:6" x14ac:dyDescent="0.25">
      <c r="A5616">
        <v>36805</v>
      </c>
      <c r="B5616" t="s">
        <v>5151</v>
      </c>
      <c r="C5616">
        <v>750</v>
      </c>
      <c r="D5616">
        <v>12</v>
      </c>
      <c r="E5616">
        <v>23.05</v>
      </c>
      <c r="F5616" t="s">
        <v>455</v>
      </c>
    </row>
    <row r="5617" spans="1:6" x14ac:dyDescent="0.25">
      <c r="A5617">
        <v>36811</v>
      </c>
      <c r="B5617" t="s">
        <v>5150</v>
      </c>
      <c r="C5617">
        <v>473</v>
      </c>
      <c r="D5617">
        <v>24</v>
      </c>
      <c r="E5617">
        <v>3.99</v>
      </c>
      <c r="F5617" t="s">
        <v>456</v>
      </c>
    </row>
    <row r="5618" spans="1:6" x14ac:dyDescent="0.25">
      <c r="A5618">
        <v>36811</v>
      </c>
      <c r="B5618" t="s">
        <v>5150</v>
      </c>
      <c r="C5618">
        <v>473</v>
      </c>
      <c r="D5618">
        <v>24</v>
      </c>
      <c r="E5618">
        <v>3.99</v>
      </c>
      <c r="F5618" t="s">
        <v>456</v>
      </c>
    </row>
    <row r="5619" spans="1:6" x14ac:dyDescent="0.25">
      <c r="A5619">
        <v>36812</v>
      </c>
      <c r="B5619" t="s">
        <v>5149</v>
      </c>
      <c r="C5619">
        <v>473</v>
      </c>
      <c r="D5619">
        <v>24</v>
      </c>
      <c r="E5619">
        <v>3.99</v>
      </c>
      <c r="F5619" t="s">
        <v>456</v>
      </c>
    </row>
    <row r="5620" spans="1:6" x14ac:dyDescent="0.25">
      <c r="A5620">
        <v>36812</v>
      </c>
      <c r="B5620" t="s">
        <v>5149</v>
      </c>
      <c r="C5620">
        <v>473</v>
      </c>
      <c r="D5620">
        <v>24</v>
      </c>
      <c r="E5620">
        <v>3.99</v>
      </c>
      <c r="F5620" t="s">
        <v>456</v>
      </c>
    </row>
    <row r="5621" spans="1:6" x14ac:dyDescent="0.25">
      <c r="A5621">
        <v>36817</v>
      </c>
      <c r="B5621" t="s">
        <v>4998</v>
      </c>
      <c r="C5621">
        <v>473</v>
      </c>
      <c r="D5621">
        <v>24</v>
      </c>
      <c r="E5621">
        <v>4.24</v>
      </c>
      <c r="F5621" t="s">
        <v>456</v>
      </c>
    </row>
    <row r="5622" spans="1:6" x14ac:dyDescent="0.25">
      <c r="A5622">
        <v>36817</v>
      </c>
      <c r="B5622" t="s">
        <v>4998</v>
      </c>
      <c r="C5622">
        <v>473</v>
      </c>
      <c r="D5622">
        <v>24</v>
      </c>
      <c r="E5622">
        <v>4.24</v>
      </c>
      <c r="F5622" t="s">
        <v>456</v>
      </c>
    </row>
    <row r="5623" spans="1:6" x14ac:dyDescent="0.25">
      <c r="A5623">
        <v>36820</v>
      </c>
      <c r="B5623" t="s">
        <v>5036</v>
      </c>
      <c r="C5623">
        <v>750</v>
      </c>
      <c r="D5623">
        <v>6</v>
      </c>
      <c r="E5623">
        <v>36.99</v>
      </c>
      <c r="F5623" t="s">
        <v>454</v>
      </c>
    </row>
    <row r="5624" spans="1:6" x14ac:dyDescent="0.25">
      <c r="A5624">
        <v>36822</v>
      </c>
      <c r="B5624" t="s">
        <v>5148</v>
      </c>
      <c r="C5624">
        <v>473</v>
      </c>
      <c r="D5624">
        <v>24</v>
      </c>
      <c r="E5624">
        <v>4.99</v>
      </c>
      <c r="F5624" t="s">
        <v>456</v>
      </c>
    </row>
    <row r="5625" spans="1:6" x14ac:dyDescent="0.25">
      <c r="A5625">
        <v>36831</v>
      </c>
      <c r="B5625" t="s">
        <v>4956</v>
      </c>
      <c r="C5625">
        <v>473</v>
      </c>
      <c r="D5625">
        <v>24</v>
      </c>
      <c r="E5625">
        <v>3.99</v>
      </c>
      <c r="F5625" t="s">
        <v>456</v>
      </c>
    </row>
    <row r="5626" spans="1:6" x14ac:dyDescent="0.25">
      <c r="A5626">
        <v>36831</v>
      </c>
      <c r="B5626" t="s">
        <v>4956</v>
      </c>
      <c r="C5626">
        <v>473</v>
      </c>
      <c r="D5626">
        <v>24</v>
      </c>
      <c r="E5626">
        <v>3.99</v>
      </c>
      <c r="F5626" t="s">
        <v>456</v>
      </c>
    </row>
    <row r="5627" spans="1:6" x14ac:dyDescent="0.25">
      <c r="A5627">
        <v>36832</v>
      </c>
      <c r="B5627" t="s">
        <v>5147</v>
      </c>
      <c r="C5627">
        <v>750</v>
      </c>
      <c r="D5627">
        <v>12</v>
      </c>
      <c r="E5627">
        <v>33.99</v>
      </c>
      <c r="F5627" t="s">
        <v>454</v>
      </c>
    </row>
    <row r="5628" spans="1:6" x14ac:dyDescent="0.25">
      <c r="A5628">
        <v>36833</v>
      </c>
      <c r="B5628" t="s">
        <v>4999</v>
      </c>
      <c r="C5628">
        <v>473</v>
      </c>
      <c r="D5628">
        <v>24</v>
      </c>
      <c r="E5628">
        <v>3.24</v>
      </c>
      <c r="F5628" t="s">
        <v>456</v>
      </c>
    </row>
    <row r="5629" spans="1:6" x14ac:dyDescent="0.25">
      <c r="A5629">
        <v>36833</v>
      </c>
      <c r="B5629" t="s">
        <v>4999</v>
      </c>
      <c r="C5629">
        <v>473</v>
      </c>
      <c r="D5629">
        <v>24</v>
      </c>
      <c r="E5629">
        <v>3.24</v>
      </c>
      <c r="F5629" t="s">
        <v>456</v>
      </c>
    </row>
    <row r="5630" spans="1:6" x14ac:dyDescent="0.25">
      <c r="A5630">
        <v>36834</v>
      </c>
      <c r="B5630" t="s">
        <v>1568</v>
      </c>
      <c r="C5630">
        <v>473</v>
      </c>
      <c r="D5630">
        <v>24</v>
      </c>
      <c r="E5630">
        <v>3.48</v>
      </c>
      <c r="F5630" t="s">
        <v>456</v>
      </c>
    </row>
    <row r="5631" spans="1:6" x14ac:dyDescent="0.25">
      <c r="A5631">
        <v>36834</v>
      </c>
      <c r="B5631" t="s">
        <v>1568</v>
      </c>
      <c r="C5631">
        <v>473</v>
      </c>
      <c r="D5631">
        <v>24</v>
      </c>
      <c r="E5631">
        <v>3.48</v>
      </c>
      <c r="F5631" t="s">
        <v>456</v>
      </c>
    </row>
    <row r="5632" spans="1:6" x14ac:dyDescent="0.25">
      <c r="A5632">
        <v>36838</v>
      </c>
      <c r="B5632" t="s">
        <v>5146</v>
      </c>
      <c r="C5632">
        <v>750</v>
      </c>
      <c r="D5632">
        <v>12</v>
      </c>
      <c r="E5632">
        <v>9</v>
      </c>
      <c r="F5632" t="s">
        <v>456</v>
      </c>
    </row>
    <row r="5633" spans="1:6" x14ac:dyDescent="0.25">
      <c r="A5633">
        <v>36838</v>
      </c>
      <c r="B5633" t="s">
        <v>5146</v>
      </c>
      <c r="C5633">
        <v>750</v>
      </c>
      <c r="D5633">
        <v>12</v>
      </c>
      <c r="E5633">
        <v>9</v>
      </c>
      <c r="F5633" t="s">
        <v>456</v>
      </c>
    </row>
    <row r="5634" spans="1:6" x14ac:dyDescent="0.25">
      <c r="A5634">
        <v>36842</v>
      </c>
      <c r="B5634" t="s">
        <v>5145</v>
      </c>
      <c r="C5634">
        <v>750</v>
      </c>
      <c r="D5634">
        <v>12</v>
      </c>
      <c r="E5634">
        <v>33.950000000000003</v>
      </c>
      <c r="F5634" t="s">
        <v>456</v>
      </c>
    </row>
    <row r="5635" spans="1:6" x14ac:dyDescent="0.25">
      <c r="A5635">
        <v>36842</v>
      </c>
      <c r="B5635" t="s">
        <v>5145</v>
      </c>
      <c r="C5635">
        <v>750</v>
      </c>
      <c r="D5635">
        <v>12</v>
      </c>
      <c r="E5635">
        <v>33.950000000000003</v>
      </c>
      <c r="F5635" t="s">
        <v>456</v>
      </c>
    </row>
    <row r="5636" spans="1:6" x14ac:dyDescent="0.25">
      <c r="A5636">
        <v>36843</v>
      </c>
      <c r="B5636" t="s">
        <v>5144</v>
      </c>
      <c r="C5636">
        <v>750</v>
      </c>
      <c r="D5636">
        <v>12</v>
      </c>
      <c r="E5636">
        <v>29.98</v>
      </c>
      <c r="F5636" t="s">
        <v>456</v>
      </c>
    </row>
    <row r="5637" spans="1:6" x14ac:dyDescent="0.25">
      <c r="A5637">
        <v>36843</v>
      </c>
      <c r="B5637" t="s">
        <v>5144</v>
      </c>
      <c r="C5637">
        <v>750</v>
      </c>
      <c r="D5637">
        <v>12</v>
      </c>
      <c r="E5637">
        <v>29.98</v>
      </c>
      <c r="F5637" t="s">
        <v>456</v>
      </c>
    </row>
    <row r="5638" spans="1:6" x14ac:dyDescent="0.25">
      <c r="A5638">
        <v>36844</v>
      </c>
      <c r="B5638" t="s">
        <v>5143</v>
      </c>
      <c r="C5638">
        <v>750</v>
      </c>
      <c r="D5638">
        <v>12</v>
      </c>
      <c r="E5638">
        <v>33.950000000000003</v>
      </c>
      <c r="F5638" t="s">
        <v>456</v>
      </c>
    </row>
    <row r="5639" spans="1:6" x14ac:dyDescent="0.25">
      <c r="A5639">
        <v>36844</v>
      </c>
      <c r="B5639" t="s">
        <v>5143</v>
      </c>
      <c r="C5639">
        <v>750</v>
      </c>
      <c r="D5639">
        <v>12</v>
      </c>
      <c r="E5639">
        <v>33.950000000000003</v>
      </c>
      <c r="F5639" t="s">
        <v>456</v>
      </c>
    </row>
    <row r="5640" spans="1:6" x14ac:dyDescent="0.25">
      <c r="A5640">
        <v>36845</v>
      </c>
      <c r="B5640" t="s">
        <v>5142</v>
      </c>
      <c r="C5640">
        <v>750</v>
      </c>
      <c r="D5640">
        <v>12</v>
      </c>
      <c r="E5640">
        <v>21.95</v>
      </c>
      <c r="F5640" t="s">
        <v>456</v>
      </c>
    </row>
    <row r="5641" spans="1:6" x14ac:dyDescent="0.25">
      <c r="A5641">
        <v>36845</v>
      </c>
      <c r="B5641" t="s">
        <v>5142</v>
      </c>
      <c r="C5641">
        <v>750</v>
      </c>
      <c r="D5641">
        <v>12</v>
      </c>
      <c r="E5641">
        <v>21.95</v>
      </c>
      <c r="F5641" t="s">
        <v>456</v>
      </c>
    </row>
    <row r="5642" spans="1:6" x14ac:dyDescent="0.25">
      <c r="A5642">
        <v>36846</v>
      </c>
      <c r="B5642" t="s">
        <v>5141</v>
      </c>
      <c r="C5642">
        <v>750</v>
      </c>
      <c r="D5642">
        <v>12</v>
      </c>
      <c r="E5642">
        <v>33.950000000000003</v>
      </c>
      <c r="F5642" t="s">
        <v>456</v>
      </c>
    </row>
    <row r="5643" spans="1:6" x14ac:dyDescent="0.25">
      <c r="A5643">
        <v>36846</v>
      </c>
      <c r="B5643" t="s">
        <v>5141</v>
      </c>
      <c r="C5643">
        <v>750</v>
      </c>
      <c r="D5643">
        <v>12</v>
      </c>
      <c r="E5643">
        <v>33.950000000000003</v>
      </c>
      <c r="F5643" t="s">
        <v>456</v>
      </c>
    </row>
    <row r="5644" spans="1:6" x14ac:dyDescent="0.25">
      <c r="A5644">
        <v>36847</v>
      </c>
      <c r="B5644" t="s">
        <v>5140</v>
      </c>
      <c r="C5644">
        <v>750</v>
      </c>
      <c r="D5644">
        <v>12</v>
      </c>
      <c r="E5644">
        <v>21.95</v>
      </c>
      <c r="F5644" t="s">
        <v>456</v>
      </c>
    </row>
    <row r="5645" spans="1:6" x14ac:dyDescent="0.25">
      <c r="A5645">
        <v>36847</v>
      </c>
      <c r="B5645" t="s">
        <v>5140</v>
      </c>
      <c r="C5645">
        <v>750</v>
      </c>
      <c r="D5645">
        <v>12</v>
      </c>
      <c r="E5645">
        <v>21.95</v>
      </c>
      <c r="F5645" t="s">
        <v>456</v>
      </c>
    </row>
    <row r="5646" spans="1:6" x14ac:dyDescent="0.25">
      <c r="A5646">
        <v>36849</v>
      </c>
      <c r="B5646" t="s">
        <v>5139</v>
      </c>
      <c r="C5646">
        <v>750</v>
      </c>
      <c r="D5646">
        <v>12</v>
      </c>
      <c r="E5646">
        <v>33.950000000000003</v>
      </c>
      <c r="F5646" t="s">
        <v>456</v>
      </c>
    </row>
    <row r="5647" spans="1:6" x14ac:dyDescent="0.25">
      <c r="A5647">
        <v>36849</v>
      </c>
      <c r="B5647" t="s">
        <v>5139</v>
      </c>
      <c r="C5647">
        <v>750</v>
      </c>
      <c r="D5647">
        <v>12</v>
      </c>
      <c r="E5647">
        <v>33.950000000000003</v>
      </c>
      <c r="F5647" t="s">
        <v>456</v>
      </c>
    </row>
    <row r="5648" spans="1:6" x14ac:dyDescent="0.25">
      <c r="A5648">
        <v>36852</v>
      </c>
      <c r="B5648" t="s">
        <v>5138</v>
      </c>
      <c r="C5648">
        <v>750</v>
      </c>
      <c r="D5648">
        <v>12</v>
      </c>
      <c r="E5648">
        <v>29.98</v>
      </c>
      <c r="F5648" t="s">
        <v>456</v>
      </c>
    </row>
    <row r="5649" spans="1:6" x14ac:dyDescent="0.25">
      <c r="A5649">
        <v>36852</v>
      </c>
      <c r="B5649" t="s">
        <v>5138</v>
      </c>
      <c r="C5649">
        <v>750</v>
      </c>
      <c r="D5649">
        <v>12</v>
      </c>
      <c r="E5649">
        <v>29.98</v>
      </c>
      <c r="F5649" t="s">
        <v>456</v>
      </c>
    </row>
    <row r="5650" spans="1:6" x14ac:dyDescent="0.25">
      <c r="A5650">
        <v>36854</v>
      </c>
      <c r="B5650" t="s">
        <v>5137</v>
      </c>
      <c r="C5650">
        <v>750</v>
      </c>
      <c r="D5650">
        <v>12</v>
      </c>
      <c r="E5650">
        <v>29.98</v>
      </c>
      <c r="F5650" t="s">
        <v>456</v>
      </c>
    </row>
    <row r="5651" spans="1:6" x14ac:dyDescent="0.25">
      <c r="A5651">
        <v>36854</v>
      </c>
      <c r="B5651" t="s">
        <v>5137</v>
      </c>
      <c r="C5651">
        <v>750</v>
      </c>
      <c r="D5651">
        <v>12</v>
      </c>
      <c r="E5651">
        <v>29.98</v>
      </c>
      <c r="F5651" t="s">
        <v>456</v>
      </c>
    </row>
    <row r="5652" spans="1:6" x14ac:dyDescent="0.25">
      <c r="A5652">
        <v>36857</v>
      </c>
      <c r="B5652" t="s">
        <v>5136</v>
      </c>
      <c r="C5652">
        <v>750</v>
      </c>
      <c r="D5652">
        <v>12</v>
      </c>
      <c r="E5652">
        <v>29.98</v>
      </c>
      <c r="F5652" t="s">
        <v>456</v>
      </c>
    </row>
    <row r="5653" spans="1:6" x14ac:dyDescent="0.25">
      <c r="A5653">
        <v>36857</v>
      </c>
      <c r="B5653" t="s">
        <v>5136</v>
      </c>
      <c r="C5653">
        <v>750</v>
      </c>
      <c r="D5653">
        <v>12</v>
      </c>
      <c r="E5653">
        <v>29.98</v>
      </c>
      <c r="F5653" t="s">
        <v>456</v>
      </c>
    </row>
    <row r="5654" spans="1:6" x14ac:dyDescent="0.25">
      <c r="A5654">
        <v>36859</v>
      </c>
      <c r="B5654" t="s">
        <v>5135</v>
      </c>
      <c r="C5654">
        <v>750</v>
      </c>
      <c r="D5654">
        <v>12</v>
      </c>
      <c r="E5654">
        <v>33.950000000000003</v>
      </c>
      <c r="F5654" t="s">
        <v>456</v>
      </c>
    </row>
    <row r="5655" spans="1:6" x14ac:dyDescent="0.25">
      <c r="A5655">
        <v>36859</v>
      </c>
      <c r="B5655" t="s">
        <v>5135</v>
      </c>
      <c r="C5655">
        <v>750</v>
      </c>
      <c r="D5655">
        <v>12</v>
      </c>
      <c r="E5655">
        <v>33.950000000000003</v>
      </c>
      <c r="F5655" t="s">
        <v>456</v>
      </c>
    </row>
    <row r="5656" spans="1:6" x14ac:dyDescent="0.25">
      <c r="A5656">
        <v>36860</v>
      </c>
      <c r="B5656" t="s">
        <v>5134</v>
      </c>
      <c r="C5656">
        <v>750</v>
      </c>
      <c r="D5656">
        <v>12</v>
      </c>
      <c r="E5656">
        <v>29.98</v>
      </c>
      <c r="F5656" t="s">
        <v>456</v>
      </c>
    </row>
    <row r="5657" spans="1:6" x14ac:dyDescent="0.25">
      <c r="A5657">
        <v>36860</v>
      </c>
      <c r="B5657" t="s">
        <v>5134</v>
      </c>
      <c r="C5657">
        <v>750</v>
      </c>
      <c r="D5657">
        <v>12</v>
      </c>
      <c r="E5657">
        <v>29.98</v>
      </c>
      <c r="F5657" t="s">
        <v>456</v>
      </c>
    </row>
    <row r="5658" spans="1:6" x14ac:dyDescent="0.25">
      <c r="A5658">
        <v>36861</v>
      </c>
      <c r="B5658" t="s">
        <v>5133</v>
      </c>
      <c r="C5658">
        <v>750</v>
      </c>
      <c r="D5658">
        <v>12</v>
      </c>
      <c r="E5658">
        <v>17.989999999999998</v>
      </c>
      <c r="F5658" t="s">
        <v>455</v>
      </c>
    </row>
    <row r="5659" spans="1:6" x14ac:dyDescent="0.25">
      <c r="A5659">
        <v>36864</v>
      </c>
      <c r="B5659" t="s">
        <v>5132</v>
      </c>
      <c r="C5659">
        <v>473</v>
      </c>
      <c r="D5659">
        <v>24</v>
      </c>
      <c r="E5659">
        <v>3.49</v>
      </c>
      <c r="F5659" t="s">
        <v>456</v>
      </c>
    </row>
    <row r="5660" spans="1:6" x14ac:dyDescent="0.25">
      <c r="A5660">
        <v>36864</v>
      </c>
      <c r="B5660" t="s">
        <v>5132</v>
      </c>
      <c r="C5660">
        <v>473</v>
      </c>
      <c r="D5660">
        <v>24</v>
      </c>
      <c r="E5660">
        <v>3.49</v>
      </c>
      <c r="F5660" t="s">
        <v>456</v>
      </c>
    </row>
    <row r="5661" spans="1:6" x14ac:dyDescent="0.25">
      <c r="A5661">
        <v>36876</v>
      </c>
      <c r="B5661" t="s">
        <v>5131</v>
      </c>
      <c r="C5661">
        <v>200</v>
      </c>
      <c r="D5661">
        <v>24</v>
      </c>
      <c r="E5661">
        <v>4.49</v>
      </c>
      <c r="F5661" t="s">
        <v>455</v>
      </c>
    </row>
    <row r="5662" spans="1:6" x14ac:dyDescent="0.25">
      <c r="A5662">
        <v>36877</v>
      </c>
      <c r="B5662" t="s">
        <v>5130</v>
      </c>
      <c r="C5662">
        <v>750</v>
      </c>
      <c r="D5662">
        <v>12</v>
      </c>
      <c r="E5662">
        <v>69.989999999999995</v>
      </c>
      <c r="F5662" t="s">
        <v>455</v>
      </c>
    </row>
    <row r="5663" spans="1:6" x14ac:dyDescent="0.25">
      <c r="A5663">
        <v>36878</v>
      </c>
      <c r="B5663" t="s">
        <v>5472</v>
      </c>
      <c r="C5663">
        <v>2000</v>
      </c>
      <c r="D5663">
        <v>8</v>
      </c>
      <c r="E5663">
        <v>10.99</v>
      </c>
      <c r="F5663" t="s">
        <v>457</v>
      </c>
    </row>
    <row r="5664" spans="1:6" x14ac:dyDescent="0.25">
      <c r="A5664">
        <v>36879</v>
      </c>
      <c r="B5664" t="s">
        <v>5129</v>
      </c>
      <c r="C5664">
        <v>750</v>
      </c>
      <c r="D5664">
        <v>6</v>
      </c>
      <c r="E5664">
        <v>199.99</v>
      </c>
      <c r="F5664" t="s">
        <v>455</v>
      </c>
    </row>
    <row r="5665" spans="1:6" x14ac:dyDescent="0.25">
      <c r="A5665">
        <v>36883</v>
      </c>
      <c r="B5665" t="s">
        <v>5128</v>
      </c>
      <c r="C5665">
        <v>750</v>
      </c>
      <c r="D5665">
        <v>12</v>
      </c>
      <c r="E5665">
        <v>15.99</v>
      </c>
      <c r="F5665" t="s">
        <v>455</v>
      </c>
    </row>
    <row r="5666" spans="1:6" x14ac:dyDescent="0.25">
      <c r="A5666">
        <v>36884</v>
      </c>
      <c r="B5666" t="s">
        <v>5127</v>
      </c>
      <c r="C5666">
        <v>750</v>
      </c>
      <c r="D5666">
        <v>12</v>
      </c>
      <c r="E5666">
        <v>15.99</v>
      </c>
      <c r="F5666" t="s">
        <v>455</v>
      </c>
    </row>
    <row r="5667" spans="1:6" x14ac:dyDescent="0.25">
      <c r="A5667">
        <v>36885</v>
      </c>
      <c r="B5667" t="s">
        <v>3348</v>
      </c>
      <c r="C5667">
        <v>750</v>
      </c>
      <c r="D5667">
        <v>6</v>
      </c>
      <c r="E5667">
        <v>34.99</v>
      </c>
      <c r="F5667" t="s">
        <v>455</v>
      </c>
    </row>
    <row r="5668" spans="1:6" x14ac:dyDescent="0.25">
      <c r="A5668">
        <v>36886</v>
      </c>
      <c r="B5668" t="s">
        <v>5126</v>
      </c>
      <c r="C5668">
        <v>750</v>
      </c>
      <c r="D5668">
        <v>12</v>
      </c>
      <c r="E5668">
        <v>15.99</v>
      </c>
      <c r="F5668" t="s">
        <v>455</v>
      </c>
    </row>
    <row r="5669" spans="1:6" x14ac:dyDescent="0.25">
      <c r="A5669">
        <v>36890</v>
      </c>
      <c r="B5669" t="s">
        <v>5125</v>
      </c>
      <c r="C5669">
        <v>2130</v>
      </c>
      <c r="D5669">
        <v>4</v>
      </c>
      <c r="E5669">
        <v>10.44</v>
      </c>
      <c r="F5669" t="s">
        <v>456</v>
      </c>
    </row>
    <row r="5670" spans="1:6" x14ac:dyDescent="0.25">
      <c r="A5670">
        <v>36890</v>
      </c>
      <c r="B5670" t="s">
        <v>5125</v>
      </c>
      <c r="C5670">
        <v>2130</v>
      </c>
      <c r="D5670">
        <v>4</v>
      </c>
      <c r="E5670">
        <v>10.44</v>
      </c>
      <c r="F5670" t="s">
        <v>456</v>
      </c>
    </row>
    <row r="5671" spans="1:6" x14ac:dyDescent="0.25">
      <c r="A5671">
        <v>36899</v>
      </c>
      <c r="B5671" t="s">
        <v>5124</v>
      </c>
      <c r="C5671">
        <v>3784</v>
      </c>
      <c r="D5671">
        <v>3</v>
      </c>
      <c r="E5671">
        <v>23.25</v>
      </c>
      <c r="F5671" t="s">
        <v>456</v>
      </c>
    </row>
    <row r="5672" spans="1:6" x14ac:dyDescent="0.25">
      <c r="A5672">
        <v>36899</v>
      </c>
      <c r="B5672" t="s">
        <v>5124</v>
      </c>
      <c r="C5672">
        <v>3784</v>
      </c>
      <c r="D5672">
        <v>3</v>
      </c>
      <c r="E5672">
        <v>23.25</v>
      </c>
      <c r="F5672" t="s">
        <v>456</v>
      </c>
    </row>
    <row r="5673" spans="1:6" x14ac:dyDescent="0.25">
      <c r="A5673">
        <v>36902</v>
      </c>
      <c r="B5673" t="s">
        <v>5298</v>
      </c>
      <c r="C5673">
        <v>473</v>
      </c>
      <c r="D5673">
        <v>24</v>
      </c>
      <c r="E5673">
        <v>3.23</v>
      </c>
      <c r="F5673" t="s">
        <v>456</v>
      </c>
    </row>
    <row r="5674" spans="1:6" x14ac:dyDescent="0.25">
      <c r="A5674">
        <v>36902</v>
      </c>
      <c r="B5674" t="s">
        <v>5298</v>
      </c>
      <c r="C5674">
        <v>473</v>
      </c>
      <c r="D5674">
        <v>24</v>
      </c>
      <c r="E5674">
        <v>3.23</v>
      </c>
      <c r="F5674" t="s">
        <v>456</v>
      </c>
    </row>
    <row r="5675" spans="1:6" x14ac:dyDescent="0.25">
      <c r="A5675">
        <v>36910</v>
      </c>
      <c r="B5675" t="s">
        <v>5297</v>
      </c>
      <c r="C5675">
        <v>473</v>
      </c>
      <c r="D5675">
        <v>24</v>
      </c>
      <c r="E5675">
        <v>3.23</v>
      </c>
      <c r="F5675" t="s">
        <v>456</v>
      </c>
    </row>
    <row r="5676" spans="1:6" x14ac:dyDescent="0.25">
      <c r="A5676">
        <v>36910</v>
      </c>
      <c r="B5676" t="s">
        <v>5297</v>
      </c>
      <c r="C5676">
        <v>473</v>
      </c>
      <c r="D5676">
        <v>24</v>
      </c>
      <c r="E5676">
        <v>3.23</v>
      </c>
      <c r="F5676" t="s">
        <v>456</v>
      </c>
    </row>
    <row r="5677" spans="1:6" x14ac:dyDescent="0.25">
      <c r="A5677">
        <v>36919</v>
      </c>
      <c r="B5677" t="s">
        <v>5314</v>
      </c>
      <c r="C5677">
        <v>473</v>
      </c>
      <c r="D5677">
        <v>24</v>
      </c>
      <c r="E5677">
        <v>3.79</v>
      </c>
      <c r="F5677" t="s">
        <v>456</v>
      </c>
    </row>
    <row r="5678" spans="1:6" x14ac:dyDescent="0.25">
      <c r="A5678">
        <v>36919</v>
      </c>
      <c r="B5678" t="s">
        <v>5314</v>
      </c>
      <c r="C5678">
        <v>473</v>
      </c>
      <c r="D5678">
        <v>24</v>
      </c>
      <c r="E5678">
        <v>3.79</v>
      </c>
      <c r="F5678" t="s">
        <v>456</v>
      </c>
    </row>
    <row r="5679" spans="1:6" x14ac:dyDescent="0.25">
      <c r="A5679">
        <v>36935</v>
      </c>
      <c r="B5679" t="s">
        <v>5258</v>
      </c>
      <c r="C5679">
        <v>473</v>
      </c>
      <c r="D5679">
        <v>24</v>
      </c>
      <c r="E5679">
        <v>3.57</v>
      </c>
      <c r="F5679" t="s">
        <v>456</v>
      </c>
    </row>
    <row r="5680" spans="1:6" x14ac:dyDescent="0.25">
      <c r="A5680">
        <v>36935</v>
      </c>
      <c r="B5680" t="s">
        <v>5258</v>
      </c>
      <c r="C5680">
        <v>473</v>
      </c>
      <c r="D5680">
        <v>24</v>
      </c>
      <c r="E5680">
        <v>3.57</v>
      </c>
      <c r="F5680" t="s">
        <v>456</v>
      </c>
    </row>
    <row r="5681" spans="1:6" x14ac:dyDescent="0.25">
      <c r="A5681">
        <v>36936</v>
      </c>
      <c r="B5681" t="s">
        <v>5257</v>
      </c>
      <c r="C5681">
        <v>473</v>
      </c>
      <c r="D5681">
        <v>24</v>
      </c>
      <c r="E5681">
        <v>3.57</v>
      </c>
      <c r="F5681" t="s">
        <v>456</v>
      </c>
    </row>
    <row r="5682" spans="1:6" x14ac:dyDescent="0.25">
      <c r="A5682">
        <v>36936</v>
      </c>
      <c r="B5682" t="s">
        <v>5257</v>
      </c>
      <c r="C5682">
        <v>473</v>
      </c>
      <c r="D5682">
        <v>24</v>
      </c>
      <c r="E5682">
        <v>3.57</v>
      </c>
      <c r="F5682" t="s">
        <v>456</v>
      </c>
    </row>
    <row r="5683" spans="1:6" x14ac:dyDescent="0.25">
      <c r="A5683">
        <v>36940</v>
      </c>
      <c r="B5683" t="s">
        <v>5313</v>
      </c>
      <c r="C5683">
        <v>750</v>
      </c>
      <c r="D5683">
        <v>12</v>
      </c>
      <c r="E5683">
        <v>26.79</v>
      </c>
      <c r="F5683" t="s">
        <v>454</v>
      </c>
    </row>
    <row r="5684" spans="1:6" x14ac:dyDescent="0.25">
      <c r="A5684">
        <v>36942</v>
      </c>
      <c r="B5684" t="s">
        <v>4744</v>
      </c>
      <c r="C5684">
        <v>750</v>
      </c>
      <c r="D5684">
        <v>6</v>
      </c>
      <c r="E5684">
        <v>26.29</v>
      </c>
      <c r="F5684" t="s">
        <v>454</v>
      </c>
    </row>
    <row r="5685" spans="1:6" x14ac:dyDescent="0.25">
      <c r="A5685">
        <v>36943</v>
      </c>
      <c r="B5685" t="s">
        <v>5256</v>
      </c>
      <c r="C5685">
        <v>473</v>
      </c>
      <c r="D5685">
        <v>24</v>
      </c>
      <c r="E5685">
        <v>3.57</v>
      </c>
      <c r="F5685" t="s">
        <v>456</v>
      </c>
    </row>
    <row r="5686" spans="1:6" x14ac:dyDescent="0.25">
      <c r="A5686">
        <v>36943</v>
      </c>
      <c r="B5686" t="s">
        <v>5256</v>
      </c>
      <c r="C5686">
        <v>473</v>
      </c>
      <c r="D5686">
        <v>24</v>
      </c>
      <c r="E5686">
        <v>3.57</v>
      </c>
      <c r="F5686" t="s">
        <v>456</v>
      </c>
    </row>
    <row r="5687" spans="1:6" x14ac:dyDescent="0.25">
      <c r="A5687">
        <v>36946</v>
      </c>
      <c r="B5687" t="s">
        <v>5312</v>
      </c>
      <c r="C5687">
        <v>473</v>
      </c>
      <c r="D5687">
        <v>24</v>
      </c>
      <c r="E5687">
        <v>4.09</v>
      </c>
      <c r="F5687" t="s">
        <v>456</v>
      </c>
    </row>
    <row r="5688" spans="1:6" x14ac:dyDescent="0.25">
      <c r="A5688">
        <v>36946</v>
      </c>
      <c r="B5688" t="s">
        <v>5312</v>
      </c>
      <c r="C5688">
        <v>473</v>
      </c>
      <c r="D5688">
        <v>24</v>
      </c>
      <c r="E5688">
        <v>4.09</v>
      </c>
      <c r="F5688" t="s">
        <v>456</v>
      </c>
    </row>
    <row r="5689" spans="1:6" x14ac:dyDescent="0.25">
      <c r="A5689">
        <v>36947</v>
      </c>
      <c r="B5689" t="s">
        <v>5311</v>
      </c>
      <c r="C5689">
        <v>473</v>
      </c>
      <c r="D5689">
        <v>24</v>
      </c>
      <c r="E5689">
        <v>4.95</v>
      </c>
      <c r="F5689" t="s">
        <v>456</v>
      </c>
    </row>
    <row r="5690" spans="1:6" x14ac:dyDescent="0.25">
      <c r="A5690">
        <v>36947</v>
      </c>
      <c r="B5690" t="s">
        <v>5311</v>
      </c>
      <c r="C5690">
        <v>473</v>
      </c>
      <c r="D5690">
        <v>24</v>
      </c>
      <c r="E5690">
        <v>4.95</v>
      </c>
      <c r="F5690" t="s">
        <v>456</v>
      </c>
    </row>
    <row r="5691" spans="1:6" x14ac:dyDescent="0.25">
      <c r="A5691">
        <v>36948</v>
      </c>
      <c r="B5691" t="s">
        <v>5286</v>
      </c>
      <c r="C5691">
        <v>500</v>
      </c>
      <c r="D5691">
        <v>12</v>
      </c>
      <c r="E5691">
        <v>9.99</v>
      </c>
      <c r="F5691" t="s">
        <v>456</v>
      </c>
    </row>
    <row r="5692" spans="1:6" x14ac:dyDescent="0.25">
      <c r="A5692">
        <v>36948</v>
      </c>
      <c r="B5692" t="s">
        <v>5286</v>
      </c>
      <c r="C5692">
        <v>500</v>
      </c>
      <c r="D5692">
        <v>12</v>
      </c>
      <c r="E5692">
        <v>9.99</v>
      </c>
      <c r="F5692" t="s">
        <v>456</v>
      </c>
    </row>
    <row r="5693" spans="1:6" x14ac:dyDescent="0.25">
      <c r="A5693">
        <v>36949</v>
      </c>
      <c r="B5693" t="s">
        <v>5255</v>
      </c>
      <c r="C5693">
        <v>473</v>
      </c>
      <c r="D5693">
        <v>24</v>
      </c>
      <c r="E5693">
        <v>3.57</v>
      </c>
      <c r="F5693" t="s">
        <v>456</v>
      </c>
    </row>
    <row r="5694" spans="1:6" x14ac:dyDescent="0.25">
      <c r="A5694">
        <v>36949</v>
      </c>
      <c r="B5694" t="s">
        <v>5255</v>
      </c>
      <c r="C5694">
        <v>473</v>
      </c>
      <c r="D5694">
        <v>24</v>
      </c>
      <c r="E5694">
        <v>3.57</v>
      </c>
      <c r="F5694" t="s">
        <v>456</v>
      </c>
    </row>
    <row r="5695" spans="1:6" x14ac:dyDescent="0.25">
      <c r="A5695">
        <v>36950</v>
      </c>
      <c r="B5695" t="s">
        <v>5254</v>
      </c>
      <c r="C5695">
        <v>355</v>
      </c>
      <c r="D5695">
        <v>24</v>
      </c>
      <c r="E5695">
        <v>6</v>
      </c>
      <c r="F5695" t="s">
        <v>456</v>
      </c>
    </row>
    <row r="5696" spans="1:6" x14ac:dyDescent="0.25">
      <c r="A5696">
        <v>36950</v>
      </c>
      <c r="B5696" t="s">
        <v>5254</v>
      </c>
      <c r="C5696">
        <v>355</v>
      </c>
      <c r="D5696">
        <v>24</v>
      </c>
      <c r="E5696">
        <v>6</v>
      </c>
      <c r="F5696" t="s">
        <v>456</v>
      </c>
    </row>
    <row r="5697" spans="1:6" x14ac:dyDescent="0.25">
      <c r="A5697">
        <v>36951</v>
      </c>
      <c r="B5697" t="s">
        <v>5310</v>
      </c>
      <c r="C5697">
        <v>750</v>
      </c>
      <c r="D5697">
        <v>12</v>
      </c>
      <c r="E5697">
        <v>15.99</v>
      </c>
      <c r="F5697" t="s">
        <v>455</v>
      </c>
    </row>
    <row r="5698" spans="1:6" x14ac:dyDescent="0.25">
      <c r="A5698">
        <v>36952</v>
      </c>
      <c r="B5698" t="s">
        <v>5253</v>
      </c>
      <c r="C5698">
        <v>355</v>
      </c>
      <c r="D5698">
        <v>24</v>
      </c>
      <c r="E5698">
        <v>6</v>
      </c>
      <c r="F5698" t="s">
        <v>456</v>
      </c>
    </row>
    <row r="5699" spans="1:6" x14ac:dyDescent="0.25">
      <c r="A5699">
        <v>36952</v>
      </c>
      <c r="B5699" t="s">
        <v>5253</v>
      </c>
      <c r="C5699">
        <v>355</v>
      </c>
      <c r="D5699">
        <v>24</v>
      </c>
      <c r="E5699">
        <v>6</v>
      </c>
      <c r="F5699" t="s">
        <v>456</v>
      </c>
    </row>
    <row r="5700" spans="1:6" x14ac:dyDescent="0.25">
      <c r="A5700">
        <v>36953</v>
      </c>
      <c r="B5700" t="s">
        <v>5252</v>
      </c>
      <c r="C5700">
        <v>355</v>
      </c>
      <c r="D5700">
        <v>24</v>
      </c>
      <c r="E5700">
        <v>6</v>
      </c>
      <c r="F5700" t="s">
        <v>456</v>
      </c>
    </row>
    <row r="5701" spans="1:6" x14ac:dyDescent="0.25">
      <c r="A5701">
        <v>36953</v>
      </c>
      <c r="B5701" t="s">
        <v>5252</v>
      </c>
      <c r="C5701">
        <v>355</v>
      </c>
      <c r="D5701">
        <v>24</v>
      </c>
      <c r="E5701">
        <v>6</v>
      </c>
      <c r="F5701" t="s">
        <v>456</v>
      </c>
    </row>
    <row r="5702" spans="1:6" x14ac:dyDescent="0.25">
      <c r="A5702">
        <v>36954</v>
      </c>
      <c r="B5702" t="s">
        <v>5251</v>
      </c>
      <c r="C5702">
        <v>355</v>
      </c>
      <c r="D5702">
        <v>24</v>
      </c>
      <c r="E5702">
        <v>6</v>
      </c>
      <c r="F5702" t="s">
        <v>456</v>
      </c>
    </row>
    <row r="5703" spans="1:6" x14ac:dyDescent="0.25">
      <c r="A5703">
        <v>36954</v>
      </c>
      <c r="B5703" t="s">
        <v>5251</v>
      </c>
      <c r="C5703">
        <v>355</v>
      </c>
      <c r="D5703">
        <v>24</v>
      </c>
      <c r="E5703">
        <v>6</v>
      </c>
      <c r="F5703" t="s">
        <v>456</v>
      </c>
    </row>
    <row r="5704" spans="1:6" x14ac:dyDescent="0.25">
      <c r="A5704">
        <v>36955</v>
      </c>
      <c r="B5704" t="s">
        <v>5250</v>
      </c>
      <c r="C5704">
        <v>355</v>
      </c>
      <c r="D5704">
        <v>24</v>
      </c>
      <c r="E5704">
        <v>6</v>
      </c>
      <c r="F5704" t="s">
        <v>456</v>
      </c>
    </row>
    <row r="5705" spans="1:6" x14ac:dyDescent="0.25">
      <c r="A5705">
        <v>36955</v>
      </c>
      <c r="B5705" t="s">
        <v>5250</v>
      </c>
      <c r="C5705">
        <v>355</v>
      </c>
      <c r="D5705">
        <v>24</v>
      </c>
      <c r="E5705">
        <v>6</v>
      </c>
      <c r="F5705" t="s">
        <v>456</v>
      </c>
    </row>
    <row r="5706" spans="1:6" x14ac:dyDescent="0.25">
      <c r="A5706">
        <v>36956</v>
      </c>
      <c r="B5706" t="s">
        <v>5249</v>
      </c>
      <c r="C5706">
        <v>355</v>
      </c>
      <c r="D5706">
        <v>24</v>
      </c>
      <c r="E5706">
        <v>6</v>
      </c>
      <c r="F5706" t="s">
        <v>456</v>
      </c>
    </row>
    <row r="5707" spans="1:6" x14ac:dyDescent="0.25">
      <c r="A5707">
        <v>36956</v>
      </c>
      <c r="B5707" t="s">
        <v>5249</v>
      </c>
      <c r="C5707">
        <v>355</v>
      </c>
      <c r="D5707">
        <v>24</v>
      </c>
      <c r="E5707">
        <v>6</v>
      </c>
      <c r="F5707" t="s">
        <v>456</v>
      </c>
    </row>
    <row r="5708" spans="1:6" x14ac:dyDescent="0.25">
      <c r="A5708">
        <v>36957</v>
      </c>
      <c r="B5708" t="s">
        <v>5248</v>
      </c>
      <c r="C5708">
        <v>473</v>
      </c>
      <c r="D5708">
        <v>24</v>
      </c>
      <c r="E5708">
        <v>3.68</v>
      </c>
      <c r="F5708" t="s">
        <v>456</v>
      </c>
    </row>
    <row r="5709" spans="1:6" x14ac:dyDescent="0.25">
      <c r="A5709">
        <v>36957</v>
      </c>
      <c r="B5709" t="s">
        <v>5248</v>
      </c>
      <c r="C5709">
        <v>473</v>
      </c>
      <c r="D5709">
        <v>24</v>
      </c>
      <c r="E5709">
        <v>3.68</v>
      </c>
      <c r="F5709" t="s">
        <v>456</v>
      </c>
    </row>
    <row r="5710" spans="1:6" x14ac:dyDescent="0.25">
      <c r="A5710">
        <v>36958</v>
      </c>
      <c r="B5710" t="s">
        <v>5114</v>
      </c>
      <c r="C5710">
        <v>473</v>
      </c>
      <c r="D5710">
        <v>24</v>
      </c>
      <c r="E5710">
        <v>3.89</v>
      </c>
      <c r="F5710" t="s">
        <v>456</v>
      </c>
    </row>
    <row r="5711" spans="1:6" x14ac:dyDescent="0.25">
      <c r="A5711">
        <v>36958</v>
      </c>
      <c r="B5711" t="s">
        <v>5114</v>
      </c>
      <c r="C5711">
        <v>473</v>
      </c>
      <c r="D5711">
        <v>24</v>
      </c>
      <c r="E5711">
        <v>3.89</v>
      </c>
      <c r="F5711" t="s">
        <v>456</v>
      </c>
    </row>
    <row r="5712" spans="1:6" x14ac:dyDescent="0.25">
      <c r="A5712">
        <v>36959</v>
      </c>
      <c r="B5712" t="s">
        <v>5309</v>
      </c>
      <c r="C5712">
        <v>750</v>
      </c>
      <c r="D5712">
        <v>6</v>
      </c>
      <c r="E5712">
        <v>64.989999999999995</v>
      </c>
      <c r="F5712" t="s">
        <v>454</v>
      </c>
    </row>
    <row r="5713" spans="1:6" x14ac:dyDescent="0.25">
      <c r="A5713">
        <v>36960</v>
      </c>
      <c r="B5713" t="s">
        <v>5113</v>
      </c>
      <c r="C5713">
        <v>473</v>
      </c>
      <c r="D5713">
        <v>24</v>
      </c>
      <c r="E5713">
        <v>4.1900000000000004</v>
      </c>
      <c r="F5713" t="s">
        <v>456</v>
      </c>
    </row>
    <row r="5714" spans="1:6" x14ac:dyDescent="0.25">
      <c r="A5714">
        <v>36960</v>
      </c>
      <c r="B5714" t="s">
        <v>5113</v>
      </c>
      <c r="C5714">
        <v>473</v>
      </c>
      <c r="D5714">
        <v>24</v>
      </c>
      <c r="E5714">
        <v>4.1900000000000004</v>
      </c>
      <c r="F5714" t="s">
        <v>456</v>
      </c>
    </row>
    <row r="5715" spans="1:6" x14ac:dyDescent="0.25">
      <c r="A5715">
        <v>36961</v>
      </c>
      <c r="B5715" t="s">
        <v>5308</v>
      </c>
      <c r="C5715">
        <v>750</v>
      </c>
      <c r="D5715">
        <v>6</v>
      </c>
      <c r="E5715">
        <v>44.99</v>
      </c>
      <c r="F5715" t="s">
        <v>454</v>
      </c>
    </row>
    <row r="5716" spans="1:6" x14ac:dyDescent="0.25">
      <c r="A5716">
        <v>36962</v>
      </c>
      <c r="B5716" t="s">
        <v>5307</v>
      </c>
      <c r="C5716">
        <v>750</v>
      </c>
      <c r="D5716">
        <v>12</v>
      </c>
      <c r="E5716">
        <v>18.989999999999998</v>
      </c>
      <c r="F5716" t="s">
        <v>455</v>
      </c>
    </row>
    <row r="5717" spans="1:6" x14ac:dyDescent="0.25">
      <c r="A5717">
        <v>36963</v>
      </c>
      <c r="B5717" t="s">
        <v>5306</v>
      </c>
      <c r="C5717">
        <v>750</v>
      </c>
      <c r="D5717">
        <v>6</v>
      </c>
      <c r="E5717">
        <v>99.99</v>
      </c>
      <c r="F5717" t="s">
        <v>455</v>
      </c>
    </row>
    <row r="5718" spans="1:6" x14ac:dyDescent="0.25">
      <c r="A5718">
        <v>36964</v>
      </c>
      <c r="B5718" t="s">
        <v>5305</v>
      </c>
      <c r="C5718">
        <v>500</v>
      </c>
      <c r="D5718">
        <v>24</v>
      </c>
      <c r="E5718">
        <v>3.79</v>
      </c>
      <c r="F5718" t="s">
        <v>456</v>
      </c>
    </row>
    <row r="5719" spans="1:6" x14ac:dyDescent="0.25">
      <c r="A5719">
        <v>36965</v>
      </c>
      <c r="B5719" t="s">
        <v>5304</v>
      </c>
      <c r="C5719">
        <v>473</v>
      </c>
      <c r="D5719">
        <v>24</v>
      </c>
      <c r="E5719">
        <v>2.95</v>
      </c>
      <c r="F5719" t="s">
        <v>456</v>
      </c>
    </row>
    <row r="5720" spans="1:6" x14ac:dyDescent="0.25">
      <c r="A5720">
        <v>36966</v>
      </c>
      <c r="B5720" t="s">
        <v>5303</v>
      </c>
      <c r="C5720">
        <v>750</v>
      </c>
      <c r="D5720">
        <v>12</v>
      </c>
      <c r="E5720">
        <v>18.989999999999998</v>
      </c>
      <c r="F5720" t="s">
        <v>455</v>
      </c>
    </row>
    <row r="5721" spans="1:6" x14ac:dyDescent="0.25">
      <c r="A5721">
        <v>36967</v>
      </c>
      <c r="B5721" t="s">
        <v>5302</v>
      </c>
      <c r="C5721">
        <v>3000</v>
      </c>
      <c r="D5721">
        <v>4</v>
      </c>
      <c r="E5721">
        <v>29.99</v>
      </c>
      <c r="F5721" t="s">
        <v>455</v>
      </c>
    </row>
    <row r="5722" spans="1:6" x14ac:dyDescent="0.25">
      <c r="A5722">
        <v>36968</v>
      </c>
      <c r="B5722" t="s">
        <v>5301</v>
      </c>
      <c r="C5722">
        <v>750</v>
      </c>
      <c r="D5722">
        <v>12</v>
      </c>
      <c r="E5722">
        <v>18.989999999999998</v>
      </c>
      <c r="F5722" t="s">
        <v>455</v>
      </c>
    </row>
    <row r="5723" spans="1:6" x14ac:dyDescent="0.25">
      <c r="A5723">
        <v>36969</v>
      </c>
      <c r="B5723" t="s">
        <v>5300</v>
      </c>
      <c r="C5723">
        <v>473</v>
      </c>
      <c r="D5723">
        <v>24</v>
      </c>
      <c r="E5723">
        <v>3.95</v>
      </c>
      <c r="F5723" t="s">
        <v>456</v>
      </c>
    </row>
    <row r="5724" spans="1:6" x14ac:dyDescent="0.25">
      <c r="A5724">
        <v>36996</v>
      </c>
      <c r="B5724" t="s">
        <v>5247</v>
      </c>
      <c r="C5724">
        <v>500</v>
      </c>
      <c r="D5724">
        <v>12</v>
      </c>
      <c r="E5724">
        <v>18.32</v>
      </c>
      <c r="F5724" t="s">
        <v>456</v>
      </c>
    </row>
    <row r="5725" spans="1:6" x14ac:dyDescent="0.25">
      <c r="A5725">
        <v>36996</v>
      </c>
      <c r="B5725" t="s">
        <v>5247</v>
      </c>
      <c r="C5725">
        <v>500</v>
      </c>
      <c r="D5725">
        <v>12</v>
      </c>
      <c r="E5725">
        <v>18.32</v>
      </c>
      <c r="F5725" t="s">
        <v>456</v>
      </c>
    </row>
    <row r="5726" spans="1:6" x14ac:dyDescent="0.25">
      <c r="A5726">
        <v>36997</v>
      </c>
      <c r="B5726" t="s">
        <v>5246</v>
      </c>
      <c r="C5726">
        <v>500</v>
      </c>
      <c r="D5726">
        <v>12</v>
      </c>
      <c r="E5726">
        <v>18.32</v>
      </c>
      <c r="F5726" t="s">
        <v>456</v>
      </c>
    </row>
    <row r="5727" spans="1:6" x14ac:dyDescent="0.25">
      <c r="A5727">
        <v>36997</v>
      </c>
      <c r="B5727" t="s">
        <v>5246</v>
      </c>
      <c r="C5727">
        <v>500</v>
      </c>
      <c r="D5727">
        <v>12</v>
      </c>
      <c r="E5727">
        <v>18.32</v>
      </c>
      <c r="F5727" t="s">
        <v>456</v>
      </c>
    </row>
    <row r="5728" spans="1:6" x14ac:dyDescent="0.25">
      <c r="A5728">
        <v>36998</v>
      </c>
      <c r="B5728" t="s">
        <v>5245</v>
      </c>
      <c r="C5728">
        <v>500</v>
      </c>
      <c r="D5728">
        <v>12</v>
      </c>
      <c r="E5728">
        <v>14.1</v>
      </c>
      <c r="F5728" t="s">
        <v>456</v>
      </c>
    </row>
    <row r="5729" spans="1:6" x14ac:dyDescent="0.25">
      <c r="A5729">
        <v>36998</v>
      </c>
      <c r="B5729" t="s">
        <v>5245</v>
      </c>
      <c r="C5729">
        <v>500</v>
      </c>
      <c r="D5729">
        <v>12</v>
      </c>
      <c r="E5729">
        <v>14.1</v>
      </c>
      <c r="F5729" t="s">
        <v>456</v>
      </c>
    </row>
    <row r="5730" spans="1:6" x14ac:dyDescent="0.25">
      <c r="A5730">
        <v>36999</v>
      </c>
      <c r="B5730" t="s">
        <v>5244</v>
      </c>
      <c r="C5730">
        <v>500</v>
      </c>
      <c r="D5730">
        <v>12</v>
      </c>
      <c r="E5730">
        <v>18.649999999999999</v>
      </c>
      <c r="F5730" t="s">
        <v>456</v>
      </c>
    </row>
    <row r="5731" spans="1:6" x14ac:dyDescent="0.25">
      <c r="A5731">
        <v>36999</v>
      </c>
      <c r="B5731" t="s">
        <v>5244</v>
      </c>
      <c r="C5731">
        <v>500</v>
      </c>
      <c r="D5731">
        <v>12</v>
      </c>
      <c r="E5731">
        <v>18.649999999999999</v>
      </c>
      <c r="F5731" t="s">
        <v>456</v>
      </c>
    </row>
    <row r="5732" spans="1:6" x14ac:dyDescent="0.25">
      <c r="A5732">
        <v>37000</v>
      </c>
      <c r="B5732" t="s">
        <v>5186</v>
      </c>
      <c r="C5732">
        <v>500</v>
      </c>
      <c r="D5732">
        <v>12</v>
      </c>
      <c r="E5732">
        <v>9.15</v>
      </c>
      <c r="F5732" t="s">
        <v>456</v>
      </c>
    </row>
    <row r="5733" spans="1:6" x14ac:dyDescent="0.25">
      <c r="A5733">
        <v>37000</v>
      </c>
      <c r="B5733" t="s">
        <v>5186</v>
      </c>
      <c r="C5733">
        <v>500</v>
      </c>
      <c r="D5733">
        <v>12</v>
      </c>
      <c r="E5733">
        <v>9.15</v>
      </c>
      <c r="F5733" t="s">
        <v>456</v>
      </c>
    </row>
    <row r="5734" spans="1:6" x14ac:dyDescent="0.25">
      <c r="A5734">
        <v>37001</v>
      </c>
      <c r="B5734" t="s">
        <v>1118</v>
      </c>
      <c r="C5734">
        <v>750</v>
      </c>
      <c r="D5734">
        <v>12</v>
      </c>
      <c r="E5734">
        <v>14.99</v>
      </c>
      <c r="F5734" t="s">
        <v>455</v>
      </c>
    </row>
    <row r="5735" spans="1:6" x14ac:dyDescent="0.25">
      <c r="A5735">
        <v>37002</v>
      </c>
      <c r="B5735" t="s">
        <v>5185</v>
      </c>
      <c r="C5735">
        <v>8520</v>
      </c>
      <c r="D5735">
        <v>1</v>
      </c>
      <c r="E5735">
        <v>38.49</v>
      </c>
      <c r="F5735" t="s">
        <v>456</v>
      </c>
    </row>
    <row r="5736" spans="1:6" x14ac:dyDescent="0.25">
      <c r="A5736">
        <v>37002</v>
      </c>
      <c r="B5736" t="s">
        <v>5185</v>
      </c>
      <c r="C5736">
        <v>8520</v>
      </c>
      <c r="D5736">
        <v>1</v>
      </c>
      <c r="E5736">
        <v>38.49</v>
      </c>
      <c r="F5736" t="s">
        <v>456</v>
      </c>
    </row>
    <row r="5737" spans="1:6" x14ac:dyDescent="0.25">
      <c r="A5737">
        <v>37003</v>
      </c>
      <c r="B5737" t="s">
        <v>5590</v>
      </c>
      <c r="C5737">
        <v>473</v>
      </c>
      <c r="D5737">
        <v>24</v>
      </c>
      <c r="E5737">
        <v>3.49</v>
      </c>
      <c r="F5737" t="s">
        <v>456</v>
      </c>
    </row>
    <row r="5738" spans="1:6" x14ac:dyDescent="0.25">
      <c r="A5738">
        <v>37003</v>
      </c>
      <c r="B5738" t="s">
        <v>5590</v>
      </c>
      <c r="C5738">
        <v>473</v>
      </c>
      <c r="D5738">
        <v>24</v>
      </c>
      <c r="E5738">
        <v>3.49</v>
      </c>
      <c r="F5738" t="s">
        <v>456</v>
      </c>
    </row>
    <row r="5739" spans="1:6" x14ac:dyDescent="0.25">
      <c r="A5739">
        <v>37008</v>
      </c>
      <c r="B5739" t="s">
        <v>5184</v>
      </c>
      <c r="C5739">
        <v>750</v>
      </c>
      <c r="D5739">
        <v>6</v>
      </c>
      <c r="E5739">
        <v>44.99</v>
      </c>
      <c r="F5739" t="s">
        <v>454</v>
      </c>
    </row>
    <row r="5740" spans="1:6" x14ac:dyDescent="0.25">
      <c r="A5740">
        <v>37020</v>
      </c>
      <c r="B5740" t="s">
        <v>5183</v>
      </c>
      <c r="C5740">
        <v>2130</v>
      </c>
      <c r="D5740">
        <v>4</v>
      </c>
      <c r="E5740">
        <v>15.99</v>
      </c>
      <c r="F5740" t="s">
        <v>456</v>
      </c>
    </row>
    <row r="5741" spans="1:6" x14ac:dyDescent="0.25">
      <c r="A5741">
        <v>37023</v>
      </c>
      <c r="B5741" t="s">
        <v>5182</v>
      </c>
      <c r="C5741">
        <v>473</v>
      </c>
      <c r="D5741">
        <v>12</v>
      </c>
      <c r="E5741">
        <v>3.49</v>
      </c>
      <c r="F5741" t="s">
        <v>456</v>
      </c>
    </row>
    <row r="5742" spans="1:6" x14ac:dyDescent="0.25">
      <c r="A5742">
        <v>37023</v>
      </c>
      <c r="B5742" t="s">
        <v>5182</v>
      </c>
      <c r="C5742">
        <v>473</v>
      </c>
      <c r="D5742">
        <v>12</v>
      </c>
      <c r="E5742">
        <v>3.49</v>
      </c>
      <c r="F5742" t="s">
        <v>456</v>
      </c>
    </row>
    <row r="5743" spans="1:6" x14ac:dyDescent="0.25">
      <c r="A5743">
        <v>37024</v>
      </c>
      <c r="B5743" t="s">
        <v>5181</v>
      </c>
      <c r="C5743">
        <v>750</v>
      </c>
      <c r="D5743">
        <v>6</v>
      </c>
      <c r="E5743">
        <v>149.99</v>
      </c>
      <c r="F5743" t="s">
        <v>455</v>
      </c>
    </row>
    <row r="5744" spans="1:6" x14ac:dyDescent="0.25">
      <c r="A5744">
        <v>37026</v>
      </c>
      <c r="B5744" t="s">
        <v>5180</v>
      </c>
      <c r="C5744">
        <v>473</v>
      </c>
      <c r="D5744">
        <v>12</v>
      </c>
      <c r="E5744">
        <v>3.49</v>
      </c>
      <c r="F5744" t="s">
        <v>456</v>
      </c>
    </row>
    <row r="5745" spans="1:6" x14ac:dyDescent="0.25">
      <c r="A5745">
        <v>37026</v>
      </c>
      <c r="B5745" t="s">
        <v>5180</v>
      </c>
      <c r="C5745">
        <v>473</v>
      </c>
      <c r="D5745">
        <v>12</v>
      </c>
      <c r="E5745">
        <v>3.49</v>
      </c>
      <c r="F5745" t="s">
        <v>456</v>
      </c>
    </row>
    <row r="5746" spans="1:6" x14ac:dyDescent="0.25">
      <c r="A5746">
        <v>37027</v>
      </c>
      <c r="B5746" t="s">
        <v>5179</v>
      </c>
      <c r="C5746">
        <v>473</v>
      </c>
      <c r="D5746">
        <v>12</v>
      </c>
      <c r="E5746">
        <v>3.49</v>
      </c>
      <c r="F5746" t="s">
        <v>456</v>
      </c>
    </row>
    <row r="5747" spans="1:6" x14ac:dyDescent="0.25">
      <c r="A5747">
        <v>37027</v>
      </c>
      <c r="B5747" t="s">
        <v>5179</v>
      </c>
      <c r="C5747">
        <v>473</v>
      </c>
      <c r="D5747">
        <v>12</v>
      </c>
      <c r="E5747">
        <v>3.49</v>
      </c>
      <c r="F5747" t="s">
        <v>456</v>
      </c>
    </row>
    <row r="5748" spans="1:6" x14ac:dyDescent="0.25">
      <c r="A5748">
        <v>37030</v>
      </c>
      <c r="B5748" t="s">
        <v>5178</v>
      </c>
      <c r="C5748">
        <v>5676</v>
      </c>
      <c r="D5748">
        <v>2</v>
      </c>
      <c r="E5748">
        <v>34.99</v>
      </c>
      <c r="F5748" t="s">
        <v>456</v>
      </c>
    </row>
    <row r="5749" spans="1:6" x14ac:dyDescent="0.25">
      <c r="A5749">
        <v>37030</v>
      </c>
      <c r="B5749" t="s">
        <v>5178</v>
      </c>
      <c r="C5749">
        <v>5676</v>
      </c>
      <c r="D5749">
        <v>2</v>
      </c>
      <c r="E5749">
        <v>34.99</v>
      </c>
      <c r="F5749" t="s">
        <v>456</v>
      </c>
    </row>
    <row r="5750" spans="1:6" x14ac:dyDescent="0.25">
      <c r="A5750">
        <v>37031</v>
      </c>
      <c r="B5750" t="s">
        <v>5177</v>
      </c>
      <c r="C5750">
        <v>750</v>
      </c>
      <c r="D5750">
        <v>6</v>
      </c>
      <c r="E5750">
        <v>49.99</v>
      </c>
      <c r="F5750" t="s">
        <v>455</v>
      </c>
    </row>
    <row r="5751" spans="1:6" x14ac:dyDescent="0.25">
      <c r="A5751">
        <v>37037</v>
      </c>
      <c r="B5751" t="s">
        <v>5176</v>
      </c>
      <c r="C5751">
        <v>500</v>
      </c>
      <c r="D5751">
        <v>12</v>
      </c>
      <c r="E5751">
        <v>11.88</v>
      </c>
      <c r="F5751" t="s">
        <v>455</v>
      </c>
    </row>
    <row r="5752" spans="1:6" x14ac:dyDescent="0.25">
      <c r="A5752">
        <v>37068</v>
      </c>
      <c r="B5752" t="s">
        <v>5175</v>
      </c>
      <c r="C5752">
        <v>750</v>
      </c>
      <c r="D5752">
        <v>12</v>
      </c>
      <c r="E5752">
        <v>18.04</v>
      </c>
      <c r="F5752" t="s">
        <v>455</v>
      </c>
    </row>
    <row r="5753" spans="1:6" x14ac:dyDescent="0.25">
      <c r="A5753">
        <v>37071</v>
      </c>
      <c r="B5753" t="s">
        <v>5174</v>
      </c>
      <c r="C5753">
        <v>473</v>
      </c>
      <c r="D5753">
        <v>24</v>
      </c>
      <c r="E5753">
        <v>3.25</v>
      </c>
      <c r="F5753" t="s">
        <v>456</v>
      </c>
    </row>
    <row r="5754" spans="1:6" x14ac:dyDescent="0.25">
      <c r="A5754">
        <v>37071</v>
      </c>
      <c r="B5754" t="s">
        <v>5174</v>
      </c>
      <c r="C5754">
        <v>473</v>
      </c>
      <c r="D5754">
        <v>24</v>
      </c>
      <c r="E5754">
        <v>3.25</v>
      </c>
      <c r="F5754" t="s">
        <v>456</v>
      </c>
    </row>
    <row r="5755" spans="1:6" x14ac:dyDescent="0.25">
      <c r="A5755">
        <v>37074</v>
      </c>
      <c r="B5755" t="s">
        <v>5173</v>
      </c>
      <c r="C5755">
        <v>473</v>
      </c>
      <c r="D5755">
        <v>24</v>
      </c>
      <c r="E5755">
        <v>3.58</v>
      </c>
      <c r="F5755" t="s">
        <v>456</v>
      </c>
    </row>
    <row r="5756" spans="1:6" x14ac:dyDescent="0.25">
      <c r="A5756">
        <v>37074</v>
      </c>
      <c r="B5756" t="s">
        <v>5173</v>
      </c>
      <c r="C5756">
        <v>473</v>
      </c>
      <c r="D5756">
        <v>24</v>
      </c>
      <c r="E5756">
        <v>3.58</v>
      </c>
      <c r="F5756" t="s">
        <v>456</v>
      </c>
    </row>
    <row r="5757" spans="1:6" x14ac:dyDescent="0.25">
      <c r="A5757">
        <v>37077</v>
      </c>
      <c r="B5757" t="s">
        <v>5118</v>
      </c>
      <c r="C5757">
        <v>473</v>
      </c>
      <c r="D5757">
        <v>24</v>
      </c>
      <c r="E5757">
        <v>4.79</v>
      </c>
      <c r="F5757" t="s">
        <v>456</v>
      </c>
    </row>
    <row r="5758" spans="1:6" x14ac:dyDescent="0.25">
      <c r="A5758">
        <v>37077</v>
      </c>
      <c r="B5758" t="s">
        <v>5118</v>
      </c>
      <c r="C5758">
        <v>473</v>
      </c>
      <c r="D5758">
        <v>24</v>
      </c>
      <c r="E5758">
        <v>4.79</v>
      </c>
      <c r="F5758" t="s">
        <v>456</v>
      </c>
    </row>
    <row r="5759" spans="1:6" x14ac:dyDescent="0.25">
      <c r="A5759">
        <v>37078</v>
      </c>
      <c r="B5759" t="s">
        <v>5172</v>
      </c>
      <c r="C5759">
        <v>473</v>
      </c>
      <c r="D5759">
        <v>24</v>
      </c>
      <c r="E5759">
        <v>3.49</v>
      </c>
      <c r="F5759" t="s">
        <v>456</v>
      </c>
    </row>
    <row r="5760" spans="1:6" x14ac:dyDescent="0.25">
      <c r="A5760">
        <v>37078</v>
      </c>
      <c r="B5760" t="s">
        <v>5172</v>
      </c>
      <c r="C5760">
        <v>473</v>
      </c>
      <c r="D5760">
        <v>24</v>
      </c>
      <c r="E5760">
        <v>3.49</v>
      </c>
      <c r="F5760" t="s">
        <v>456</v>
      </c>
    </row>
    <row r="5761" spans="1:6" x14ac:dyDescent="0.25">
      <c r="A5761">
        <v>37079</v>
      </c>
      <c r="B5761" t="s">
        <v>5171</v>
      </c>
      <c r="C5761">
        <v>473</v>
      </c>
      <c r="D5761">
        <v>24</v>
      </c>
      <c r="E5761">
        <v>3.49</v>
      </c>
      <c r="F5761" t="s">
        <v>456</v>
      </c>
    </row>
    <row r="5762" spans="1:6" x14ac:dyDescent="0.25">
      <c r="A5762">
        <v>37079</v>
      </c>
      <c r="B5762" t="s">
        <v>5171</v>
      </c>
      <c r="C5762">
        <v>473</v>
      </c>
      <c r="D5762">
        <v>24</v>
      </c>
      <c r="E5762">
        <v>3.49</v>
      </c>
      <c r="F5762" t="s">
        <v>456</v>
      </c>
    </row>
    <row r="5763" spans="1:6" x14ac:dyDescent="0.25">
      <c r="A5763">
        <v>37082</v>
      </c>
      <c r="B5763" t="s">
        <v>5476</v>
      </c>
      <c r="C5763">
        <v>375</v>
      </c>
      <c r="D5763">
        <v>6</v>
      </c>
      <c r="E5763">
        <v>11.7</v>
      </c>
      <c r="F5763" t="s">
        <v>455</v>
      </c>
    </row>
    <row r="5764" spans="1:6" x14ac:dyDescent="0.25">
      <c r="A5764">
        <v>37085</v>
      </c>
      <c r="B5764" t="s">
        <v>5122</v>
      </c>
      <c r="C5764">
        <v>473</v>
      </c>
      <c r="D5764">
        <v>24</v>
      </c>
      <c r="E5764">
        <v>4.75</v>
      </c>
      <c r="F5764" t="s">
        <v>456</v>
      </c>
    </row>
    <row r="5765" spans="1:6" x14ac:dyDescent="0.25">
      <c r="A5765">
        <v>37085</v>
      </c>
      <c r="B5765" t="s">
        <v>5122</v>
      </c>
      <c r="C5765">
        <v>473</v>
      </c>
      <c r="D5765">
        <v>24</v>
      </c>
      <c r="E5765">
        <v>4.75</v>
      </c>
      <c r="F5765" t="s">
        <v>456</v>
      </c>
    </row>
    <row r="5766" spans="1:6" x14ac:dyDescent="0.25">
      <c r="A5766">
        <v>37086</v>
      </c>
      <c r="B5766" t="s">
        <v>2220</v>
      </c>
      <c r="C5766">
        <v>3000</v>
      </c>
      <c r="D5766">
        <v>4</v>
      </c>
      <c r="E5766">
        <v>35.99</v>
      </c>
      <c r="F5766" t="s">
        <v>455</v>
      </c>
    </row>
    <row r="5767" spans="1:6" x14ac:dyDescent="0.25">
      <c r="A5767">
        <v>37114</v>
      </c>
      <c r="B5767" t="s">
        <v>5170</v>
      </c>
      <c r="C5767">
        <v>5115</v>
      </c>
      <c r="D5767">
        <v>1</v>
      </c>
      <c r="E5767">
        <v>25.98</v>
      </c>
      <c r="F5767" t="s">
        <v>456</v>
      </c>
    </row>
    <row r="5768" spans="1:6" x14ac:dyDescent="0.25">
      <c r="A5768">
        <v>37114</v>
      </c>
      <c r="B5768" t="s">
        <v>5170</v>
      </c>
      <c r="C5768">
        <v>5115</v>
      </c>
      <c r="D5768">
        <v>1</v>
      </c>
      <c r="E5768">
        <v>25.98</v>
      </c>
      <c r="F5768" t="s">
        <v>456</v>
      </c>
    </row>
    <row r="5769" spans="1:6" x14ac:dyDescent="0.25">
      <c r="A5769">
        <v>37115</v>
      </c>
      <c r="B5769" t="s">
        <v>5169</v>
      </c>
      <c r="C5769">
        <v>5115</v>
      </c>
      <c r="D5769">
        <v>1</v>
      </c>
      <c r="E5769">
        <v>25.98</v>
      </c>
      <c r="F5769" t="s">
        <v>456</v>
      </c>
    </row>
    <row r="5770" spans="1:6" x14ac:dyDescent="0.25">
      <c r="A5770">
        <v>37115</v>
      </c>
      <c r="B5770" t="s">
        <v>5169</v>
      </c>
      <c r="C5770">
        <v>5115</v>
      </c>
      <c r="D5770">
        <v>1</v>
      </c>
      <c r="E5770">
        <v>25.98</v>
      </c>
      <c r="F5770" t="s">
        <v>456</v>
      </c>
    </row>
    <row r="5771" spans="1:6" x14ac:dyDescent="0.25">
      <c r="A5771">
        <v>37118</v>
      </c>
      <c r="B5771" t="s">
        <v>5168</v>
      </c>
      <c r="C5771">
        <v>473</v>
      </c>
      <c r="D5771">
        <v>24</v>
      </c>
      <c r="E5771">
        <v>5.05</v>
      </c>
      <c r="F5771" t="s">
        <v>456</v>
      </c>
    </row>
    <row r="5772" spans="1:6" x14ac:dyDescent="0.25">
      <c r="A5772">
        <v>37118</v>
      </c>
      <c r="B5772" t="s">
        <v>5168</v>
      </c>
      <c r="C5772">
        <v>473</v>
      </c>
      <c r="D5772">
        <v>24</v>
      </c>
      <c r="E5772">
        <v>5.05</v>
      </c>
      <c r="F5772" t="s">
        <v>456</v>
      </c>
    </row>
    <row r="5773" spans="1:6" x14ac:dyDescent="0.25">
      <c r="A5773">
        <v>37119</v>
      </c>
      <c r="B5773" t="s">
        <v>5167</v>
      </c>
      <c r="C5773">
        <v>473</v>
      </c>
      <c r="D5773">
        <v>24</v>
      </c>
      <c r="E5773">
        <v>4.2</v>
      </c>
      <c r="F5773" t="s">
        <v>456</v>
      </c>
    </row>
    <row r="5774" spans="1:6" x14ac:dyDescent="0.25">
      <c r="A5774">
        <v>37119</v>
      </c>
      <c r="B5774" t="s">
        <v>5167</v>
      </c>
      <c r="C5774">
        <v>473</v>
      </c>
      <c r="D5774">
        <v>24</v>
      </c>
      <c r="E5774">
        <v>4.2</v>
      </c>
      <c r="F5774" t="s">
        <v>456</v>
      </c>
    </row>
    <row r="5775" spans="1:6" x14ac:dyDescent="0.25">
      <c r="A5775">
        <v>37141</v>
      </c>
      <c r="B5775" t="s">
        <v>5166</v>
      </c>
      <c r="C5775">
        <v>473</v>
      </c>
      <c r="D5775">
        <v>24</v>
      </c>
      <c r="E5775">
        <v>4.09</v>
      </c>
      <c r="F5775" t="s">
        <v>456</v>
      </c>
    </row>
    <row r="5776" spans="1:6" x14ac:dyDescent="0.25">
      <c r="A5776">
        <v>37141</v>
      </c>
      <c r="B5776" t="s">
        <v>5166</v>
      </c>
      <c r="C5776">
        <v>473</v>
      </c>
      <c r="D5776">
        <v>24</v>
      </c>
      <c r="E5776">
        <v>4.09</v>
      </c>
      <c r="F5776" t="s">
        <v>456</v>
      </c>
    </row>
    <row r="5777" spans="1:6" x14ac:dyDescent="0.25">
      <c r="A5777">
        <v>37146</v>
      </c>
      <c r="B5777" t="s">
        <v>5165</v>
      </c>
      <c r="C5777">
        <v>473</v>
      </c>
      <c r="D5777">
        <v>24</v>
      </c>
      <c r="E5777">
        <v>4.09</v>
      </c>
      <c r="F5777" t="s">
        <v>456</v>
      </c>
    </row>
    <row r="5778" spans="1:6" x14ac:dyDescent="0.25">
      <c r="A5778">
        <v>37146</v>
      </c>
      <c r="B5778" t="s">
        <v>5165</v>
      </c>
      <c r="C5778">
        <v>473</v>
      </c>
      <c r="D5778">
        <v>24</v>
      </c>
      <c r="E5778">
        <v>4.09</v>
      </c>
      <c r="F5778" t="s">
        <v>456</v>
      </c>
    </row>
    <row r="5779" spans="1:6" x14ac:dyDescent="0.25">
      <c r="A5779">
        <v>37149</v>
      </c>
      <c r="B5779" t="s">
        <v>5164</v>
      </c>
      <c r="C5779">
        <v>355</v>
      </c>
      <c r="D5779">
        <v>24</v>
      </c>
      <c r="E5779">
        <v>6.85</v>
      </c>
      <c r="F5779" t="s">
        <v>456</v>
      </c>
    </row>
    <row r="5780" spans="1:6" x14ac:dyDescent="0.25">
      <c r="A5780">
        <v>37149</v>
      </c>
      <c r="B5780" t="s">
        <v>5164</v>
      </c>
      <c r="C5780">
        <v>355</v>
      </c>
      <c r="D5780">
        <v>24</v>
      </c>
      <c r="E5780">
        <v>6.85</v>
      </c>
      <c r="F5780" t="s">
        <v>456</v>
      </c>
    </row>
    <row r="5781" spans="1:6" x14ac:dyDescent="0.25">
      <c r="A5781">
        <v>37152</v>
      </c>
      <c r="B5781" t="s">
        <v>5163</v>
      </c>
      <c r="C5781">
        <v>750</v>
      </c>
      <c r="D5781">
        <v>12</v>
      </c>
      <c r="E5781">
        <v>12.99</v>
      </c>
      <c r="F5781" t="s">
        <v>456</v>
      </c>
    </row>
    <row r="5782" spans="1:6" x14ac:dyDescent="0.25">
      <c r="A5782">
        <v>37152</v>
      </c>
      <c r="B5782" t="s">
        <v>5163</v>
      </c>
      <c r="C5782">
        <v>750</v>
      </c>
      <c r="D5782">
        <v>12</v>
      </c>
      <c r="E5782">
        <v>12.99</v>
      </c>
      <c r="F5782" t="s">
        <v>456</v>
      </c>
    </row>
    <row r="5783" spans="1:6" x14ac:dyDescent="0.25">
      <c r="A5783">
        <v>37154</v>
      </c>
      <c r="B5783" t="s">
        <v>5162</v>
      </c>
      <c r="C5783">
        <v>473</v>
      </c>
      <c r="D5783">
        <v>24</v>
      </c>
      <c r="E5783">
        <v>4.3</v>
      </c>
      <c r="F5783" t="s">
        <v>456</v>
      </c>
    </row>
    <row r="5784" spans="1:6" x14ac:dyDescent="0.25">
      <c r="A5784">
        <v>37154</v>
      </c>
      <c r="B5784" t="s">
        <v>5162</v>
      </c>
      <c r="C5784">
        <v>473</v>
      </c>
      <c r="D5784">
        <v>24</v>
      </c>
      <c r="E5784">
        <v>4.3</v>
      </c>
      <c r="F5784" t="s">
        <v>456</v>
      </c>
    </row>
    <row r="5785" spans="1:6" x14ac:dyDescent="0.25">
      <c r="A5785">
        <v>37155</v>
      </c>
      <c r="B5785" t="s">
        <v>5161</v>
      </c>
      <c r="C5785">
        <v>750</v>
      </c>
      <c r="D5785">
        <v>6</v>
      </c>
      <c r="E5785">
        <v>49.99</v>
      </c>
      <c r="F5785" t="s">
        <v>455</v>
      </c>
    </row>
    <row r="5786" spans="1:6" x14ac:dyDescent="0.25">
      <c r="A5786">
        <v>37156</v>
      </c>
      <c r="B5786" t="s">
        <v>5160</v>
      </c>
      <c r="C5786">
        <v>750</v>
      </c>
      <c r="D5786">
        <v>12</v>
      </c>
      <c r="E5786">
        <v>12.99</v>
      </c>
      <c r="F5786" t="s">
        <v>455</v>
      </c>
    </row>
    <row r="5787" spans="1:6" x14ac:dyDescent="0.25">
      <c r="A5787">
        <v>37157</v>
      </c>
      <c r="B5787" t="s">
        <v>5159</v>
      </c>
      <c r="C5787">
        <v>750</v>
      </c>
      <c r="D5787">
        <v>12</v>
      </c>
      <c r="E5787">
        <v>12.99</v>
      </c>
      <c r="F5787" t="s">
        <v>455</v>
      </c>
    </row>
    <row r="5788" spans="1:6" x14ac:dyDescent="0.25">
      <c r="A5788">
        <v>37160</v>
      </c>
      <c r="B5788" t="s">
        <v>5591</v>
      </c>
      <c r="C5788">
        <v>750</v>
      </c>
      <c r="D5788">
        <v>12</v>
      </c>
      <c r="E5788">
        <v>13.99</v>
      </c>
      <c r="F5788" t="s">
        <v>455</v>
      </c>
    </row>
    <row r="5789" spans="1:6" x14ac:dyDescent="0.25">
      <c r="A5789">
        <v>37163</v>
      </c>
      <c r="B5789" t="s">
        <v>5158</v>
      </c>
      <c r="C5789">
        <v>750</v>
      </c>
      <c r="D5789">
        <v>12</v>
      </c>
      <c r="E5789">
        <v>13.99</v>
      </c>
      <c r="F5789" t="s">
        <v>455</v>
      </c>
    </row>
    <row r="5790" spans="1:6" x14ac:dyDescent="0.25">
      <c r="A5790">
        <v>37170</v>
      </c>
      <c r="B5790" t="s">
        <v>5157</v>
      </c>
      <c r="C5790">
        <v>473</v>
      </c>
      <c r="D5790">
        <v>24</v>
      </c>
      <c r="E5790">
        <v>3.25</v>
      </c>
      <c r="F5790" t="s">
        <v>456</v>
      </c>
    </row>
    <row r="5791" spans="1:6" x14ac:dyDescent="0.25">
      <c r="A5791">
        <v>37179</v>
      </c>
      <c r="B5791" t="s">
        <v>5156</v>
      </c>
      <c r="C5791">
        <v>3000</v>
      </c>
      <c r="D5791">
        <v>4</v>
      </c>
      <c r="E5791">
        <v>41.99</v>
      </c>
      <c r="F5791" t="s">
        <v>455</v>
      </c>
    </row>
    <row r="5792" spans="1:6" x14ac:dyDescent="0.25">
      <c r="A5792">
        <v>37207</v>
      </c>
      <c r="B5792" t="s">
        <v>5241</v>
      </c>
      <c r="C5792">
        <v>750</v>
      </c>
      <c r="D5792">
        <v>12</v>
      </c>
      <c r="E5792">
        <v>17.989999999999998</v>
      </c>
      <c r="F5792" t="s">
        <v>455</v>
      </c>
    </row>
    <row r="5793" spans="1:6" x14ac:dyDescent="0.25">
      <c r="A5793">
        <v>37214</v>
      </c>
      <c r="B5793" t="s">
        <v>5240</v>
      </c>
      <c r="C5793">
        <v>473</v>
      </c>
      <c r="D5793">
        <v>24</v>
      </c>
      <c r="E5793">
        <v>4.99</v>
      </c>
      <c r="F5793" t="s">
        <v>457</v>
      </c>
    </row>
    <row r="5794" spans="1:6" x14ac:dyDescent="0.25">
      <c r="A5794">
        <v>37221</v>
      </c>
      <c r="B5794" t="s">
        <v>5239</v>
      </c>
      <c r="C5794">
        <v>750</v>
      </c>
      <c r="D5794">
        <v>12</v>
      </c>
      <c r="E5794">
        <v>17.989999999999998</v>
      </c>
      <c r="F5794" t="s">
        <v>455</v>
      </c>
    </row>
    <row r="5795" spans="1:6" x14ac:dyDescent="0.25">
      <c r="A5795">
        <v>37232</v>
      </c>
      <c r="B5795" t="s">
        <v>5238</v>
      </c>
      <c r="C5795">
        <v>750</v>
      </c>
      <c r="D5795">
        <v>3</v>
      </c>
      <c r="E5795">
        <v>14.81</v>
      </c>
      <c r="F5795" t="s">
        <v>455</v>
      </c>
    </row>
    <row r="5796" spans="1:6" x14ac:dyDescent="0.25">
      <c r="A5796">
        <v>37235</v>
      </c>
      <c r="B5796" t="s">
        <v>5237</v>
      </c>
      <c r="C5796">
        <v>750</v>
      </c>
      <c r="D5796">
        <v>3</v>
      </c>
      <c r="E5796">
        <v>12.62</v>
      </c>
      <c r="F5796" t="s">
        <v>455</v>
      </c>
    </row>
    <row r="5797" spans="1:6" x14ac:dyDescent="0.25">
      <c r="A5797">
        <v>37240</v>
      </c>
      <c r="B5797" t="s">
        <v>5236</v>
      </c>
      <c r="C5797">
        <v>375</v>
      </c>
      <c r="D5797">
        <v>12</v>
      </c>
      <c r="E5797">
        <v>9.99</v>
      </c>
      <c r="F5797" t="s">
        <v>455</v>
      </c>
    </row>
    <row r="5798" spans="1:6" x14ac:dyDescent="0.25">
      <c r="A5798">
        <v>37241</v>
      </c>
      <c r="B5798" t="s">
        <v>5235</v>
      </c>
      <c r="C5798">
        <v>470</v>
      </c>
      <c r="D5798">
        <v>20</v>
      </c>
      <c r="E5798">
        <v>2.59</v>
      </c>
      <c r="F5798" t="s">
        <v>456</v>
      </c>
    </row>
    <row r="5799" spans="1:6" x14ac:dyDescent="0.25">
      <c r="A5799">
        <v>37241</v>
      </c>
      <c r="B5799" t="s">
        <v>5235</v>
      </c>
      <c r="C5799">
        <v>470</v>
      </c>
      <c r="D5799">
        <v>20</v>
      </c>
      <c r="E5799">
        <v>2.59</v>
      </c>
      <c r="F5799" t="s">
        <v>456</v>
      </c>
    </row>
    <row r="5800" spans="1:6" x14ac:dyDescent="0.25">
      <c r="A5800">
        <v>37251</v>
      </c>
      <c r="B5800" t="s">
        <v>5234</v>
      </c>
      <c r="C5800">
        <v>1500</v>
      </c>
      <c r="D5800">
        <v>6</v>
      </c>
      <c r="E5800">
        <v>27.99</v>
      </c>
      <c r="F5800" t="s">
        <v>455</v>
      </c>
    </row>
    <row r="5801" spans="1:6" x14ac:dyDescent="0.25">
      <c r="A5801">
        <v>37256</v>
      </c>
      <c r="B5801" t="s">
        <v>5233</v>
      </c>
      <c r="C5801">
        <v>473</v>
      </c>
      <c r="D5801">
        <v>24</v>
      </c>
      <c r="E5801">
        <v>4.25</v>
      </c>
      <c r="F5801" t="s">
        <v>456</v>
      </c>
    </row>
    <row r="5802" spans="1:6" x14ac:dyDescent="0.25">
      <c r="A5802">
        <v>37256</v>
      </c>
      <c r="B5802" t="s">
        <v>5233</v>
      </c>
      <c r="C5802">
        <v>473</v>
      </c>
      <c r="D5802">
        <v>24</v>
      </c>
      <c r="E5802">
        <v>4.25</v>
      </c>
      <c r="F5802" t="s">
        <v>456</v>
      </c>
    </row>
    <row r="5803" spans="1:6" x14ac:dyDescent="0.25">
      <c r="A5803">
        <v>37257</v>
      </c>
      <c r="B5803" t="s">
        <v>5232</v>
      </c>
      <c r="C5803">
        <v>473</v>
      </c>
      <c r="D5803">
        <v>24</v>
      </c>
      <c r="E5803">
        <v>4.75</v>
      </c>
      <c r="F5803" t="s">
        <v>456</v>
      </c>
    </row>
    <row r="5804" spans="1:6" x14ac:dyDescent="0.25">
      <c r="A5804">
        <v>37257</v>
      </c>
      <c r="B5804" t="s">
        <v>5232</v>
      </c>
      <c r="C5804">
        <v>473</v>
      </c>
      <c r="D5804">
        <v>24</v>
      </c>
      <c r="E5804">
        <v>4.75</v>
      </c>
      <c r="F5804" t="s">
        <v>456</v>
      </c>
    </row>
    <row r="5805" spans="1:6" x14ac:dyDescent="0.25">
      <c r="A5805">
        <v>37260</v>
      </c>
      <c r="B5805" t="s">
        <v>5231</v>
      </c>
      <c r="C5805">
        <v>1500</v>
      </c>
      <c r="D5805">
        <v>6</v>
      </c>
      <c r="E5805">
        <v>27.99</v>
      </c>
      <c r="F5805" t="s">
        <v>455</v>
      </c>
    </row>
    <row r="5806" spans="1:6" x14ac:dyDescent="0.25">
      <c r="A5806">
        <v>37267</v>
      </c>
      <c r="B5806" t="s">
        <v>5230</v>
      </c>
      <c r="C5806">
        <v>750</v>
      </c>
      <c r="D5806">
        <v>12</v>
      </c>
      <c r="E5806">
        <v>34.99</v>
      </c>
      <c r="F5806" t="s">
        <v>454</v>
      </c>
    </row>
    <row r="5807" spans="1:6" x14ac:dyDescent="0.25">
      <c r="A5807">
        <v>37268</v>
      </c>
      <c r="B5807" t="s">
        <v>5229</v>
      </c>
      <c r="C5807">
        <v>750</v>
      </c>
      <c r="D5807">
        <v>12</v>
      </c>
      <c r="E5807">
        <v>27.79</v>
      </c>
      <c r="F5807" t="s">
        <v>454</v>
      </c>
    </row>
    <row r="5808" spans="1:6" x14ac:dyDescent="0.25">
      <c r="A5808">
        <v>37269</v>
      </c>
      <c r="B5808" t="s">
        <v>5228</v>
      </c>
      <c r="C5808">
        <v>700</v>
      </c>
      <c r="D5808">
        <v>6</v>
      </c>
      <c r="E5808">
        <v>49.99</v>
      </c>
      <c r="F5808" t="s">
        <v>454</v>
      </c>
    </row>
    <row r="5809" spans="1:6" x14ac:dyDescent="0.25">
      <c r="A5809">
        <v>37279</v>
      </c>
      <c r="B5809" t="s">
        <v>5227</v>
      </c>
      <c r="C5809">
        <v>750</v>
      </c>
      <c r="D5809">
        <v>12</v>
      </c>
      <c r="E5809">
        <v>32.99</v>
      </c>
      <c r="F5809" t="s">
        <v>454</v>
      </c>
    </row>
    <row r="5810" spans="1:6" x14ac:dyDescent="0.25">
      <c r="A5810">
        <v>37284</v>
      </c>
      <c r="B5810" t="s">
        <v>5226</v>
      </c>
      <c r="C5810">
        <v>750</v>
      </c>
      <c r="D5810">
        <v>12</v>
      </c>
      <c r="E5810">
        <v>32.99</v>
      </c>
      <c r="F5810" t="s">
        <v>454</v>
      </c>
    </row>
    <row r="5811" spans="1:6" x14ac:dyDescent="0.25">
      <c r="A5811">
        <v>37288</v>
      </c>
      <c r="B5811" t="s">
        <v>5225</v>
      </c>
      <c r="C5811">
        <v>750</v>
      </c>
      <c r="D5811">
        <v>6</v>
      </c>
      <c r="E5811">
        <v>34.99</v>
      </c>
      <c r="F5811" t="s">
        <v>454</v>
      </c>
    </row>
    <row r="5812" spans="1:6" x14ac:dyDescent="0.25">
      <c r="A5812">
        <v>37293</v>
      </c>
      <c r="B5812" t="s">
        <v>5224</v>
      </c>
      <c r="C5812">
        <v>568</v>
      </c>
      <c r="D5812">
        <v>24</v>
      </c>
      <c r="E5812">
        <v>2.58</v>
      </c>
      <c r="F5812" t="s">
        <v>456</v>
      </c>
    </row>
    <row r="5813" spans="1:6" x14ac:dyDescent="0.25">
      <c r="A5813">
        <v>37293</v>
      </c>
      <c r="B5813" t="s">
        <v>5224</v>
      </c>
      <c r="C5813">
        <v>568</v>
      </c>
      <c r="D5813">
        <v>24</v>
      </c>
      <c r="E5813">
        <v>2.58</v>
      </c>
      <c r="F5813" t="s">
        <v>456</v>
      </c>
    </row>
    <row r="5814" spans="1:6" x14ac:dyDescent="0.25">
      <c r="A5814">
        <v>37295</v>
      </c>
      <c r="B5814" t="s">
        <v>5223</v>
      </c>
      <c r="C5814">
        <v>700</v>
      </c>
      <c r="D5814">
        <v>12</v>
      </c>
      <c r="E5814">
        <v>45</v>
      </c>
      <c r="F5814" t="s">
        <v>454</v>
      </c>
    </row>
    <row r="5815" spans="1:6" x14ac:dyDescent="0.25">
      <c r="A5815">
        <v>37300</v>
      </c>
      <c r="B5815" t="s">
        <v>5222</v>
      </c>
      <c r="C5815">
        <v>750</v>
      </c>
      <c r="D5815">
        <v>12</v>
      </c>
      <c r="E5815">
        <v>15.99</v>
      </c>
      <c r="F5815" t="s">
        <v>455</v>
      </c>
    </row>
    <row r="5816" spans="1:6" x14ac:dyDescent="0.25">
      <c r="A5816">
        <v>37301</v>
      </c>
      <c r="B5816" t="s">
        <v>5117</v>
      </c>
      <c r="C5816">
        <v>473</v>
      </c>
      <c r="D5816">
        <v>24</v>
      </c>
      <c r="E5816">
        <v>4.79</v>
      </c>
      <c r="F5816" t="s">
        <v>456</v>
      </c>
    </row>
    <row r="5817" spans="1:6" x14ac:dyDescent="0.25">
      <c r="A5817">
        <v>37301</v>
      </c>
      <c r="B5817" t="s">
        <v>5117</v>
      </c>
      <c r="C5817">
        <v>473</v>
      </c>
      <c r="D5817">
        <v>24</v>
      </c>
      <c r="E5817">
        <v>4.79</v>
      </c>
      <c r="F5817" t="s">
        <v>456</v>
      </c>
    </row>
    <row r="5818" spans="1:6" x14ac:dyDescent="0.25">
      <c r="A5818">
        <v>37302</v>
      </c>
      <c r="B5818" t="s">
        <v>5221</v>
      </c>
      <c r="C5818">
        <v>750</v>
      </c>
      <c r="D5818">
        <v>12</v>
      </c>
      <c r="E5818">
        <v>33.99</v>
      </c>
      <c r="F5818" t="s">
        <v>454</v>
      </c>
    </row>
    <row r="5819" spans="1:6" x14ac:dyDescent="0.25">
      <c r="A5819">
        <v>37303</v>
      </c>
      <c r="B5819" t="s">
        <v>5116</v>
      </c>
      <c r="C5819">
        <v>473</v>
      </c>
      <c r="D5819">
        <v>24</v>
      </c>
      <c r="E5819">
        <v>4.49</v>
      </c>
      <c r="F5819" t="s">
        <v>456</v>
      </c>
    </row>
    <row r="5820" spans="1:6" x14ac:dyDescent="0.25">
      <c r="A5820">
        <v>37303</v>
      </c>
      <c r="B5820" t="s">
        <v>5116</v>
      </c>
      <c r="C5820">
        <v>473</v>
      </c>
      <c r="D5820">
        <v>24</v>
      </c>
      <c r="E5820">
        <v>4.49</v>
      </c>
      <c r="F5820" t="s">
        <v>456</v>
      </c>
    </row>
    <row r="5821" spans="1:6" x14ac:dyDescent="0.25">
      <c r="A5821">
        <v>37304</v>
      </c>
      <c r="B5821" t="s">
        <v>5384</v>
      </c>
      <c r="C5821">
        <v>473</v>
      </c>
      <c r="D5821">
        <v>24</v>
      </c>
      <c r="E5821">
        <v>2.98</v>
      </c>
      <c r="F5821" t="s">
        <v>456</v>
      </c>
    </row>
    <row r="5822" spans="1:6" x14ac:dyDescent="0.25">
      <c r="A5822">
        <v>37304</v>
      </c>
      <c r="B5822" t="s">
        <v>5384</v>
      </c>
      <c r="C5822">
        <v>473</v>
      </c>
      <c r="D5822">
        <v>24</v>
      </c>
      <c r="E5822">
        <v>2.98</v>
      </c>
      <c r="F5822" t="s">
        <v>456</v>
      </c>
    </row>
    <row r="5823" spans="1:6" x14ac:dyDescent="0.25">
      <c r="A5823">
        <v>37312</v>
      </c>
      <c r="B5823" t="s">
        <v>5121</v>
      </c>
      <c r="C5823">
        <v>473</v>
      </c>
      <c r="D5823">
        <v>24</v>
      </c>
      <c r="E5823">
        <v>3.99</v>
      </c>
      <c r="F5823" t="s">
        <v>456</v>
      </c>
    </row>
    <row r="5824" spans="1:6" x14ac:dyDescent="0.25">
      <c r="A5824">
        <v>37312</v>
      </c>
      <c r="B5824" t="s">
        <v>5121</v>
      </c>
      <c r="C5824">
        <v>473</v>
      </c>
      <c r="D5824">
        <v>24</v>
      </c>
      <c r="E5824">
        <v>3.99</v>
      </c>
      <c r="F5824" t="s">
        <v>456</v>
      </c>
    </row>
    <row r="5825" spans="1:6" x14ac:dyDescent="0.25">
      <c r="A5825">
        <v>37316</v>
      </c>
      <c r="B5825" t="s">
        <v>5220</v>
      </c>
      <c r="C5825">
        <v>3000</v>
      </c>
      <c r="D5825">
        <v>4</v>
      </c>
      <c r="E5825">
        <v>39.99</v>
      </c>
      <c r="F5825" t="s">
        <v>455</v>
      </c>
    </row>
    <row r="5826" spans="1:6" x14ac:dyDescent="0.25">
      <c r="A5826">
        <v>37318</v>
      </c>
      <c r="B5826" t="s">
        <v>5219</v>
      </c>
      <c r="C5826">
        <v>750</v>
      </c>
      <c r="D5826">
        <v>12</v>
      </c>
      <c r="E5826">
        <v>31.99</v>
      </c>
      <c r="F5826" t="s">
        <v>454</v>
      </c>
    </row>
    <row r="5827" spans="1:6" x14ac:dyDescent="0.25">
      <c r="A5827">
        <v>37319</v>
      </c>
      <c r="B5827" t="s">
        <v>5218</v>
      </c>
      <c r="C5827">
        <v>750</v>
      </c>
      <c r="D5827">
        <v>12</v>
      </c>
      <c r="E5827">
        <v>18.989999999999998</v>
      </c>
      <c r="F5827" t="s">
        <v>455</v>
      </c>
    </row>
    <row r="5828" spans="1:6" x14ac:dyDescent="0.25">
      <c r="A5828">
        <v>37320</v>
      </c>
      <c r="B5828" t="s">
        <v>5217</v>
      </c>
      <c r="C5828">
        <v>750</v>
      </c>
      <c r="D5828">
        <v>12</v>
      </c>
      <c r="E5828">
        <v>24.99</v>
      </c>
      <c r="F5828" t="s">
        <v>455</v>
      </c>
    </row>
    <row r="5829" spans="1:6" x14ac:dyDescent="0.25">
      <c r="A5829">
        <v>37321</v>
      </c>
      <c r="B5829" t="s">
        <v>5216</v>
      </c>
      <c r="C5829">
        <v>750</v>
      </c>
      <c r="D5829">
        <v>12</v>
      </c>
      <c r="E5829">
        <v>19.989999999999998</v>
      </c>
      <c r="F5829" t="s">
        <v>455</v>
      </c>
    </row>
    <row r="5830" spans="1:6" x14ac:dyDescent="0.25">
      <c r="A5830">
        <v>37322</v>
      </c>
      <c r="B5830" t="s">
        <v>5215</v>
      </c>
      <c r="C5830">
        <v>750</v>
      </c>
      <c r="D5830">
        <v>12</v>
      </c>
      <c r="E5830">
        <v>19.989999999999998</v>
      </c>
      <c r="F5830" t="s">
        <v>455</v>
      </c>
    </row>
    <row r="5831" spans="1:6" x14ac:dyDescent="0.25">
      <c r="A5831">
        <v>37329</v>
      </c>
      <c r="B5831" t="s">
        <v>818</v>
      </c>
      <c r="C5831">
        <v>750</v>
      </c>
      <c r="D5831">
        <v>6</v>
      </c>
      <c r="E5831">
        <v>19.2</v>
      </c>
      <c r="F5831" t="s">
        <v>455</v>
      </c>
    </row>
    <row r="5832" spans="1:6" x14ac:dyDescent="0.25">
      <c r="A5832">
        <v>37331</v>
      </c>
      <c r="B5832" t="s">
        <v>1288</v>
      </c>
      <c r="C5832">
        <v>750</v>
      </c>
      <c r="D5832">
        <v>12</v>
      </c>
      <c r="E5832">
        <v>27.99</v>
      </c>
      <c r="F5832" t="s">
        <v>454</v>
      </c>
    </row>
    <row r="5833" spans="1:6" x14ac:dyDescent="0.25">
      <c r="A5833">
        <v>37333</v>
      </c>
      <c r="B5833" t="s">
        <v>4376</v>
      </c>
      <c r="C5833">
        <v>375</v>
      </c>
      <c r="D5833">
        <v>12</v>
      </c>
      <c r="E5833">
        <v>34.68</v>
      </c>
      <c r="F5833" t="s">
        <v>454</v>
      </c>
    </row>
    <row r="5834" spans="1:6" x14ac:dyDescent="0.25">
      <c r="A5834">
        <v>37334</v>
      </c>
      <c r="B5834" t="s">
        <v>5214</v>
      </c>
      <c r="C5834">
        <v>473</v>
      </c>
      <c r="D5834">
        <v>24</v>
      </c>
      <c r="E5834">
        <v>4.49</v>
      </c>
      <c r="F5834" t="s">
        <v>456</v>
      </c>
    </row>
    <row r="5835" spans="1:6" x14ac:dyDescent="0.25">
      <c r="A5835">
        <v>37334</v>
      </c>
      <c r="B5835" t="s">
        <v>5214</v>
      </c>
      <c r="C5835">
        <v>473</v>
      </c>
      <c r="D5835">
        <v>24</v>
      </c>
      <c r="E5835">
        <v>4.49</v>
      </c>
      <c r="F5835" t="s">
        <v>456</v>
      </c>
    </row>
    <row r="5836" spans="1:6" x14ac:dyDescent="0.25">
      <c r="A5836">
        <v>37336</v>
      </c>
      <c r="B5836" t="s">
        <v>5112</v>
      </c>
      <c r="C5836">
        <v>473</v>
      </c>
      <c r="D5836">
        <v>24</v>
      </c>
      <c r="E5836">
        <v>4.1900000000000004</v>
      </c>
      <c r="F5836" t="s">
        <v>456</v>
      </c>
    </row>
    <row r="5837" spans="1:6" x14ac:dyDescent="0.25">
      <c r="A5837">
        <v>37336</v>
      </c>
      <c r="B5837" t="s">
        <v>5112</v>
      </c>
      <c r="C5837">
        <v>473</v>
      </c>
      <c r="D5837">
        <v>24</v>
      </c>
      <c r="E5837">
        <v>4.1900000000000004</v>
      </c>
      <c r="F5837" t="s">
        <v>456</v>
      </c>
    </row>
    <row r="5838" spans="1:6" x14ac:dyDescent="0.25">
      <c r="A5838">
        <v>37337</v>
      </c>
      <c r="B5838" t="s">
        <v>5111</v>
      </c>
      <c r="C5838">
        <v>473</v>
      </c>
      <c r="D5838">
        <v>24</v>
      </c>
      <c r="E5838">
        <v>4.1900000000000004</v>
      </c>
      <c r="F5838" t="s">
        <v>456</v>
      </c>
    </row>
    <row r="5839" spans="1:6" x14ac:dyDescent="0.25">
      <c r="A5839">
        <v>37337</v>
      </c>
      <c r="B5839" t="s">
        <v>5111</v>
      </c>
      <c r="C5839">
        <v>473</v>
      </c>
      <c r="D5839">
        <v>24</v>
      </c>
      <c r="E5839">
        <v>4.1900000000000004</v>
      </c>
      <c r="F5839" t="s">
        <v>456</v>
      </c>
    </row>
    <row r="5840" spans="1:6" x14ac:dyDescent="0.25">
      <c r="A5840">
        <v>37338</v>
      </c>
      <c r="B5840" t="s">
        <v>5213</v>
      </c>
      <c r="C5840">
        <v>473</v>
      </c>
      <c r="D5840">
        <v>24</v>
      </c>
      <c r="E5840">
        <v>3.96</v>
      </c>
      <c r="F5840" t="s">
        <v>456</v>
      </c>
    </row>
    <row r="5841" spans="1:6" x14ac:dyDescent="0.25">
      <c r="A5841">
        <v>37338</v>
      </c>
      <c r="B5841" t="s">
        <v>5213</v>
      </c>
      <c r="C5841">
        <v>473</v>
      </c>
      <c r="D5841">
        <v>24</v>
      </c>
      <c r="E5841">
        <v>3.96</v>
      </c>
      <c r="F5841" t="s">
        <v>456</v>
      </c>
    </row>
    <row r="5842" spans="1:6" x14ac:dyDescent="0.25">
      <c r="A5842">
        <v>37342</v>
      </c>
      <c r="B5842" t="s">
        <v>5212</v>
      </c>
      <c r="C5842">
        <v>2000</v>
      </c>
      <c r="D5842">
        <v>6</v>
      </c>
      <c r="E5842">
        <v>39.99</v>
      </c>
      <c r="F5842" t="s">
        <v>456</v>
      </c>
    </row>
    <row r="5843" spans="1:6" x14ac:dyDescent="0.25">
      <c r="A5843">
        <v>37342</v>
      </c>
      <c r="B5843" t="s">
        <v>5212</v>
      </c>
      <c r="C5843">
        <v>2000</v>
      </c>
      <c r="D5843">
        <v>6</v>
      </c>
      <c r="E5843">
        <v>39.99</v>
      </c>
      <c r="F5843" t="s">
        <v>456</v>
      </c>
    </row>
    <row r="5844" spans="1:6" x14ac:dyDescent="0.25">
      <c r="A5844">
        <v>37343</v>
      </c>
      <c r="B5844" t="s">
        <v>5211</v>
      </c>
      <c r="C5844">
        <v>750</v>
      </c>
      <c r="D5844">
        <v>12</v>
      </c>
      <c r="E5844">
        <v>12.95</v>
      </c>
      <c r="F5844" t="s">
        <v>455</v>
      </c>
    </row>
    <row r="5845" spans="1:6" x14ac:dyDescent="0.25">
      <c r="A5845">
        <v>37349</v>
      </c>
      <c r="B5845" t="s">
        <v>5210</v>
      </c>
      <c r="C5845">
        <v>710</v>
      </c>
      <c r="D5845">
        <v>12</v>
      </c>
      <c r="E5845">
        <v>4.3</v>
      </c>
      <c r="F5845" t="s">
        <v>456</v>
      </c>
    </row>
    <row r="5846" spans="1:6" x14ac:dyDescent="0.25">
      <c r="A5846">
        <v>37349</v>
      </c>
      <c r="B5846" t="s">
        <v>5210</v>
      </c>
      <c r="C5846">
        <v>710</v>
      </c>
      <c r="D5846">
        <v>12</v>
      </c>
      <c r="E5846">
        <v>4.3</v>
      </c>
      <c r="F5846" t="s">
        <v>456</v>
      </c>
    </row>
    <row r="5847" spans="1:6" x14ac:dyDescent="0.25">
      <c r="A5847">
        <v>37352</v>
      </c>
      <c r="B5847" t="s">
        <v>5115</v>
      </c>
      <c r="C5847">
        <v>473</v>
      </c>
      <c r="D5847">
        <v>24</v>
      </c>
      <c r="E5847">
        <v>4.79</v>
      </c>
      <c r="F5847" t="s">
        <v>456</v>
      </c>
    </row>
    <row r="5848" spans="1:6" x14ac:dyDescent="0.25">
      <c r="A5848">
        <v>37352</v>
      </c>
      <c r="B5848" t="s">
        <v>5115</v>
      </c>
      <c r="C5848">
        <v>473</v>
      </c>
      <c r="D5848">
        <v>24</v>
      </c>
      <c r="E5848">
        <v>4.79</v>
      </c>
      <c r="F5848" t="s">
        <v>456</v>
      </c>
    </row>
    <row r="5849" spans="1:6" x14ac:dyDescent="0.25">
      <c r="A5849">
        <v>37353</v>
      </c>
      <c r="B5849" t="s">
        <v>5209</v>
      </c>
      <c r="C5849">
        <v>750</v>
      </c>
      <c r="D5849">
        <v>12</v>
      </c>
      <c r="E5849">
        <v>49.99</v>
      </c>
      <c r="F5849" t="s">
        <v>454</v>
      </c>
    </row>
    <row r="5850" spans="1:6" x14ac:dyDescent="0.25">
      <c r="A5850">
        <v>37397</v>
      </c>
      <c r="B5850" t="s">
        <v>5208</v>
      </c>
      <c r="C5850">
        <v>750</v>
      </c>
      <c r="D5850">
        <v>12</v>
      </c>
      <c r="E5850">
        <v>25.49</v>
      </c>
      <c r="F5850" t="s">
        <v>454</v>
      </c>
    </row>
    <row r="5851" spans="1:6" x14ac:dyDescent="0.25">
      <c r="A5851">
        <v>37411</v>
      </c>
      <c r="B5851" t="s">
        <v>5207</v>
      </c>
      <c r="C5851">
        <v>375</v>
      </c>
      <c r="D5851">
        <v>6</v>
      </c>
      <c r="E5851">
        <v>15.15</v>
      </c>
      <c r="F5851" t="s">
        <v>455</v>
      </c>
    </row>
    <row r="5852" spans="1:6" x14ac:dyDescent="0.25">
      <c r="A5852">
        <v>37422</v>
      </c>
      <c r="B5852" t="s">
        <v>5281</v>
      </c>
      <c r="C5852">
        <v>750</v>
      </c>
      <c r="D5852">
        <v>12</v>
      </c>
      <c r="E5852">
        <v>20.03</v>
      </c>
      <c r="F5852" t="s">
        <v>455</v>
      </c>
    </row>
    <row r="5853" spans="1:6" x14ac:dyDescent="0.25">
      <c r="A5853">
        <v>37428</v>
      </c>
      <c r="B5853" t="s">
        <v>5280</v>
      </c>
      <c r="C5853">
        <v>2130</v>
      </c>
      <c r="D5853">
        <v>4</v>
      </c>
      <c r="E5853">
        <v>13.98</v>
      </c>
      <c r="F5853" t="s">
        <v>456</v>
      </c>
    </row>
    <row r="5854" spans="1:6" x14ac:dyDescent="0.25">
      <c r="A5854">
        <v>37428</v>
      </c>
      <c r="B5854" t="s">
        <v>5280</v>
      </c>
      <c r="C5854">
        <v>2130</v>
      </c>
      <c r="D5854">
        <v>4</v>
      </c>
      <c r="E5854">
        <v>13.98</v>
      </c>
      <c r="F5854" t="s">
        <v>456</v>
      </c>
    </row>
    <row r="5855" spans="1:6" x14ac:dyDescent="0.25">
      <c r="A5855">
        <v>37432</v>
      </c>
      <c r="B5855" t="s">
        <v>5279</v>
      </c>
      <c r="C5855">
        <v>330</v>
      </c>
      <c r="D5855">
        <v>24</v>
      </c>
      <c r="E5855">
        <v>1.99</v>
      </c>
      <c r="F5855" t="s">
        <v>456</v>
      </c>
    </row>
    <row r="5856" spans="1:6" x14ac:dyDescent="0.25">
      <c r="A5856">
        <v>37432</v>
      </c>
      <c r="B5856" t="s">
        <v>5279</v>
      </c>
      <c r="C5856">
        <v>330</v>
      </c>
      <c r="D5856">
        <v>24</v>
      </c>
      <c r="E5856">
        <v>1.99</v>
      </c>
      <c r="F5856" t="s">
        <v>456</v>
      </c>
    </row>
    <row r="5857" spans="1:6" x14ac:dyDescent="0.25">
      <c r="A5857">
        <v>37434</v>
      </c>
      <c r="B5857" t="s">
        <v>5243</v>
      </c>
      <c r="C5857">
        <v>473</v>
      </c>
      <c r="D5857">
        <v>24</v>
      </c>
      <c r="E5857">
        <v>5.86</v>
      </c>
      <c r="F5857" t="s">
        <v>456</v>
      </c>
    </row>
    <row r="5858" spans="1:6" x14ac:dyDescent="0.25">
      <c r="A5858">
        <v>37434</v>
      </c>
      <c r="B5858" t="s">
        <v>5243</v>
      </c>
      <c r="C5858">
        <v>473</v>
      </c>
      <c r="D5858">
        <v>24</v>
      </c>
      <c r="E5858">
        <v>5.86</v>
      </c>
      <c r="F5858" t="s">
        <v>456</v>
      </c>
    </row>
    <row r="5859" spans="1:6" x14ac:dyDescent="0.25">
      <c r="A5859">
        <v>37438</v>
      </c>
      <c r="B5859" t="s">
        <v>5242</v>
      </c>
      <c r="C5859">
        <v>473</v>
      </c>
      <c r="D5859">
        <v>24</v>
      </c>
      <c r="E5859">
        <v>5.86</v>
      </c>
      <c r="F5859" t="s">
        <v>456</v>
      </c>
    </row>
    <row r="5860" spans="1:6" x14ac:dyDescent="0.25">
      <c r="A5860">
        <v>37438</v>
      </c>
      <c r="B5860" t="s">
        <v>5242</v>
      </c>
      <c r="C5860">
        <v>473</v>
      </c>
      <c r="D5860">
        <v>24</v>
      </c>
      <c r="E5860">
        <v>5.86</v>
      </c>
      <c r="F5860" t="s">
        <v>456</v>
      </c>
    </row>
    <row r="5861" spans="1:6" x14ac:dyDescent="0.25">
      <c r="A5861">
        <v>37446</v>
      </c>
      <c r="B5861" t="s">
        <v>5278</v>
      </c>
      <c r="C5861">
        <v>473</v>
      </c>
      <c r="D5861">
        <v>24</v>
      </c>
      <c r="E5861">
        <v>4.2</v>
      </c>
      <c r="F5861" t="s">
        <v>456</v>
      </c>
    </row>
    <row r="5862" spans="1:6" x14ac:dyDescent="0.25">
      <c r="A5862">
        <v>37446</v>
      </c>
      <c r="B5862" t="s">
        <v>5278</v>
      </c>
      <c r="C5862">
        <v>473</v>
      </c>
      <c r="D5862">
        <v>24</v>
      </c>
      <c r="E5862">
        <v>4.2</v>
      </c>
      <c r="F5862" t="s">
        <v>456</v>
      </c>
    </row>
    <row r="5863" spans="1:6" x14ac:dyDescent="0.25">
      <c r="A5863">
        <v>37461</v>
      </c>
      <c r="B5863" t="s">
        <v>5592</v>
      </c>
      <c r="C5863">
        <v>473</v>
      </c>
      <c r="D5863">
        <v>24</v>
      </c>
      <c r="E5863">
        <v>5.5</v>
      </c>
      <c r="F5863" t="s">
        <v>456</v>
      </c>
    </row>
    <row r="5864" spans="1:6" x14ac:dyDescent="0.25">
      <c r="A5864">
        <v>37461</v>
      </c>
      <c r="B5864" t="s">
        <v>5592</v>
      </c>
      <c r="C5864">
        <v>473</v>
      </c>
      <c r="D5864">
        <v>24</v>
      </c>
      <c r="E5864">
        <v>5.5</v>
      </c>
      <c r="F5864" t="s">
        <v>456</v>
      </c>
    </row>
    <row r="5865" spans="1:6" x14ac:dyDescent="0.25">
      <c r="A5865">
        <v>37465</v>
      </c>
      <c r="B5865" t="s">
        <v>5277</v>
      </c>
      <c r="C5865">
        <v>355</v>
      </c>
      <c r="D5865">
        <v>24</v>
      </c>
      <c r="E5865">
        <v>4.5</v>
      </c>
      <c r="F5865" t="s">
        <v>456</v>
      </c>
    </row>
    <row r="5866" spans="1:6" x14ac:dyDescent="0.25">
      <c r="A5866">
        <v>37465</v>
      </c>
      <c r="B5866" t="s">
        <v>5277</v>
      </c>
      <c r="C5866">
        <v>355</v>
      </c>
      <c r="D5866">
        <v>24</v>
      </c>
      <c r="E5866">
        <v>4.5</v>
      </c>
      <c r="F5866" t="s">
        <v>456</v>
      </c>
    </row>
    <row r="5867" spans="1:6" x14ac:dyDescent="0.25">
      <c r="A5867">
        <v>37467</v>
      </c>
      <c r="B5867" t="s">
        <v>5276</v>
      </c>
      <c r="C5867">
        <v>355</v>
      </c>
      <c r="D5867">
        <v>24</v>
      </c>
      <c r="E5867">
        <v>4.5</v>
      </c>
      <c r="F5867" t="s">
        <v>456</v>
      </c>
    </row>
    <row r="5868" spans="1:6" x14ac:dyDescent="0.25">
      <c r="A5868">
        <v>37467</v>
      </c>
      <c r="B5868" t="s">
        <v>5276</v>
      </c>
      <c r="C5868">
        <v>355</v>
      </c>
      <c r="D5868">
        <v>24</v>
      </c>
      <c r="E5868">
        <v>4.5</v>
      </c>
      <c r="F5868" t="s">
        <v>456</v>
      </c>
    </row>
    <row r="5869" spans="1:6" x14ac:dyDescent="0.25">
      <c r="A5869">
        <v>37473</v>
      </c>
      <c r="B5869" t="s">
        <v>5593</v>
      </c>
      <c r="C5869">
        <v>473</v>
      </c>
      <c r="D5869">
        <v>24</v>
      </c>
      <c r="E5869">
        <v>5.5</v>
      </c>
      <c r="F5869" t="s">
        <v>456</v>
      </c>
    </row>
    <row r="5870" spans="1:6" x14ac:dyDescent="0.25">
      <c r="A5870">
        <v>37473</v>
      </c>
      <c r="B5870" t="s">
        <v>5593</v>
      </c>
      <c r="C5870">
        <v>473</v>
      </c>
      <c r="D5870">
        <v>24</v>
      </c>
      <c r="E5870">
        <v>5.5</v>
      </c>
      <c r="F5870" t="s">
        <v>456</v>
      </c>
    </row>
    <row r="5871" spans="1:6" x14ac:dyDescent="0.25">
      <c r="A5871">
        <v>37477</v>
      </c>
      <c r="B5871" t="s">
        <v>5594</v>
      </c>
      <c r="C5871">
        <v>473</v>
      </c>
      <c r="D5871">
        <v>24</v>
      </c>
      <c r="E5871">
        <v>5.5</v>
      </c>
      <c r="F5871" t="s">
        <v>456</v>
      </c>
    </row>
    <row r="5872" spans="1:6" x14ac:dyDescent="0.25">
      <c r="A5872">
        <v>37477</v>
      </c>
      <c r="B5872" t="s">
        <v>5594</v>
      </c>
      <c r="C5872">
        <v>473</v>
      </c>
      <c r="D5872">
        <v>24</v>
      </c>
      <c r="E5872">
        <v>5.5</v>
      </c>
      <c r="F5872" t="s">
        <v>456</v>
      </c>
    </row>
    <row r="5873" spans="1:6" x14ac:dyDescent="0.25">
      <c r="A5873">
        <v>37480</v>
      </c>
      <c r="B5873" t="s">
        <v>5275</v>
      </c>
      <c r="C5873">
        <v>250</v>
      </c>
      <c r="D5873">
        <v>24</v>
      </c>
      <c r="E5873">
        <v>3.99</v>
      </c>
      <c r="F5873" t="s">
        <v>455</v>
      </c>
    </row>
    <row r="5874" spans="1:6" x14ac:dyDescent="0.25">
      <c r="A5874">
        <v>37482</v>
      </c>
      <c r="B5874" t="s">
        <v>5274</v>
      </c>
      <c r="C5874">
        <v>250</v>
      </c>
      <c r="D5874">
        <v>24</v>
      </c>
      <c r="E5874">
        <v>3.99</v>
      </c>
      <c r="F5874" t="s">
        <v>455</v>
      </c>
    </row>
    <row r="5875" spans="1:6" x14ac:dyDescent="0.25">
      <c r="A5875">
        <v>37487</v>
      </c>
      <c r="B5875" t="s">
        <v>5120</v>
      </c>
      <c r="C5875">
        <v>473</v>
      </c>
      <c r="D5875">
        <v>24</v>
      </c>
      <c r="E5875">
        <v>4.1500000000000004</v>
      </c>
      <c r="F5875" t="s">
        <v>456</v>
      </c>
    </row>
    <row r="5876" spans="1:6" x14ac:dyDescent="0.25">
      <c r="A5876">
        <v>37487</v>
      </c>
      <c r="B5876" t="s">
        <v>5120</v>
      </c>
      <c r="C5876">
        <v>473</v>
      </c>
      <c r="D5876">
        <v>24</v>
      </c>
      <c r="E5876">
        <v>4.1500000000000004</v>
      </c>
      <c r="F5876" t="s">
        <v>456</v>
      </c>
    </row>
    <row r="5877" spans="1:6" x14ac:dyDescent="0.25">
      <c r="A5877">
        <v>37488</v>
      </c>
      <c r="B5877" t="s">
        <v>219</v>
      </c>
      <c r="C5877">
        <v>5325</v>
      </c>
      <c r="D5877">
        <v>1</v>
      </c>
      <c r="E5877">
        <v>29.98</v>
      </c>
      <c r="F5877" t="s">
        <v>456</v>
      </c>
    </row>
    <row r="5878" spans="1:6" x14ac:dyDescent="0.25">
      <c r="A5878">
        <v>37488</v>
      </c>
      <c r="B5878" t="s">
        <v>219</v>
      </c>
      <c r="C5878">
        <v>5325</v>
      </c>
      <c r="D5878">
        <v>1</v>
      </c>
      <c r="E5878">
        <v>29.98</v>
      </c>
      <c r="F5878" t="s">
        <v>456</v>
      </c>
    </row>
    <row r="5879" spans="1:6" x14ac:dyDescent="0.25">
      <c r="A5879">
        <v>37489</v>
      </c>
      <c r="B5879" t="s">
        <v>5273</v>
      </c>
      <c r="C5879">
        <v>473</v>
      </c>
      <c r="D5879">
        <v>24</v>
      </c>
      <c r="E5879">
        <v>4.3</v>
      </c>
      <c r="F5879" t="s">
        <v>456</v>
      </c>
    </row>
    <row r="5880" spans="1:6" x14ac:dyDescent="0.25">
      <c r="A5880">
        <v>37489</v>
      </c>
      <c r="B5880" t="s">
        <v>5273</v>
      </c>
      <c r="C5880">
        <v>473</v>
      </c>
      <c r="D5880">
        <v>24</v>
      </c>
      <c r="E5880">
        <v>4.3</v>
      </c>
      <c r="F5880" t="s">
        <v>456</v>
      </c>
    </row>
    <row r="5881" spans="1:6" x14ac:dyDescent="0.25">
      <c r="A5881">
        <v>37490</v>
      </c>
      <c r="B5881" t="s">
        <v>5272</v>
      </c>
      <c r="C5881">
        <v>473</v>
      </c>
      <c r="D5881">
        <v>24</v>
      </c>
      <c r="E5881">
        <v>4.8499999999999996</v>
      </c>
      <c r="F5881" t="s">
        <v>456</v>
      </c>
    </row>
    <row r="5882" spans="1:6" x14ac:dyDescent="0.25">
      <c r="A5882">
        <v>37490</v>
      </c>
      <c r="B5882" t="s">
        <v>5272</v>
      </c>
      <c r="C5882">
        <v>473</v>
      </c>
      <c r="D5882">
        <v>24</v>
      </c>
      <c r="E5882">
        <v>4.8499999999999996</v>
      </c>
      <c r="F5882" t="s">
        <v>456</v>
      </c>
    </row>
    <row r="5883" spans="1:6" x14ac:dyDescent="0.25">
      <c r="A5883">
        <v>37497</v>
      </c>
      <c r="B5883" t="s">
        <v>5271</v>
      </c>
      <c r="C5883">
        <v>473</v>
      </c>
      <c r="D5883">
        <v>24</v>
      </c>
      <c r="E5883">
        <v>3.69</v>
      </c>
      <c r="F5883" t="s">
        <v>456</v>
      </c>
    </row>
    <row r="5884" spans="1:6" x14ac:dyDescent="0.25">
      <c r="A5884">
        <v>37497</v>
      </c>
      <c r="B5884" t="s">
        <v>5271</v>
      </c>
      <c r="C5884">
        <v>473</v>
      </c>
      <c r="D5884">
        <v>24</v>
      </c>
      <c r="E5884">
        <v>3.69</v>
      </c>
      <c r="F5884" t="s">
        <v>456</v>
      </c>
    </row>
    <row r="5885" spans="1:6" x14ac:dyDescent="0.25">
      <c r="A5885">
        <v>37499</v>
      </c>
      <c r="B5885" t="s">
        <v>5270</v>
      </c>
      <c r="C5885">
        <v>473</v>
      </c>
      <c r="D5885">
        <v>24</v>
      </c>
      <c r="E5885">
        <v>3.69</v>
      </c>
      <c r="F5885" t="s">
        <v>456</v>
      </c>
    </row>
    <row r="5886" spans="1:6" x14ac:dyDescent="0.25">
      <c r="A5886">
        <v>37499</v>
      </c>
      <c r="B5886" t="s">
        <v>5270</v>
      </c>
      <c r="C5886">
        <v>473</v>
      </c>
      <c r="D5886">
        <v>24</v>
      </c>
      <c r="E5886">
        <v>3.69</v>
      </c>
      <c r="F5886" t="s">
        <v>456</v>
      </c>
    </row>
    <row r="5887" spans="1:6" x14ac:dyDescent="0.25">
      <c r="A5887">
        <v>37500</v>
      </c>
      <c r="B5887" t="s">
        <v>5269</v>
      </c>
      <c r="C5887">
        <v>3784</v>
      </c>
      <c r="D5887">
        <v>1</v>
      </c>
      <c r="E5887">
        <v>24.99</v>
      </c>
      <c r="F5887" t="s">
        <v>456</v>
      </c>
    </row>
    <row r="5888" spans="1:6" x14ac:dyDescent="0.25">
      <c r="A5888">
        <v>37500</v>
      </c>
      <c r="B5888" t="s">
        <v>5269</v>
      </c>
      <c r="C5888">
        <v>3784</v>
      </c>
      <c r="D5888">
        <v>1</v>
      </c>
      <c r="E5888">
        <v>24.99</v>
      </c>
      <c r="F5888" t="s">
        <v>456</v>
      </c>
    </row>
    <row r="5889" spans="1:6" x14ac:dyDescent="0.25">
      <c r="A5889">
        <v>37501</v>
      </c>
      <c r="B5889" t="s">
        <v>5268</v>
      </c>
      <c r="C5889">
        <v>3784</v>
      </c>
      <c r="D5889">
        <v>1</v>
      </c>
      <c r="E5889">
        <v>24.99</v>
      </c>
      <c r="F5889" t="s">
        <v>456</v>
      </c>
    </row>
    <row r="5890" spans="1:6" x14ac:dyDescent="0.25">
      <c r="A5890">
        <v>37501</v>
      </c>
      <c r="B5890" t="s">
        <v>5268</v>
      </c>
      <c r="C5890">
        <v>3784</v>
      </c>
      <c r="D5890">
        <v>1</v>
      </c>
      <c r="E5890">
        <v>24.99</v>
      </c>
      <c r="F5890" t="s">
        <v>456</v>
      </c>
    </row>
    <row r="5891" spans="1:6" x14ac:dyDescent="0.25">
      <c r="A5891">
        <v>37514</v>
      </c>
      <c r="B5891" t="s">
        <v>5267</v>
      </c>
      <c r="C5891">
        <v>750</v>
      </c>
      <c r="D5891">
        <v>12</v>
      </c>
      <c r="E5891">
        <v>29.99</v>
      </c>
      <c r="F5891" t="s">
        <v>455</v>
      </c>
    </row>
    <row r="5892" spans="1:6" x14ac:dyDescent="0.25">
      <c r="A5892">
        <v>37519</v>
      </c>
      <c r="B5892" t="s">
        <v>5206</v>
      </c>
      <c r="C5892">
        <v>750</v>
      </c>
      <c r="D5892">
        <v>12</v>
      </c>
      <c r="E5892">
        <v>19.989999999999998</v>
      </c>
      <c r="F5892" t="s">
        <v>455</v>
      </c>
    </row>
    <row r="5893" spans="1:6" x14ac:dyDescent="0.25">
      <c r="A5893">
        <v>37521</v>
      </c>
      <c r="B5893" t="s">
        <v>5205</v>
      </c>
      <c r="C5893">
        <v>750</v>
      </c>
      <c r="D5893">
        <v>6</v>
      </c>
      <c r="E5893">
        <v>59.95</v>
      </c>
      <c r="F5893" t="s">
        <v>454</v>
      </c>
    </row>
    <row r="5894" spans="1:6" x14ac:dyDescent="0.25">
      <c r="A5894">
        <v>37526</v>
      </c>
      <c r="B5894" t="s">
        <v>5204</v>
      </c>
      <c r="C5894">
        <v>750</v>
      </c>
      <c r="D5894">
        <v>6</v>
      </c>
      <c r="E5894">
        <v>18.79</v>
      </c>
      <c r="F5894" t="s">
        <v>455</v>
      </c>
    </row>
    <row r="5895" spans="1:6" x14ac:dyDescent="0.25">
      <c r="A5895">
        <v>37527</v>
      </c>
      <c r="B5895" t="s">
        <v>5203</v>
      </c>
      <c r="C5895">
        <v>750</v>
      </c>
      <c r="D5895">
        <v>6</v>
      </c>
      <c r="E5895">
        <v>29.99</v>
      </c>
      <c r="F5895" t="s">
        <v>455</v>
      </c>
    </row>
    <row r="5896" spans="1:6" x14ac:dyDescent="0.25">
      <c r="A5896">
        <v>37528</v>
      </c>
      <c r="B5896" t="s">
        <v>5202</v>
      </c>
      <c r="C5896">
        <v>3000</v>
      </c>
      <c r="D5896">
        <v>4</v>
      </c>
      <c r="E5896">
        <v>39.99</v>
      </c>
      <c r="F5896" t="s">
        <v>455</v>
      </c>
    </row>
    <row r="5897" spans="1:6" x14ac:dyDescent="0.25">
      <c r="A5897">
        <v>37537</v>
      </c>
      <c r="B5897" t="s">
        <v>5110</v>
      </c>
      <c r="C5897">
        <v>473</v>
      </c>
      <c r="D5897">
        <v>24</v>
      </c>
      <c r="E5897">
        <v>4.1900000000000004</v>
      </c>
      <c r="F5897" t="s">
        <v>456</v>
      </c>
    </row>
    <row r="5898" spans="1:6" x14ac:dyDescent="0.25">
      <c r="A5898">
        <v>37537</v>
      </c>
      <c r="B5898" t="s">
        <v>5110</v>
      </c>
      <c r="C5898">
        <v>473</v>
      </c>
      <c r="D5898">
        <v>24</v>
      </c>
      <c r="E5898">
        <v>4.1900000000000004</v>
      </c>
      <c r="F5898" t="s">
        <v>456</v>
      </c>
    </row>
    <row r="5899" spans="1:6" x14ac:dyDescent="0.25">
      <c r="A5899">
        <v>37538</v>
      </c>
      <c r="B5899" t="s">
        <v>5109</v>
      </c>
      <c r="C5899">
        <v>355</v>
      </c>
      <c r="D5899">
        <v>24</v>
      </c>
      <c r="E5899">
        <v>4.1900000000000004</v>
      </c>
      <c r="F5899" t="s">
        <v>456</v>
      </c>
    </row>
    <row r="5900" spans="1:6" x14ac:dyDescent="0.25">
      <c r="A5900">
        <v>37538</v>
      </c>
      <c r="B5900" t="s">
        <v>5109</v>
      </c>
      <c r="C5900">
        <v>355</v>
      </c>
      <c r="D5900">
        <v>24</v>
      </c>
      <c r="E5900">
        <v>4.1900000000000004</v>
      </c>
      <c r="F5900" t="s">
        <v>456</v>
      </c>
    </row>
    <row r="5901" spans="1:6" x14ac:dyDescent="0.25">
      <c r="A5901">
        <v>37539</v>
      </c>
      <c r="B5901" t="s">
        <v>5119</v>
      </c>
      <c r="C5901">
        <v>355</v>
      </c>
      <c r="D5901">
        <v>24</v>
      </c>
      <c r="E5901">
        <v>4.95</v>
      </c>
      <c r="F5901" t="s">
        <v>456</v>
      </c>
    </row>
    <row r="5902" spans="1:6" x14ac:dyDescent="0.25">
      <c r="A5902">
        <v>37539</v>
      </c>
      <c r="B5902" t="s">
        <v>5119</v>
      </c>
      <c r="C5902">
        <v>355</v>
      </c>
      <c r="D5902">
        <v>24</v>
      </c>
      <c r="E5902">
        <v>4.95</v>
      </c>
      <c r="F5902" t="s">
        <v>456</v>
      </c>
    </row>
    <row r="5903" spans="1:6" x14ac:dyDescent="0.25">
      <c r="A5903">
        <v>37540</v>
      </c>
      <c r="B5903" t="s">
        <v>5201</v>
      </c>
      <c r="C5903">
        <v>4260</v>
      </c>
      <c r="D5903">
        <v>2</v>
      </c>
      <c r="E5903">
        <v>27.99</v>
      </c>
      <c r="F5903" t="s">
        <v>457</v>
      </c>
    </row>
    <row r="5904" spans="1:6" x14ac:dyDescent="0.25">
      <c r="A5904">
        <v>37541</v>
      </c>
      <c r="B5904" t="s">
        <v>5200</v>
      </c>
      <c r="C5904">
        <v>3000</v>
      </c>
      <c r="D5904">
        <v>4</v>
      </c>
      <c r="E5904">
        <v>38.99</v>
      </c>
      <c r="F5904" t="s">
        <v>455</v>
      </c>
    </row>
    <row r="5905" spans="1:6" x14ac:dyDescent="0.25">
      <c r="A5905">
        <v>37542</v>
      </c>
      <c r="B5905" t="s">
        <v>5199</v>
      </c>
      <c r="C5905">
        <v>4260</v>
      </c>
      <c r="D5905">
        <v>2</v>
      </c>
      <c r="E5905">
        <v>28.99</v>
      </c>
      <c r="F5905" t="s">
        <v>457</v>
      </c>
    </row>
    <row r="5906" spans="1:6" x14ac:dyDescent="0.25">
      <c r="A5906">
        <v>37543</v>
      </c>
      <c r="B5906" t="s">
        <v>5198</v>
      </c>
      <c r="C5906">
        <v>2130</v>
      </c>
      <c r="D5906">
        <v>4</v>
      </c>
      <c r="E5906">
        <v>15.99</v>
      </c>
      <c r="F5906" t="s">
        <v>456</v>
      </c>
    </row>
    <row r="5907" spans="1:6" x14ac:dyDescent="0.25">
      <c r="A5907">
        <v>37544</v>
      </c>
      <c r="B5907" t="s">
        <v>5197</v>
      </c>
      <c r="C5907">
        <v>355</v>
      </c>
      <c r="D5907">
        <v>24</v>
      </c>
      <c r="E5907">
        <v>2.89</v>
      </c>
      <c r="F5907" t="s">
        <v>457</v>
      </c>
    </row>
    <row r="5908" spans="1:6" x14ac:dyDescent="0.25">
      <c r="A5908">
        <v>37545</v>
      </c>
      <c r="B5908" t="s">
        <v>5196</v>
      </c>
      <c r="C5908">
        <v>2130</v>
      </c>
      <c r="D5908">
        <v>4</v>
      </c>
      <c r="E5908">
        <v>15.99</v>
      </c>
      <c r="F5908" t="s">
        <v>457</v>
      </c>
    </row>
    <row r="5909" spans="1:6" x14ac:dyDescent="0.25">
      <c r="A5909">
        <v>37546</v>
      </c>
      <c r="B5909" t="s">
        <v>5195</v>
      </c>
      <c r="C5909">
        <v>355</v>
      </c>
      <c r="D5909">
        <v>24</v>
      </c>
      <c r="E5909">
        <v>2.89</v>
      </c>
      <c r="F5909" t="s">
        <v>457</v>
      </c>
    </row>
    <row r="5910" spans="1:6" x14ac:dyDescent="0.25">
      <c r="A5910">
        <v>37547</v>
      </c>
      <c r="B5910" t="s">
        <v>5194</v>
      </c>
      <c r="C5910">
        <v>2130</v>
      </c>
      <c r="D5910">
        <v>4</v>
      </c>
      <c r="E5910">
        <v>15.99</v>
      </c>
      <c r="F5910" t="s">
        <v>457</v>
      </c>
    </row>
    <row r="5911" spans="1:6" x14ac:dyDescent="0.25">
      <c r="A5911">
        <v>37561</v>
      </c>
      <c r="B5911" t="s">
        <v>5193</v>
      </c>
      <c r="C5911">
        <v>473</v>
      </c>
      <c r="D5911">
        <v>24</v>
      </c>
      <c r="E5911">
        <v>3.57</v>
      </c>
      <c r="F5911" t="s">
        <v>457</v>
      </c>
    </row>
    <row r="5912" spans="1:6" x14ac:dyDescent="0.25">
      <c r="A5912">
        <v>37563</v>
      </c>
      <c r="B5912" t="s">
        <v>5192</v>
      </c>
      <c r="C5912">
        <v>473</v>
      </c>
      <c r="D5912">
        <v>24</v>
      </c>
      <c r="E5912">
        <v>3.57</v>
      </c>
      <c r="F5912" t="s">
        <v>457</v>
      </c>
    </row>
    <row r="5913" spans="1:6" x14ac:dyDescent="0.25">
      <c r="A5913">
        <v>37564</v>
      </c>
      <c r="B5913" t="s">
        <v>5478</v>
      </c>
      <c r="C5913">
        <v>296</v>
      </c>
      <c r="D5913">
        <v>24</v>
      </c>
      <c r="E5913">
        <v>3.59</v>
      </c>
      <c r="F5913" t="s">
        <v>457</v>
      </c>
    </row>
    <row r="5914" spans="1:6" x14ac:dyDescent="0.25">
      <c r="A5914">
        <v>37572</v>
      </c>
      <c r="B5914" t="s">
        <v>5438</v>
      </c>
      <c r="C5914">
        <v>2130</v>
      </c>
      <c r="D5914">
        <v>4</v>
      </c>
      <c r="E5914">
        <v>15.99</v>
      </c>
      <c r="F5914" t="s">
        <v>457</v>
      </c>
    </row>
    <row r="5915" spans="1:6" x14ac:dyDescent="0.25">
      <c r="A5915">
        <v>37573</v>
      </c>
      <c r="B5915" t="s">
        <v>5450</v>
      </c>
      <c r="C5915">
        <v>1000</v>
      </c>
      <c r="D5915">
        <v>6</v>
      </c>
      <c r="E5915">
        <v>10.99</v>
      </c>
      <c r="F5915" t="s">
        <v>457</v>
      </c>
    </row>
    <row r="5916" spans="1:6" x14ac:dyDescent="0.25">
      <c r="A5916">
        <v>37574</v>
      </c>
      <c r="B5916" t="s">
        <v>5451</v>
      </c>
      <c r="C5916">
        <v>1000</v>
      </c>
      <c r="D5916">
        <v>6</v>
      </c>
      <c r="E5916">
        <v>10.99</v>
      </c>
      <c r="F5916" t="s">
        <v>457</v>
      </c>
    </row>
    <row r="5917" spans="1:6" x14ac:dyDescent="0.25">
      <c r="A5917">
        <v>37578</v>
      </c>
      <c r="B5917" t="s">
        <v>3682</v>
      </c>
      <c r="C5917">
        <v>473</v>
      </c>
      <c r="D5917">
        <v>24</v>
      </c>
      <c r="E5917">
        <v>3.9</v>
      </c>
      <c r="F5917" t="s">
        <v>456</v>
      </c>
    </row>
    <row r="5918" spans="1:6" x14ac:dyDescent="0.25">
      <c r="A5918">
        <v>37581</v>
      </c>
      <c r="B5918" t="s">
        <v>5421</v>
      </c>
      <c r="C5918">
        <v>750</v>
      </c>
      <c r="D5918">
        <v>12</v>
      </c>
      <c r="E5918">
        <v>15.99</v>
      </c>
      <c r="F5918" t="s">
        <v>455</v>
      </c>
    </row>
    <row r="5919" spans="1:6" x14ac:dyDescent="0.25">
      <c r="A5919">
        <v>37582</v>
      </c>
      <c r="B5919" t="s">
        <v>5191</v>
      </c>
      <c r="C5919">
        <v>750</v>
      </c>
      <c r="D5919">
        <v>6</v>
      </c>
      <c r="E5919">
        <v>46.99</v>
      </c>
      <c r="F5919" t="s">
        <v>454</v>
      </c>
    </row>
    <row r="5920" spans="1:6" x14ac:dyDescent="0.25">
      <c r="A5920">
        <v>37586</v>
      </c>
      <c r="B5920" t="s">
        <v>5108</v>
      </c>
      <c r="C5920">
        <v>1892</v>
      </c>
      <c r="D5920">
        <v>6</v>
      </c>
      <c r="E5920">
        <v>15.16</v>
      </c>
      <c r="F5920" t="s">
        <v>456</v>
      </c>
    </row>
    <row r="5921" spans="1:6" x14ac:dyDescent="0.25">
      <c r="A5921">
        <v>37586</v>
      </c>
      <c r="B5921" t="s">
        <v>5108</v>
      </c>
      <c r="C5921">
        <v>1892</v>
      </c>
      <c r="D5921">
        <v>6</v>
      </c>
      <c r="E5921">
        <v>15.16</v>
      </c>
      <c r="F5921" t="s">
        <v>456</v>
      </c>
    </row>
    <row r="5922" spans="1:6" x14ac:dyDescent="0.25">
      <c r="A5922">
        <v>37587</v>
      </c>
      <c r="B5922" t="s">
        <v>5107</v>
      </c>
      <c r="C5922">
        <v>1892</v>
      </c>
      <c r="D5922">
        <v>6</v>
      </c>
      <c r="E5922">
        <v>15.16</v>
      </c>
      <c r="F5922" t="s">
        <v>456</v>
      </c>
    </row>
    <row r="5923" spans="1:6" x14ac:dyDescent="0.25">
      <c r="A5923">
        <v>37587</v>
      </c>
      <c r="B5923" t="s">
        <v>5107</v>
      </c>
      <c r="C5923">
        <v>1892</v>
      </c>
      <c r="D5923">
        <v>6</v>
      </c>
      <c r="E5923">
        <v>15.16</v>
      </c>
      <c r="F5923" t="s">
        <v>456</v>
      </c>
    </row>
    <row r="5924" spans="1:6" x14ac:dyDescent="0.25">
      <c r="A5924">
        <v>37588</v>
      </c>
      <c r="B5924" t="s">
        <v>5106</v>
      </c>
      <c r="C5924">
        <v>1892</v>
      </c>
      <c r="D5924">
        <v>6</v>
      </c>
      <c r="E5924">
        <v>15.16</v>
      </c>
      <c r="F5924" t="s">
        <v>456</v>
      </c>
    </row>
    <row r="5925" spans="1:6" x14ac:dyDescent="0.25">
      <c r="A5925">
        <v>37588</v>
      </c>
      <c r="B5925" t="s">
        <v>5106</v>
      </c>
      <c r="C5925">
        <v>1892</v>
      </c>
      <c r="D5925">
        <v>6</v>
      </c>
      <c r="E5925">
        <v>15.16</v>
      </c>
      <c r="F5925" t="s">
        <v>456</v>
      </c>
    </row>
    <row r="5926" spans="1:6" x14ac:dyDescent="0.25">
      <c r="A5926">
        <v>37589</v>
      </c>
      <c r="B5926" t="s">
        <v>5105</v>
      </c>
      <c r="C5926">
        <v>1892</v>
      </c>
      <c r="D5926">
        <v>6</v>
      </c>
      <c r="E5926">
        <v>13.16</v>
      </c>
      <c r="F5926" t="s">
        <v>456</v>
      </c>
    </row>
    <row r="5927" spans="1:6" x14ac:dyDescent="0.25">
      <c r="A5927">
        <v>37589</v>
      </c>
      <c r="B5927" t="s">
        <v>5105</v>
      </c>
      <c r="C5927">
        <v>1892</v>
      </c>
      <c r="D5927">
        <v>6</v>
      </c>
      <c r="E5927">
        <v>13.16</v>
      </c>
      <c r="F5927" t="s">
        <v>456</v>
      </c>
    </row>
    <row r="5928" spans="1:6" x14ac:dyDescent="0.25">
      <c r="A5928">
        <v>37590</v>
      </c>
      <c r="B5928" t="s">
        <v>5389</v>
      </c>
      <c r="C5928">
        <v>2130</v>
      </c>
      <c r="D5928">
        <v>4</v>
      </c>
      <c r="E5928">
        <v>14.99</v>
      </c>
      <c r="F5928" t="s">
        <v>457</v>
      </c>
    </row>
    <row r="5929" spans="1:6" x14ac:dyDescent="0.25">
      <c r="A5929">
        <v>37591</v>
      </c>
      <c r="B5929" t="s">
        <v>5104</v>
      </c>
      <c r="C5929">
        <v>1892</v>
      </c>
      <c r="D5929">
        <v>6</v>
      </c>
      <c r="E5929">
        <v>15.16</v>
      </c>
      <c r="F5929" t="s">
        <v>456</v>
      </c>
    </row>
    <row r="5930" spans="1:6" x14ac:dyDescent="0.25">
      <c r="A5930">
        <v>37591</v>
      </c>
      <c r="B5930" t="s">
        <v>5104</v>
      </c>
      <c r="C5930">
        <v>1892</v>
      </c>
      <c r="D5930">
        <v>6</v>
      </c>
      <c r="E5930">
        <v>15.16</v>
      </c>
      <c r="F5930" t="s">
        <v>456</v>
      </c>
    </row>
    <row r="5931" spans="1:6" x14ac:dyDescent="0.25">
      <c r="A5931">
        <v>37592</v>
      </c>
      <c r="B5931" t="s">
        <v>5424</v>
      </c>
      <c r="C5931">
        <v>355</v>
      </c>
      <c r="D5931">
        <v>24</v>
      </c>
      <c r="E5931">
        <v>5.25</v>
      </c>
      <c r="F5931" t="s">
        <v>456</v>
      </c>
    </row>
    <row r="5932" spans="1:6" x14ac:dyDescent="0.25">
      <c r="A5932">
        <v>37592</v>
      </c>
      <c r="B5932" t="s">
        <v>5424</v>
      </c>
      <c r="C5932">
        <v>355</v>
      </c>
      <c r="D5932">
        <v>24</v>
      </c>
      <c r="E5932">
        <v>5.25</v>
      </c>
      <c r="F5932" t="s">
        <v>456</v>
      </c>
    </row>
    <row r="5933" spans="1:6" x14ac:dyDescent="0.25">
      <c r="A5933">
        <v>37593</v>
      </c>
      <c r="B5933" t="s">
        <v>5475</v>
      </c>
      <c r="C5933">
        <v>2130</v>
      </c>
      <c r="D5933">
        <v>4</v>
      </c>
      <c r="E5933">
        <v>16.989999999999998</v>
      </c>
      <c r="F5933" t="s">
        <v>457</v>
      </c>
    </row>
    <row r="5934" spans="1:6" x14ac:dyDescent="0.25">
      <c r="A5934">
        <v>37594</v>
      </c>
      <c r="B5934" t="s">
        <v>5494</v>
      </c>
      <c r="C5934">
        <v>473</v>
      </c>
      <c r="D5934">
        <v>24</v>
      </c>
      <c r="E5934">
        <v>4.1900000000000004</v>
      </c>
      <c r="F5934" t="s">
        <v>457</v>
      </c>
    </row>
    <row r="5935" spans="1:6" x14ac:dyDescent="0.25">
      <c r="A5935">
        <v>37595</v>
      </c>
      <c r="B5935" t="s">
        <v>5502</v>
      </c>
      <c r="C5935">
        <v>473</v>
      </c>
      <c r="D5935">
        <v>24</v>
      </c>
      <c r="E5935">
        <v>4.1900000000000004</v>
      </c>
      <c r="F5935" t="s">
        <v>457</v>
      </c>
    </row>
    <row r="5936" spans="1:6" x14ac:dyDescent="0.25">
      <c r="A5936">
        <v>37596</v>
      </c>
      <c r="B5936" t="s">
        <v>5505</v>
      </c>
      <c r="C5936">
        <v>296</v>
      </c>
      <c r="D5936">
        <v>24</v>
      </c>
      <c r="E5936">
        <v>5.01</v>
      </c>
      <c r="F5936" t="s">
        <v>457</v>
      </c>
    </row>
    <row r="5937" spans="1:6" x14ac:dyDescent="0.25">
      <c r="A5937">
        <v>37599</v>
      </c>
      <c r="B5937" t="s">
        <v>5506</v>
      </c>
      <c r="C5937">
        <v>296</v>
      </c>
      <c r="D5937">
        <v>24</v>
      </c>
      <c r="E5937">
        <v>5.01</v>
      </c>
      <c r="F5937" t="s">
        <v>457</v>
      </c>
    </row>
    <row r="5938" spans="1:6" x14ac:dyDescent="0.25">
      <c r="A5938">
        <v>37600</v>
      </c>
      <c r="B5938" t="s">
        <v>5190</v>
      </c>
      <c r="C5938">
        <v>750</v>
      </c>
      <c r="D5938">
        <v>12</v>
      </c>
      <c r="E5938">
        <v>26.79</v>
      </c>
      <c r="F5938" t="s">
        <v>454</v>
      </c>
    </row>
    <row r="5939" spans="1:6" x14ac:dyDescent="0.25">
      <c r="A5939">
        <v>37601</v>
      </c>
      <c r="B5939" t="s">
        <v>5493</v>
      </c>
      <c r="C5939">
        <v>750</v>
      </c>
      <c r="D5939">
        <v>6</v>
      </c>
      <c r="E5939">
        <v>59.99</v>
      </c>
      <c r="F5939" t="s">
        <v>454</v>
      </c>
    </row>
    <row r="5940" spans="1:6" x14ac:dyDescent="0.25">
      <c r="A5940">
        <v>37612</v>
      </c>
      <c r="B5940" t="s">
        <v>5507</v>
      </c>
      <c r="C5940">
        <v>750</v>
      </c>
      <c r="D5940">
        <v>6</v>
      </c>
      <c r="E5940">
        <v>69.989999999999995</v>
      </c>
      <c r="F5940" t="s">
        <v>454</v>
      </c>
    </row>
    <row r="5941" spans="1:6" x14ac:dyDescent="0.25">
      <c r="A5941">
        <v>37617</v>
      </c>
      <c r="B5941" t="s">
        <v>5509</v>
      </c>
      <c r="C5941">
        <v>2130</v>
      </c>
      <c r="D5941">
        <v>4</v>
      </c>
      <c r="E5941">
        <v>17.989999999999998</v>
      </c>
      <c r="F5941" t="s">
        <v>457</v>
      </c>
    </row>
    <row r="5942" spans="1:6" x14ac:dyDescent="0.25">
      <c r="A5942">
        <v>37626</v>
      </c>
      <c r="B5942" t="s">
        <v>5189</v>
      </c>
      <c r="C5942">
        <v>4260</v>
      </c>
      <c r="D5942">
        <v>2</v>
      </c>
      <c r="E5942">
        <v>24.03</v>
      </c>
      <c r="F5942" t="s">
        <v>456</v>
      </c>
    </row>
    <row r="5943" spans="1:6" x14ac:dyDescent="0.25">
      <c r="A5943">
        <v>37626</v>
      </c>
      <c r="B5943" t="s">
        <v>5189</v>
      </c>
      <c r="C5943">
        <v>4260</v>
      </c>
      <c r="D5943">
        <v>2</v>
      </c>
      <c r="E5943">
        <v>24.03</v>
      </c>
      <c r="F5943" t="s">
        <v>456</v>
      </c>
    </row>
    <row r="5944" spans="1:6" x14ac:dyDescent="0.25">
      <c r="A5944">
        <v>37629</v>
      </c>
      <c r="B5944" t="s">
        <v>5514</v>
      </c>
      <c r="C5944">
        <v>473</v>
      </c>
      <c r="D5944">
        <v>24</v>
      </c>
      <c r="E5944">
        <v>4.49</v>
      </c>
      <c r="F5944" t="s">
        <v>456</v>
      </c>
    </row>
    <row r="5945" spans="1:6" x14ac:dyDescent="0.25">
      <c r="A5945">
        <v>37629</v>
      </c>
      <c r="B5945" t="s">
        <v>5514</v>
      </c>
      <c r="C5945">
        <v>473</v>
      </c>
      <c r="D5945">
        <v>24</v>
      </c>
      <c r="E5945">
        <v>4.49</v>
      </c>
      <c r="F5945" t="s">
        <v>456</v>
      </c>
    </row>
    <row r="5946" spans="1:6" x14ac:dyDescent="0.25">
      <c r="A5946">
        <v>37630</v>
      </c>
      <c r="B5946" t="s">
        <v>5515</v>
      </c>
      <c r="C5946">
        <v>473</v>
      </c>
      <c r="D5946">
        <v>24</v>
      </c>
      <c r="E5946">
        <v>4.79</v>
      </c>
      <c r="F5946" t="s">
        <v>456</v>
      </c>
    </row>
    <row r="5947" spans="1:6" x14ac:dyDescent="0.25">
      <c r="A5947">
        <v>37630</v>
      </c>
      <c r="B5947" t="s">
        <v>5515</v>
      </c>
      <c r="C5947">
        <v>473</v>
      </c>
      <c r="D5947">
        <v>24</v>
      </c>
      <c r="E5947">
        <v>4.79</v>
      </c>
      <c r="F5947" t="s">
        <v>456</v>
      </c>
    </row>
    <row r="5948" spans="1:6" x14ac:dyDescent="0.25">
      <c r="A5948">
        <v>37631</v>
      </c>
      <c r="B5948" t="s">
        <v>5520</v>
      </c>
      <c r="C5948">
        <v>355</v>
      </c>
      <c r="D5948">
        <v>24</v>
      </c>
      <c r="E5948">
        <v>4.9800000000000004</v>
      </c>
      <c r="F5948" t="s">
        <v>456</v>
      </c>
    </row>
    <row r="5949" spans="1:6" x14ac:dyDescent="0.25">
      <c r="A5949">
        <v>37631</v>
      </c>
      <c r="B5949" t="s">
        <v>5520</v>
      </c>
      <c r="C5949">
        <v>355</v>
      </c>
      <c r="D5949">
        <v>24</v>
      </c>
      <c r="E5949">
        <v>4.9800000000000004</v>
      </c>
      <c r="F5949" t="s">
        <v>456</v>
      </c>
    </row>
    <row r="5950" spans="1:6" x14ac:dyDescent="0.25">
      <c r="A5950">
        <v>37632</v>
      </c>
      <c r="B5950" t="s">
        <v>5479</v>
      </c>
      <c r="C5950">
        <v>750</v>
      </c>
      <c r="D5950">
        <v>12</v>
      </c>
      <c r="E5950">
        <v>25.99</v>
      </c>
      <c r="F5950" t="s">
        <v>454</v>
      </c>
    </row>
    <row r="5951" spans="1:6" x14ac:dyDescent="0.25">
      <c r="A5951">
        <v>37633</v>
      </c>
      <c r="B5951" t="s">
        <v>5480</v>
      </c>
      <c r="C5951">
        <v>750</v>
      </c>
      <c r="D5951">
        <v>12</v>
      </c>
      <c r="E5951">
        <v>25.99</v>
      </c>
      <c r="F5951" t="s">
        <v>454</v>
      </c>
    </row>
    <row r="5952" spans="1:6" x14ac:dyDescent="0.25">
      <c r="A5952">
        <v>37634</v>
      </c>
      <c r="B5952" t="s">
        <v>5522</v>
      </c>
      <c r="C5952">
        <v>473</v>
      </c>
      <c r="D5952">
        <v>24</v>
      </c>
      <c r="E5952">
        <v>4.79</v>
      </c>
      <c r="F5952" t="s">
        <v>456</v>
      </c>
    </row>
    <row r="5953" spans="1:6" x14ac:dyDescent="0.25">
      <c r="A5953">
        <v>37634</v>
      </c>
      <c r="B5953" t="s">
        <v>5522</v>
      </c>
      <c r="C5953">
        <v>473</v>
      </c>
      <c r="D5953">
        <v>24</v>
      </c>
      <c r="E5953">
        <v>4.79</v>
      </c>
      <c r="F5953" t="s">
        <v>456</v>
      </c>
    </row>
    <row r="5954" spans="1:6" x14ac:dyDescent="0.25">
      <c r="A5954">
        <v>37635</v>
      </c>
      <c r="B5954" t="s">
        <v>5487</v>
      </c>
      <c r="C5954">
        <v>4260</v>
      </c>
      <c r="D5954">
        <v>1</v>
      </c>
      <c r="E5954">
        <v>25.04</v>
      </c>
      <c r="F5954" t="s">
        <v>457</v>
      </c>
    </row>
    <row r="5955" spans="1:6" x14ac:dyDescent="0.25">
      <c r="A5955">
        <v>37636</v>
      </c>
      <c r="B5955" t="s">
        <v>5418</v>
      </c>
      <c r="C5955">
        <v>4260</v>
      </c>
      <c r="D5955">
        <v>1</v>
      </c>
      <c r="E5955">
        <v>28.99</v>
      </c>
      <c r="F5955" t="s">
        <v>457</v>
      </c>
    </row>
    <row r="5956" spans="1:6" x14ac:dyDescent="0.25">
      <c r="A5956">
        <v>37637</v>
      </c>
      <c r="B5956" t="s">
        <v>5425</v>
      </c>
      <c r="C5956">
        <v>2130</v>
      </c>
      <c r="D5956">
        <v>4</v>
      </c>
      <c r="E5956">
        <v>13.99</v>
      </c>
      <c r="F5956" t="s">
        <v>457</v>
      </c>
    </row>
    <row r="5957" spans="1:6" x14ac:dyDescent="0.25">
      <c r="A5957">
        <v>37642</v>
      </c>
      <c r="B5957" t="s">
        <v>5508</v>
      </c>
      <c r="C5957">
        <v>473</v>
      </c>
      <c r="D5957">
        <v>24</v>
      </c>
      <c r="E5957">
        <v>3.99</v>
      </c>
      <c r="F5957" t="s">
        <v>457</v>
      </c>
    </row>
    <row r="5958" spans="1:6" x14ac:dyDescent="0.25">
      <c r="A5958">
        <v>37644</v>
      </c>
      <c r="B5958" t="s">
        <v>5338</v>
      </c>
      <c r="C5958">
        <v>1140</v>
      </c>
      <c r="D5958">
        <v>9</v>
      </c>
      <c r="E5958">
        <v>44.49</v>
      </c>
      <c r="F5958" t="s">
        <v>454</v>
      </c>
    </row>
    <row r="5959" spans="1:6" x14ac:dyDescent="0.25">
      <c r="A5959">
        <v>37648</v>
      </c>
      <c r="B5959" t="s">
        <v>5419</v>
      </c>
      <c r="C5959">
        <v>750</v>
      </c>
      <c r="D5959">
        <v>6</v>
      </c>
      <c r="E5959">
        <v>79.83</v>
      </c>
      <c r="F5959" t="s">
        <v>454</v>
      </c>
    </row>
    <row r="5960" spans="1:6" x14ac:dyDescent="0.25">
      <c r="A5960">
        <v>37649</v>
      </c>
      <c r="B5960" t="s">
        <v>2347</v>
      </c>
      <c r="C5960">
        <v>296</v>
      </c>
      <c r="D5960">
        <v>24</v>
      </c>
      <c r="E5960">
        <v>1.95</v>
      </c>
      <c r="F5960" t="s">
        <v>457</v>
      </c>
    </row>
    <row r="5961" spans="1:6" x14ac:dyDescent="0.25">
      <c r="A5961">
        <v>37650</v>
      </c>
      <c r="B5961" t="s">
        <v>5433</v>
      </c>
      <c r="C5961">
        <v>296</v>
      </c>
      <c r="D5961">
        <v>24</v>
      </c>
      <c r="E5961">
        <v>3.59</v>
      </c>
      <c r="F5961" t="s">
        <v>457</v>
      </c>
    </row>
    <row r="5962" spans="1:6" x14ac:dyDescent="0.25">
      <c r="A5962">
        <v>37651</v>
      </c>
      <c r="B5962" t="s">
        <v>5391</v>
      </c>
      <c r="C5962">
        <v>2130</v>
      </c>
      <c r="D5962">
        <v>4</v>
      </c>
      <c r="E5962">
        <v>15.99</v>
      </c>
      <c r="F5962" t="s">
        <v>457</v>
      </c>
    </row>
    <row r="5963" spans="1:6" x14ac:dyDescent="0.25">
      <c r="A5963">
        <v>37652</v>
      </c>
      <c r="B5963" t="s">
        <v>5382</v>
      </c>
      <c r="C5963">
        <v>355</v>
      </c>
      <c r="D5963">
        <v>24</v>
      </c>
      <c r="E5963">
        <v>2.68</v>
      </c>
      <c r="F5963" t="s">
        <v>457</v>
      </c>
    </row>
    <row r="5964" spans="1:6" x14ac:dyDescent="0.25">
      <c r="A5964">
        <v>37654</v>
      </c>
      <c r="B5964" t="s">
        <v>5415</v>
      </c>
      <c r="C5964">
        <v>2130</v>
      </c>
      <c r="D5964">
        <v>4</v>
      </c>
      <c r="E5964">
        <v>15.99</v>
      </c>
      <c r="F5964" t="s">
        <v>457</v>
      </c>
    </row>
    <row r="5965" spans="1:6" x14ac:dyDescent="0.25">
      <c r="A5965">
        <v>37655</v>
      </c>
      <c r="B5965" t="s">
        <v>5426</v>
      </c>
      <c r="C5965">
        <v>2130</v>
      </c>
      <c r="D5965">
        <v>4</v>
      </c>
      <c r="E5965">
        <v>15.99</v>
      </c>
      <c r="F5965" t="s">
        <v>457</v>
      </c>
    </row>
    <row r="5966" spans="1:6" x14ac:dyDescent="0.25">
      <c r="A5966">
        <v>37656</v>
      </c>
      <c r="B5966" t="s">
        <v>5432</v>
      </c>
      <c r="C5966">
        <v>2130</v>
      </c>
      <c r="D5966">
        <v>4</v>
      </c>
      <c r="E5966">
        <v>15.99</v>
      </c>
      <c r="F5966" t="s">
        <v>457</v>
      </c>
    </row>
    <row r="5967" spans="1:6" x14ac:dyDescent="0.25">
      <c r="A5967">
        <v>37657</v>
      </c>
      <c r="B5967" t="s">
        <v>5511</v>
      </c>
      <c r="C5967">
        <v>473</v>
      </c>
      <c r="D5967">
        <v>24</v>
      </c>
      <c r="E5967">
        <v>4.1500000000000004</v>
      </c>
      <c r="F5967" t="s">
        <v>457</v>
      </c>
    </row>
    <row r="5968" spans="1:6" x14ac:dyDescent="0.25">
      <c r="A5968">
        <v>37658</v>
      </c>
      <c r="B5968" t="s">
        <v>5422</v>
      </c>
      <c r="C5968">
        <v>3000</v>
      </c>
      <c r="D5968">
        <v>4</v>
      </c>
      <c r="E5968">
        <v>33.99</v>
      </c>
      <c r="F5968" t="s">
        <v>455</v>
      </c>
    </row>
    <row r="5969" spans="1:6" x14ac:dyDescent="0.25">
      <c r="A5969">
        <v>37660</v>
      </c>
      <c r="B5969" t="s">
        <v>5512</v>
      </c>
      <c r="C5969">
        <v>750</v>
      </c>
      <c r="D5969">
        <v>12</v>
      </c>
      <c r="E5969">
        <v>26.99</v>
      </c>
      <c r="F5969" t="s">
        <v>454</v>
      </c>
    </row>
    <row r="5970" spans="1:6" x14ac:dyDescent="0.25">
      <c r="A5970">
        <v>37661</v>
      </c>
      <c r="B5970" t="s">
        <v>5427</v>
      </c>
      <c r="C5970">
        <v>2130</v>
      </c>
      <c r="D5970">
        <v>4</v>
      </c>
      <c r="E5970">
        <v>15.99</v>
      </c>
      <c r="F5970" t="s">
        <v>457</v>
      </c>
    </row>
    <row r="5971" spans="1:6" x14ac:dyDescent="0.25">
      <c r="A5971">
        <v>37663</v>
      </c>
      <c r="B5971" t="s">
        <v>5406</v>
      </c>
      <c r="C5971">
        <v>2130</v>
      </c>
      <c r="D5971">
        <v>4</v>
      </c>
      <c r="E5971">
        <v>15.99</v>
      </c>
      <c r="F5971" t="s">
        <v>457</v>
      </c>
    </row>
    <row r="5972" spans="1:6" x14ac:dyDescent="0.25">
      <c r="A5972">
        <v>37664</v>
      </c>
      <c r="B5972" t="s">
        <v>5407</v>
      </c>
      <c r="C5972">
        <v>1600</v>
      </c>
      <c r="D5972">
        <v>8</v>
      </c>
      <c r="E5972">
        <v>11.99</v>
      </c>
      <c r="F5972" t="s">
        <v>457</v>
      </c>
    </row>
    <row r="5973" spans="1:6" x14ac:dyDescent="0.25">
      <c r="A5973">
        <v>37665</v>
      </c>
      <c r="B5973" t="s">
        <v>5513</v>
      </c>
      <c r="C5973">
        <v>3000</v>
      </c>
      <c r="D5973">
        <v>4</v>
      </c>
      <c r="E5973">
        <v>33.99</v>
      </c>
      <c r="F5973" t="s">
        <v>455</v>
      </c>
    </row>
    <row r="5974" spans="1:6" x14ac:dyDescent="0.25">
      <c r="A5974">
        <v>37666</v>
      </c>
      <c r="B5974" t="s">
        <v>5409</v>
      </c>
      <c r="C5974">
        <v>458</v>
      </c>
      <c r="D5974">
        <v>24</v>
      </c>
      <c r="E5974">
        <v>3.3</v>
      </c>
      <c r="F5974" t="s">
        <v>457</v>
      </c>
    </row>
    <row r="5975" spans="1:6" x14ac:dyDescent="0.25">
      <c r="A5975">
        <v>37667</v>
      </c>
      <c r="B5975" t="s">
        <v>5410</v>
      </c>
      <c r="C5975">
        <v>458</v>
      </c>
      <c r="D5975">
        <v>24</v>
      </c>
      <c r="E5975">
        <v>3.3</v>
      </c>
      <c r="F5975" t="s">
        <v>457</v>
      </c>
    </row>
    <row r="5976" spans="1:6" x14ac:dyDescent="0.25">
      <c r="A5976">
        <v>37670</v>
      </c>
      <c r="B5976" t="s">
        <v>5408</v>
      </c>
      <c r="C5976">
        <v>473</v>
      </c>
      <c r="D5976">
        <v>24</v>
      </c>
      <c r="E5976">
        <v>3.99</v>
      </c>
      <c r="F5976" t="s">
        <v>456</v>
      </c>
    </row>
    <row r="5977" spans="1:6" x14ac:dyDescent="0.25">
      <c r="A5977">
        <v>37670</v>
      </c>
      <c r="B5977" t="s">
        <v>5408</v>
      </c>
      <c r="C5977">
        <v>473</v>
      </c>
      <c r="D5977">
        <v>24</v>
      </c>
      <c r="E5977">
        <v>3.99</v>
      </c>
      <c r="F5977" t="s">
        <v>456</v>
      </c>
    </row>
    <row r="5978" spans="1:6" x14ac:dyDescent="0.25">
      <c r="A5978">
        <v>37671</v>
      </c>
      <c r="B5978" t="s">
        <v>5416</v>
      </c>
      <c r="C5978">
        <v>440</v>
      </c>
      <c r="D5978">
        <v>24</v>
      </c>
      <c r="E5978">
        <v>3.89</v>
      </c>
      <c r="F5978" t="s">
        <v>456</v>
      </c>
    </row>
    <row r="5979" spans="1:6" x14ac:dyDescent="0.25">
      <c r="A5979">
        <v>37672</v>
      </c>
      <c r="B5979" t="s">
        <v>2347</v>
      </c>
      <c r="C5979">
        <v>270</v>
      </c>
      <c r="D5979">
        <v>24</v>
      </c>
      <c r="E5979">
        <v>2.56</v>
      </c>
      <c r="F5979" t="s">
        <v>457</v>
      </c>
    </row>
    <row r="5980" spans="1:6" x14ac:dyDescent="0.25">
      <c r="A5980">
        <v>37675</v>
      </c>
      <c r="B5980" t="s">
        <v>5396</v>
      </c>
      <c r="C5980">
        <v>750</v>
      </c>
      <c r="D5980">
        <v>6</v>
      </c>
      <c r="E5980">
        <v>69.989999999999995</v>
      </c>
      <c r="F5980" t="s">
        <v>454</v>
      </c>
    </row>
    <row r="5981" spans="1:6" x14ac:dyDescent="0.25">
      <c r="A5981">
        <v>37683</v>
      </c>
      <c r="B5981" t="s">
        <v>5459</v>
      </c>
      <c r="C5981">
        <v>750</v>
      </c>
      <c r="D5981">
        <v>12</v>
      </c>
      <c r="E5981">
        <v>35.99</v>
      </c>
      <c r="F5981" t="s">
        <v>454</v>
      </c>
    </row>
    <row r="5982" spans="1:6" x14ac:dyDescent="0.25">
      <c r="A5982">
        <v>37686</v>
      </c>
      <c r="B5982" t="s">
        <v>5462</v>
      </c>
      <c r="C5982">
        <v>750</v>
      </c>
      <c r="D5982">
        <v>12</v>
      </c>
      <c r="E5982">
        <v>29.99</v>
      </c>
      <c r="F5982" t="s">
        <v>454</v>
      </c>
    </row>
    <row r="5983" spans="1:6" x14ac:dyDescent="0.25">
      <c r="A5983">
        <v>37691</v>
      </c>
      <c r="B5983" t="s">
        <v>5291</v>
      </c>
      <c r="C5983">
        <v>50</v>
      </c>
      <c r="D5983">
        <v>60</v>
      </c>
      <c r="E5983">
        <v>3.99</v>
      </c>
      <c r="F5983" t="s">
        <v>454</v>
      </c>
    </row>
    <row r="5984" spans="1:6" x14ac:dyDescent="0.25">
      <c r="A5984">
        <v>37694</v>
      </c>
      <c r="B5984" t="s">
        <v>5393</v>
      </c>
      <c r="C5984">
        <v>400</v>
      </c>
      <c r="D5984">
        <v>6</v>
      </c>
      <c r="E5984">
        <v>55.78</v>
      </c>
      <c r="F5984" t="s">
        <v>454</v>
      </c>
    </row>
    <row r="5985" spans="1:6" x14ac:dyDescent="0.25">
      <c r="A5985">
        <v>37695</v>
      </c>
      <c r="B5985" t="s">
        <v>5488</v>
      </c>
      <c r="C5985">
        <v>473</v>
      </c>
      <c r="D5985">
        <v>24</v>
      </c>
      <c r="E5985">
        <v>3.29</v>
      </c>
      <c r="F5985" t="s">
        <v>456</v>
      </c>
    </row>
    <row r="5986" spans="1:6" x14ac:dyDescent="0.25">
      <c r="A5986">
        <v>37695</v>
      </c>
      <c r="B5986" t="s">
        <v>5488</v>
      </c>
      <c r="C5986">
        <v>473</v>
      </c>
      <c r="D5986">
        <v>24</v>
      </c>
      <c r="E5986">
        <v>3.29</v>
      </c>
      <c r="F5986" t="s">
        <v>456</v>
      </c>
    </row>
    <row r="5987" spans="1:6" x14ac:dyDescent="0.25">
      <c r="A5987">
        <v>37696</v>
      </c>
      <c r="B5987" t="s">
        <v>5491</v>
      </c>
      <c r="C5987">
        <v>1892</v>
      </c>
      <c r="D5987">
        <v>6</v>
      </c>
      <c r="E5987">
        <v>12.99</v>
      </c>
      <c r="F5987" t="s">
        <v>456</v>
      </c>
    </row>
    <row r="5988" spans="1:6" x14ac:dyDescent="0.25">
      <c r="A5988">
        <v>37696</v>
      </c>
      <c r="B5988" t="s">
        <v>5491</v>
      </c>
      <c r="C5988">
        <v>1892</v>
      </c>
      <c r="D5988">
        <v>6</v>
      </c>
      <c r="E5988">
        <v>12.99</v>
      </c>
      <c r="F5988" t="s">
        <v>456</v>
      </c>
    </row>
    <row r="5989" spans="1:6" x14ac:dyDescent="0.25">
      <c r="A5989">
        <v>37698</v>
      </c>
      <c r="B5989" t="s">
        <v>5394</v>
      </c>
      <c r="C5989">
        <v>355</v>
      </c>
      <c r="D5989">
        <v>24</v>
      </c>
      <c r="E5989">
        <v>3.45</v>
      </c>
      <c r="F5989" t="s">
        <v>457</v>
      </c>
    </row>
    <row r="5990" spans="1:6" x14ac:dyDescent="0.25">
      <c r="A5990">
        <v>37700</v>
      </c>
      <c r="B5990" t="s">
        <v>5474</v>
      </c>
      <c r="C5990">
        <v>1892</v>
      </c>
      <c r="D5990">
        <v>6</v>
      </c>
      <c r="E5990">
        <v>18</v>
      </c>
      <c r="F5990" t="s">
        <v>456</v>
      </c>
    </row>
    <row r="5991" spans="1:6" x14ac:dyDescent="0.25">
      <c r="A5991">
        <v>37700</v>
      </c>
      <c r="B5991" t="s">
        <v>5474</v>
      </c>
      <c r="C5991">
        <v>1892</v>
      </c>
      <c r="D5991">
        <v>6</v>
      </c>
      <c r="E5991">
        <v>18</v>
      </c>
      <c r="F5991" t="s">
        <v>456</v>
      </c>
    </row>
    <row r="5992" spans="1:6" x14ac:dyDescent="0.25">
      <c r="A5992">
        <v>37702</v>
      </c>
      <c r="B5992" t="s">
        <v>5395</v>
      </c>
      <c r="C5992">
        <v>473</v>
      </c>
      <c r="D5992">
        <v>24</v>
      </c>
      <c r="E5992">
        <v>4.6900000000000004</v>
      </c>
      <c r="F5992" t="s">
        <v>456</v>
      </c>
    </row>
    <row r="5993" spans="1:6" x14ac:dyDescent="0.25">
      <c r="A5993">
        <v>37702</v>
      </c>
      <c r="B5993" t="s">
        <v>5395</v>
      </c>
      <c r="C5993">
        <v>473</v>
      </c>
      <c r="D5993">
        <v>24</v>
      </c>
      <c r="E5993">
        <v>4.6900000000000004</v>
      </c>
      <c r="F5993" t="s">
        <v>456</v>
      </c>
    </row>
    <row r="5994" spans="1:6" x14ac:dyDescent="0.25">
      <c r="A5994">
        <v>37716</v>
      </c>
      <c r="B5994" t="s">
        <v>5434</v>
      </c>
      <c r="C5994">
        <v>473</v>
      </c>
      <c r="D5994">
        <v>24</v>
      </c>
      <c r="E5994">
        <v>4.4000000000000004</v>
      </c>
      <c r="F5994" t="s">
        <v>456</v>
      </c>
    </row>
    <row r="5995" spans="1:6" x14ac:dyDescent="0.25">
      <c r="A5995">
        <v>37716</v>
      </c>
      <c r="B5995" t="s">
        <v>5434</v>
      </c>
      <c r="C5995">
        <v>473</v>
      </c>
      <c r="D5995">
        <v>24</v>
      </c>
      <c r="E5995">
        <v>4.4000000000000004</v>
      </c>
      <c r="F5995" t="s">
        <v>456</v>
      </c>
    </row>
    <row r="5996" spans="1:6" x14ac:dyDescent="0.25">
      <c r="A5996">
        <v>37717</v>
      </c>
      <c r="B5996" t="s">
        <v>2495</v>
      </c>
      <c r="C5996">
        <v>473</v>
      </c>
      <c r="D5996">
        <v>24</v>
      </c>
      <c r="E5996">
        <v>4.2300000000000004</v>
      </c>
      <c r="F5996" t="s">
        <v>456</v>
      </c>
    </row>
    <row r="5997" spans="1:6" x14ac:dyDescent="0.25">
      <c r="A5997">
        <v>37721</v>
      </c>
      <c r="B5997" t="s">
        <v>2494</v>
      </c>
      <c r="C5997">
        <v>473</v>
      </c>
      <c r="D5997">
        <v>24</v>
      </c>
      <c r="E5997">
        <v>3.56</v>
      </c>
      <c r="F5997" t="s">
        <v>456</v>
      </c>
    </row>
    <row r="5998" spans="1:6" x14ac:dyDescent="0.25">
      <c r="A5998">
        <v>37722</v>
      </c>
      <c r="B5998" t="s">
        <v>4945</v>
      </c>
      <c r="C5998">
        <v>330</v>
      </c>
      <c r="D5998">
        <v>24</v>
      </c>
      <c r="E5998">
        <v>2.62</v>
      </c>
      <c r="F5998" t="s">
        <v>456</v>
      </c>
    </row>
    <row r="5999" spans="1:6" x14ac:dyDescent="0.25">
      <c r="A5999">
        <v>37722</v>
      </c>
      <c r="B5999" t="s">
        <v>4945</v>
      </c>
      <c r="C5999">
        <v>330</v>
      </c>
      <c r="D5999">
        <v>24</v>
      </c>
      <c r="E5999">
        <v>2.62</v>
      </c>
      <c r="F5999" t="s">
        <v>456</v>
      </c>
    </row>
    <row r="6000" spans="1:6" x14ac:dyDescent="0.25">
      <c r="A6000">
        <v>37725</v>
      </c>
      <c r="B6000" t="s">
        <v>5400</v>
      </c>
      <c r="C6000">
        <v>500</v>
      </c>
      <c r="D6000">
        <v>24</v>
      </c>
      <c r="E6000">
        <v>3.63</v>
      </c>
      <c r="F6000" t="s">
        <v>456</v>
      </c>
    </row>
    <row r="6001" spans="1:6" x14ac:dyDescent="0.25">
      <c r="A6001">
        <v>37726</v>
      </c>
      <c r="B6001" t="s">
        <v>5521</v>
      </c>
      <c r="C6001">
        <v>4260</v>
      </c>
      <c r="D6001">
        <v>2</v>
      </c>
      <c r="E6001">
        <v>27.98</v>
      </c>
      <c r="F6001" t="s">
        <v>456</v>
      </c>
    </row>
    <row r="6002" spans="1:6" x14ac:dyDescent="0.25">
      <c r="A6002">
        <v>37726</v>
      </c>
      <c r="B6002" t="s">
        <v>5521</v>
      </c>
      <c r="C6002">
        <v>4260</v>
      </c>
      <c r="D6002">
        <v>2</v>
      </c>
      <c r="E6002">
        <v>27.98</v>
      </c>
      <c r="F6002" t="s">
        <v>456</v>
      </c>
    </row>
    <row r="6003" spans="1:6" x14ac:dyDescent="0.25">
      <c r="A6003">
        <v>37727</v>
      </c>
      <c r="B6003" t="s">
        <v>5401</v>
      </c>
      <c r="C6003">
        <v>500</v>
      </c>
      <c r="D6003">
        <v>24</v>
      </c>
      <c r="E6003">
        <v>2.95</v>
      </c>
      <c r="F6003" t="s">
        <v>456</v>
      </c>
    </row>
    <row r="6004" spans="1:6" x14ac:dyDescent="0.25">
      <c r="A6004">
        <v>37729</v>
      </c>
      <c r="B6004" t="s">
        <v>5402</v>
      </c>
      <c r="C6004">
        <v>2000</v>
      </c>
      <c r="D6004">
        <v>8</v>
      </c>
      <c r="E6004">
        <v>11.4</v>
      </c>
      <c r="F6004" t="s">
        <v>456</v>
      </c>
    </row>
    <row r="6005" spans="1:6" x14ac:dyDescent="0.25">
      <c r="A6005">
        <v>37729</v>
      </c>
      <c r="B6005" t="s">
        <v>5402</v>
      </c>
      <c r="C6005">
        <v>2000</v>
      </c>
      <c r="D6005">
        <v>8</v>
      </c>
      <c r="E6005">
        <v>11.4</v>
      </c>
      <c r="F6005" t="s">
        <v>456</v>
      </c>
    </row>
    <row r="6006" spans="1:6" x14ac:dyDescent="0.25">
      <c r="A6006">
        <v>37733</v>
      </c>
      <c r="B6006" t="s">
        <v>5403</v>
      </c>
      <c r="C6006">
        <v>750</v>
      </c>
      <c r="D6006">
        <v>12</v>
      </c>
      <c r="E6006">
        <v>34.99</v>
      </c>
      <c r="F6006" t="s">
        <v>454</v>
      </c>
    </row>
    <row r="6007" spans="1:6" x14ac:dyDescent="0.25">
      <c r="A6007">
        <v>37742</v>
      </c>
      <c r="B6007" t="s">
        <v>5444</v>
      </c>
      <c r="C6007">
        <v>500</v>
      </c>
      <c r="D6007">
        <v>6</v>
      </c>
      <c r="E6007">
        <v>15.99</v>
      </c>
      <c r="F6007" t="s">
        <v>456</v>
      </c>
    </row>
    <row r="6008" spans="1:6" x14ac:dyDescent="0.25">
      <c r="A6008">
        <v>37742</v>
      </c>
      <c r="B6008" t="s">
        <v>5444</v>
      </c>
      <c r="C6008">
        <v>500</v>
      </c>
      <c r="D6008">
        <v>6</v>
      </c>
      <c r="E6008">
        <v>15.99</v>
      </c>
      <c r="F6008" t="s">
        <v>456</v>
      </c>
    </row>
    <row r="6009" spans="1:6" x14ac:dyDescent="0.25">
      <c r="A6009">
        <v>37743</v>
      </c>
      <c r="B6009" t="s">
        <v>5404</v>
      </c>
      <c r="C6009">
        <v>750</v>
      </c>
      <c r="D6009">
        <v>6</v>
      </c>
      <c r="E6009">
        <v>74.989999999999995</v>
      </c>
      <c r="F6009" t="s">
        <v>454</v>
      </c>
    </row>
    <row r="6010" spans="1:6" x14ac:dyDescent="0.25">
      <c r="A6010">
        <v>37744</v>
      </c>
      <c r="B6010" t="s">
        <v>5496</v>
      </c>
      <c r="C6010">
        <v>750</v>
      </c>
      <c r="D6010">
        <v>6</v>
      </c>
      <c r="E6010">
        <v>25.99</v>
      </c>
      <c r="F6010" t="s">
        <v>454</v>
      </c>
    </row>
    <row r="6011" spans="1:6" x14ac:dyDescent="0.25">
      <c r="A6011">
        <v>37750</v>
      </c>
      <c r="B6011" t="s">
        <v>5411</v>
      </c>
      <c r="C6011">
        <v>750</v>
      </c>
      <c r="D6011">
        <v>6</v>
      </c>
      <c r="E6011">
        <v>99.99</v>
      </c>
      <c r="F6011" t="s">
        <v>454</v>
      </c>
    </row>
    <row r="6012" spans="1:6" x14ac:dyDescent="0.25">
      <c r="A6012">
        <v>37754</v>
      </c>
      <c r="B6012" t="s">
        <v>5489</v>
      </c>
      <c r="C6012">
        <v>750</v>
      </c>
      <c r="D6012">
        <v>12</v>
      </c>
      <c r="E6012">
        <v>27.99</v>
      </c>
      <c r="F6012" t="s">
        <v>454</v>
      </c>
    </row>
    <row r="6013" spans="1:6" x14ac:dyDescent="0.25">
      <c r="A6013">
        <v>37756</v>
      </c>
      <c r="B6013" t="s">
        <v>5492</v>
      </c>
      <c r="C6013">
        <v>500</v>
      </c>
      <c r="D6013">
        <v>6</v>
      </c>
      <c r="E6013">
        <v>17.989999999999998</v>
      </c>
      <c r="F6013" t="s">
        <v>456</v>
      </c>
    </row>
    <row r="6014" spans="1:6" x14ac:dyDescent="0.25">
      <c r="A6014">
        <v>37756</v>
      </c>
      <c r="B6014" t="s">
        <v>5492</v>
      </c>
      <c r="C6014">
        <v>500</v>
      </c>
      <c r="D6014">
        <v>6</v>
      </c>
      <c r="E6014">
        <v>17.989999999999998</v>
      </c>
      <c r="F6014" t="s">
        <v>456</v>
      </c>
    </row>
    <row r="6015" spans="1:6" x14ac:dyDescent="0.25">
      <c r="A6015">
        <v>37757</v>
      </c>
      <c r="B6015" t="s">
        <v>5423</v>
      </c>
      <c r="C6015">
        <v>2130</v>
      </c>
      <c r="D6015">
        <v>4</v>
      </c>
      <c r="E6015">
        <v>16.989999999999998</v>
      </c>
      <c r="F6015" t="s">
        <v>456</v>
      </c>
    </row>
    <row r="6016" spans="1:6" x14ac:dyDescent="0.25">
      <c r="A6016">
        <v>37758</v>
      </c>
      <c r="B6016" t="s">
        <v>5523</v>
      </c>
      <c r="C6016">
        <v>750</v>
      </c>
      <c r="D6016">
        <v>6</v>
      </c>
      <c r="E6016">
        <v>19.989999999999998</v>
      </c>
      <c r="F6016" t="s">
        <v>455</v>
      </c>
    </row>
    <row r="6017" spans="1:6" x14ac:dyDescent="0.25">
      <c r="A6017">
        <v>37768</v>
      </c>
      <c r="B6017" t="s">
        <v>5397</v>
      </c>
      <c r="C6017">
        <v>750</v>
      </c>
      <c r="D6017">
        <v>12</v>
      </c>
      <c r="E6017">
        <v>9.99</v>
      </c>
      <c r="F6017" t="s">
        <v>455</v>
      </c>
    </row>
    <row r="6018" spans="1:6" x14ac:dyDescent="0.25">
      <c r="A6018">
        <v>37772</v>
      </c>
      <c r="B6018" t="s">
        <v>5398</v>
      </c>
      <c r="C6018">
        <v>500</v>
      </c>
      <c r="D6018">
        <v>24</v>
      </c>
      <c r="E6018">
        <v>3.15</v>
      </c>
      <c r="F6018" t="s">
        <v>456</v>
      </c>
    </row>
    <row r="6019" spans="1:6" x14ac:dyDescent="0.25">
      <c r="A6019">
        <v>37774</v>
      </c>
      <c r="B6019" t="s">
        <v>5375</v>
      </c>
      <c r="C6019">
        <v>440</v>
      </c>
      <c r="D6019">
        <v>24</v>
      </c>
      <c r="E6019">
        <v>2.89</v>
      </c>
      <c r="F6019" t="s">
        <v>456</v>
      </c>
    </row>
    <row r="6020" spans="1:6" x14ac:dyDescent="0.25">
      <c r="A6020">
        <v>37775</v>
      </c>
      <c r="B6020" t="s">
        <v>5380</v>
      </c>
      <c r="C6020">
        <v>750</v>
      </c>
      <c r="D6020">
        <v>12</v>
      </c>
      <c r="E6020">
        <v>23.99</v>
      </c>
      <c r="F6020" t="s">
        <v>455</v>
      </c>
    </row>
    <row r="6021" spans="1:6" x14ac:dyDescent="0.25">
      <c r="A6021">
        <v>37776</v>
      </c>
      <c r="B6021" t="s">
        <v>5386</v>
      </c>
      <c r="C6021">
        <v>750</v>
      </c>
      <c r="D6021">
        <v>6</v>
      </c>
      <c r="E6021">
        <v>49.99</v>
      </c>
      <c r="F6021" t="s">
        <v>454</v>
      </c>
    </row>
    <row r="6022" spans="1:6" x14ac:dyDescent="0.25">
      <c r="A6022">
        <v>37795</v>
      </c>
      <c r="B6022" t="s">
        <v>5470</v>
      </c>
      <c r="C6022">
        <v>473</v>
      </c>
      <c r="D6022">
        <v>24</v>
      </c>
      <c r="E6022">
        <v>4.24</v>
      </c>
      <c r="F6022" t="s">
        <v>456</v>
      </c>
    </row>
    <row r="6023" spans="1:6" x14ac:dyDescent="0.25">
      <c r="A6023">
        <v>37795</v>
      </c>
      <c r="B6023" t="s">
        <v>5470</v>
      </c>
      <c r="C6023">
        <v>473</v>
      </c>
      <c r="D6023">
        <v>24</v>
      </c>
      <c r="E6023">
        <v>4.24</v>
      </c>
      <c r="F6023" t="s">
        <v>456</v>
      </c>
    </row>
    <row r="6024" spans="1:6" x14ac:dyDescent="0.25">
      <c r="A6024">
        <v>37808</v>
      </c>
      <c r="B6024" t="s">
        <v>5446</v>
      </c>
      <c r="C6024">
        <v>473</v>
      </c>
      <c r="D6024">
        <v>24</v>
      </c>
      <c r="E6024">
        <v>4.91</v>
      </c>
      <c r="F6024" t="s">
        <v>456</v>
      </c>
    </row>
    <row r="6025" spans="1:6" x14ac:dyDescent="0.25">
      <c r="A6025">
        <v>37808</v>
      </c>
      <c r="B6025" t="s">
        <v>5446</v>
      </c>
      <c r="C6025">
        <v>473</v>
      </c>
      <c r="D6025">
        <v>24</v>
      </c>
      <c r="E6025">
        <v>4.91</v>
      </c>
      <c r="F6025" t="s">
        <v>456</v>
      </c>
    </row>
    <row r="6026" spans="1:6" x14ac:dyDescent="0.25">
      <c r="A6026">
        <v>37812</v>
      </c>
      <c r="B6026" t="s">
        <v>5455</v>
      </c>
      <c r="C6026">
        <v>750</v>
      </c>
      <c r="D6026">
        <v>12</v>
      </c>
      <c r="E6026">
        <v>38.49</v>
      </c>
      <c r="F6026" t="s">
        <v>454</v>
      </c>
    </row>
    <row r="6027" spans="1:6" x14ac:dyDescent="0.25">
      <c r="A6027">
        <v>37814</v>
      </c>
      <c r="B6027" t="s">
        <v>5457</v>
      </c>
      <c r="C6027">
        <v>473</v>
      </c>
      <c r="D6027">
        <v>24</v>
      </c>
      <c r="E6027">
        <v>4.91</v>
      </c>
      <c r="F6027" t="s">
        <v>456</v>
      </c>
    </row>
    <row r="6028" spans="1:6" x14ac:dyDescent="0.25">
      <c r="A6028">
        <v>37814</v>
      </c>
      <c r="B6028" t="s">
        <v>5457</v>
      </c>
      <c r="C6028">
        <v>473</v>
      </c>
      <c r="D6028">
        <v>24</v>
      </c>
      <c r="E6028">
        <v>4.91</v>
      </c>
      <c r="F6028" t="s">
        <v>456</v>
      </c>
    </row>
    <row r="6029" spans="1:6" x14ac:dyDescent="0.25">
      <c r="A6029">
        <v>37815</v>
      </c>
      <c r="B6029" t="s">
        <v>5458</v>
      </c>
      <c r="C6029">
        <v>750</v>
      </c>
      <c r="D6029">
        <v>12</v>
      </c>
      <c r="E6029">
        <v>60.09</v>
      </c>
      <c r="F6029" t="s">
        <v>454</v>
      </c>
    </row>
    <row r="6030" spans="1:6" x14ac:dyDescent="0.25">
      <c r="A6030">
        <v>37817</v>
      </c>
      <c r="B6030" t="s">
        <v>5448</v>
      </c>
      <c r="C6030">
        <v>473</v>
      </c>
      <c r="D6030">
        <v>24</v>
      </c>
      <c r="E6030">
        <v>4.91</v>
      </c>
      <c r="F6030" t="s">
        <v>456</v>
      </c>
    </row>
    <row r="6031" spans="1:6" x14ac:dyDescent="0.25">
      <c r="A6031">
        <v>37817</v>
      </c>
      <c r="B6031" t="s">
        <v>5448</v>
      </c>
      <c r="C6031">
        <v>473</v>
      </c>
      <c r="D6031">
        <v>24</v>
      </c>
      <c r="E6031">
        <v>4.91</v>
      </c>
      <c r="F6031" t="s">
        <v>456</v>
      </c>
    </row>
    <row r="6032" spans="1:6" x14ac:dyDescent="0.25">
      <c r="A6032">
        <v>37826</v>
      </c>
      <c r="B6032" t="s">
        <v>5428</v>
      </c>
      <c r="C6032">
        <v>473</v>
      </c>
      <c r="D6032">
        <v>24</v>
      </c>
      <c r="E6032">
        <v>4.91</v>
      </c>
      <c r="F6032" t="s">
        <v>456</v>
      </c>
    </row>
    <row r="6033" spans="1:6" x14ac:dyDescent="0.25">
      <c r="A6033">
        <v>37826</v>
      </c>
      <c r="B6033" t="s">
        <v>5428</v>
      </c>
      <c r="C6033">
        <v>473</v>
      </c>
      <c r="D6033">
        <v>24</v>
      </c>
      <c r="E6033">
        <v>4.91</v>
      </c>
      <c r="F6033" t="s">
        <v>456</v>
      </c>
    </row>
    <row r="6034" spans="1:6" x14ac:dyDescent="0.25">
      <c r="A6034">
        <v>37827</v>
      </c>
      <c r="B6034" t="s">
        <v>5429</v>
      </c>
      <c r="C6034">
        <v>473</v>
      </c>
      <c r="D6034">
        <v>24</v>
      </c>
      <c r="E6034">
        <v>3.69</v>
      </c>
      <c r="F6034" t="s">
        <v>456</v>
      </c>
    </row>
    <row r="6035" spans="1:6" x14ac:dyDescent="0.25">
      <c r="A6035">
        <v>37827</v>
      </c>
      <c r="B6035" t="s">
        <v>5429</v>
      </c>
      <c r="C6035">
        <v>473</v>
      </c>
      <c r="D6035">
        <v>24</v>
      </c>
      <c r="E6035">
        <v>3.69</v>
      </c>
      <c r="F6035" t="s">
        <v>456</v>
      </c>
    </row>
    <row r="6036" spans="1:6" x14ac:dyDescent="0.25">
      <c r="A6036">
        <v>37832</v>
      </c>
      <c r="B6036" t="s">
        <v>5527</v>
      </c>
      <c r="C6036">
        <v>2130</v>
      </c>
      <c r="D6036">
        <v>4</v>
      </c>
      <c r="E6036">
        <v>14.49</v>
      </c>
      <c r="F6036" t="s">
        <v>457</v>
      </c>
    </row>
    <row r="6037" spans="1:6" x14ac:dyDescent="0.25">
      <c r="A6037">
        <v>37834</v>
      </c>
      <c r="B6037" t="s">
        <v>5518</v>
      </c>
      <c r="C6037">
        <v>473</v>
      </c>
      <c r="D6037">
        <v>24</v>
      </c>
      <c r="E6037">
        <v>4.2</v>
      </c>
      <c r="F6037" t="s">
        <v>456</v>
      </c>
    </row>
    <row r="6038" spans="1:6" x14ac:dyDescent="0.25">
      <c r="A6038">
        <v>37834</v>
      </c>
      <c r="B6038" t="s">
        <v>5518</v>
      </c>
      <c r="C6038">
        <v>473</v>
      </c>
      <c r="D6038">
        <v>24</v>
      </c>
      <c r="E6038">
        <v>4.2</v>
      </c>
      <c r="F6038" t="s">
        <v>456</v>
      </c>
    </row>
    <row r="6039" spans="1:6" x14ac:dyDescent="0.25">
      <c r="A6039">
        <v>37839</v>
      </c>
      <c r="B6039" t="s">
        <v>5460</v>
      </c>
      <c r="C6039">
        <v>473</v>
      </c>
      <c r="D6039">
        <v>24</v>
      </c>
      <c r="E6039">
        <v>4.5</v>
      </c>
      <c r="F6039" t="s">
        <v>456</v>
      </c>
    </row>
    <row r="6040" spans="1:6" x14ac:dyDescent="0.25">
      <c r="A6040">
        <v>37839</v>
      </c>
      <c r="B6040" t="s">
        <v>5460</v>
      </c>
      <c r="C6040">
        <v>473</v>
      </c>
      <c r="D6040">
        <v>24</v>
      </c>
      <c r="E6040">
        <v>4.5</v>
      </c>
      <c r="F6040" t="s">
        <v>456</v>
      </c>
    </row>
    <row r="6041" spans="1:6" x14ac:dyDescent="0.25">
      <c r="A6041">
        <v>37843</v>
      </c>
      <c r="B6041" t="s">
        <v>5463</v>
      </c>
      <c r="C6041">
        <v>1500</v>
      </c>
      <c r="D6041">
        <v>6</v>
      </c>
      <c r="E6041">
        <v>29.99</v>
      </c>
      <c r="F6041" t="s">
        <v>455</v>
      </c>
    </row>
    <row r="6042" spans="1:6" x14ac:dyDescent="0.25">
      <c r="A6042">
        <v>37844</v>
      </c>
      <c r="B6042" t="s">
        <v>5464</v>
      </c>
      <c r="C6042">
        <v>473</v>
      </c>
      <c r="D6042">
        <v>24</v>
      </c>
      <c r="E6042">
        <v>4.5</v>
      </c>
      <c r="F6042" t="s">
        <v>456</v>
      </c>
    </row>
    <row r="6043" spans="1:6" x14ac:dyDescent="0.25">
      <c r="A6043">
        <v>37844</v>
      </c>
      <c r="B6043" t="s">
        <v>5464</v>
      </c>
      <c r="C6043">
        <v>473</v>
      </c>
      <c r="D6043">
        <v>24</v>
      </c>
      <c r="E6043">
        <v>4.5</v>
      </c>
      <c r="F6043" t="s">
        <v>456</v>
      </c>
    </row>
    <row r="6044" spans="1:6" x14ac:dyDescent="0.25">
      <c r="A6044">
        <v>37846</v>
      </c>
      <c r="B6044" t="s">
        <v>5465</v>
      </c>
      <c r="C6044">
        <v>473</v>
      </c>
      <c r="D6044">
        <v>24</v>
      </c>
      <c r="E6044">
        <v>4.5</v>
      </c>
      <c r="F6044" t="s">
        <v>456</v>
      </c>
    </row>
    <row r="6045" spans="1:6" x14ac:dyDescent="0.25">
      <c r="A6045">
        <v>37846</v>
      </c>
      <c r="B6045" t="s">
        <v>5465</v>
      </c>
      <c r="C6045">
        <v>473</v>
      </c>
      <c r="D6045">
        <v>24</v>
      </c>
      <c r="E6045">
        <v>4.5</v>
      </c>
      <c r="F6045" t="s">
        <v>456</v>
      </c>
    </row>
    <row r="6046" spans="1:6" x14ac:dyDescent="0.25">
      <c r="A6046">
        <v>37848</v>
      </c>
      <c r="B6046" t="s">
        <v>5467</v>
      </c>
      <c r="C6046">
        <v>700</v>
      </c>
      <c r="D6046">
        <v>6</v>
      </c>
      <c r="E6046">
        <v>39.99</v>
      </c>
      <c r="F6046" t="s">
        <v>454</v>
      </c>
    </row>
    <row r="6047" spans="1:6" x14ac:dyDescent="0.25">
      <c r="A6047">
        <v>37850</v>
      </c>
      <c r="B6047" t="s">
        <v>5468</v>
      </c>
      <c r="C6047">
        <v>3784</v>
      </c>
      <c r="D6047">
        <v>3</v>
      </c>
      <c r="E6047">
        <v>28</v>
      </c>
      <c r="F6047" t="s">
        <v>456</v>
      </c>
    </row>
    <row r="6048" spans="1:6" x14ac:dyDescent="0.25">
      <c r="A6048">
        <v>37850</v>
      </c>
      <c r="B6048" t="s">
        <v>5468</v>
      </c>
      <c r="C6048">
        <v>3784</v>
      </c>
      <c r="D6048">
        <v>3</v>
      </c>
      <c r="E6048">
        <v>28</v>
      </c>
      <c r="F6048" t="s">
        <v>456</v>
      </c>
    </row>
    <row r="6049" spans="1:6" x14ac:dyDescent="0.25">
      <c r="A6049">
        <v>37854</v>
      </c>
      <c r="B6049" t="s">
        <v>5495</v>
      </c>
      <c r="C6049">
        <v>473</v>
      </c>
      <c r="D6049">
        <v>24</v>
      </c>
      <c r="E6049">
        <v>4.1500000000000004</v>
      </c>
      <c r="F6049" t="s">
        <v>456</v>
      </c>
    </row>
    <row r="6050" spans="1:6" x14ac:dyDescent="0.25">
      <c r="A6050">
        <v>37854</v>
      </c>
      <c r="B6050" t="s">
        <v>5495</v>
      </c>
      <c r="C6050">
        <v>473</v>
      </c>
      <c r="D6050">
        <v>24</v>
      </c>
      <c r="E6050">
        <v>4.1500000000000004</v>
      </c>
      <c r="F6050" t="s">
        <v>456</v>
      </c>
    </row>
    <row r="6051" spans="1:6" x14ac:dyDescent="0.25">
      <c r="A6051">
        <v>37862</v>
      </c>
      <c r="B6051" t="s">
        <v>5383</v>
      </c>
      <c r="C6051">
        <v>750</v>
      </c>
      <c r="D6051">
        <v>6</v>
      </c>
      <c r="E6051">
        <v>79.989999999999995</v>
      </c>
      <c r="F6051" t="s">
        <v>454</v>
      </c>
    </row>
    <row r="6052" spans="1:6" x14ac:dyDescent="0.25">
      <c r="A6052">
        <v>37873</v>
      </c>
      <c r="B6052" t="s">
        <v>5473</v>
      </c>
      <c r="C6052">
        <v>473</v>
      </c>
      <c r="D6052">
        <v>24</v>
      </c>
      <c r="E6052">
        <v>3.99</v>
      </c>
      <c r="F6052" t="s">
        <v>456</v>
      </c>
    </row>
    <row r="6053" spans="1:6" x14ac:dyDescent="0.25">
      <c r="A6053">
        <v>37873</v>
      </c>
      <c r="B6053" t="s">
        <v>5473</v>
      </c>
      <c r="C6053">
        <v>473</v>
      </c>
      <c r="D6053">
        <v>24</v>
      </c>
      <c r="E6053">
        <v>3.99</v>
      </c>
      <c r="F6053" t="s">
        <v>456</v>
      </c>
    </row>
    <row r="6054" spans="1:6" x14ac:dyDescent="0.25">
      <c r="A6054">
        <v>37874</v>
      </c>
      <c r="B6054" t="s">
        <v>5595</v>
      </c>
      <c r="C6054">
        <v>2130</v>
      </c>
      <c r="D6054">
        <v>4</v>
      </c>
      <c r="E6054">
        <v>15.99</v>
      </c>
      <c r="F6054" t="s">
        <v>456</v>
      </c>
    </row>
    <row r="6055" spans="1:6" x14ac:dyDescent="0.25">
      <c r="A6055">
        <v>37874</v>
      </c>
      <c r="B6055" t="s">
        <v>5595</v>
      </c>
      <c r="C6055">
        <v>2130</v>
      </c>
      <c r="D6055">
        <v>4</v>
      </c>
      <c r="E6055">
        <v>15.99</v>
      </c>
      <c r="F6055" t="s">
        <v>456</v>
      </c>
    </row>
    <row r="6056" spans="1:6" x14ac:dyDescent="0.25">
      <c r="A6056">
        <v>37876</v>
      </c>
      <c r="B6056" t="s">
        <v>5399</v>
      </c>
      <c r="C6056">
        <v>473</v>
      </c>
      <c r="D6056">
        <v>24</v>
      </c>
      <c r="E6056">
        <v>4.1500000000000004</v>
      </c>
      <c r="F6056" t="s">
        <v>456</v>
      </c>
    </row>
    <row r="6057" spans="1:6" x14ac:dyDescent="0.25">
      <c r="A6057">
        <v>37876</v>
      </c>
      <c r="B6057" t="s">
        <v>5399</v>
      </c>
      <c r="C6057">
        <v>473</v>
      </c>
      <c r="D6057">
        <v>24</v>
      </c>
      <c r="E6057">
        <v>4.1500000000000004</v>
      </c>
      <c r="F6057" t="s">
        <v>456</v>
      </c>
    </row>
    <row r="6058" spans="1:6" x14ac:dyDescent="0.25">
      <c r="A6058">
        <v>37881</v>
      </c>
      <c r="B6058" t="s">
        <v>5501</v>
      </c>
      <c r="C6058">
        <v>750</v>
      </c>
      <c r="D6058">
        <v>18</v>
      </c>
      <c r="E6058">
        <v>24.49</v>
      </c>
      <c r="F6058" t="s">
        <v>454</v>
      </c>
    </row>
    <row r="6059" spans="1:6" x14ac:dyDescent="0.25">
      <c r="A6059">
        <v>37888</v>
      </c>
      <c r="B6059" t="s">
        <v>5481</v>
      </c>
      <c r="C6059">
        <v>473</v>
      </c>
      <c r="D6059">
        <v>24</v>
      </c>
      <c r="E6059">
        <v>4.99</v>
      </c>
      <c r="F6059" t="s">
        <v>457</v>
      </c>
    </row>
    <row r="6060" spans="1:6" x14ac:dyDescent="0.25">
      <c r="A6060">
        <v>37889</v>
      </c>
      <c r="B6060" t="s">
        <v>4361</v>
      </c>
      <c r="C6060">
        <v>1000</v>
      </c>
      <c r="D6060">
        <v>12</v>
      </c>
      <c r="E6060">
        <v>8.99</v>
      </c>
      <c r="F6060" t="s">
        <v>455</v>
      </c>
    </row>
    <row r="6061" spans="1:6" x14ac:dyDescent="0.25">
      <c r="A6061">
        <v>37890</v>
      </c>
      <c r="B6061" t="s">
        <v>5482</v>
      </c>
      <c r="C6061">
        <v>1000</v>
      </c>
      <c r="D6061">
        <v>12</v>
      </c>
      <c r="E6061">
        <v>8.99</v>
      </c>
      <c r="F6061" t="s">
        <v>455</v>
      </c>
    </row>
    <row r="6062" spans="1:6" x14ac:dyDescent="0.25">
      <c r="A6062">
        <v>37900</v>
      </c>
      <c r="B6062" t="s">
        <v>5596</v>
      </c>
      <c r="C6062">
        <v>2130</v>
      </c>
      <c r="D6062">
        <v>4</v>
      </c>
      <c r="E6062">
        <v>15.99</v>
      </c>
      <c r="F6062" t="s">
        <v>456</v>
      </c>
    </row>
    <row r="6063" spans="1:6" x14ac:dyDescent="0.25">
      <c r="A6063">
        <v>37900</v>
      </c>
      <c r="B6063" t="s">
        <v>5596</v>
      </c>
      <c r="C6063">
        <v>2130</v>
      </c>
      <c r="D6063">
        <v>4</v>
      </c>
      <c r="E6063">
        <v>15.99</v>
      </c>
      <c r="F6063" t="s">
        <v>456</v>
      </c>
    </row>
    <row r="6064" spans="1:6" x14ac:dyDescent="0.25">
      <c r="A6064">
        <v>37902</v>
      </c>
      <c r="B6064" t="s">
        <v>5597</v>
      </c>
      <c r="C6064">
        <v>2130</v>
      </c>
      <c r="D6064">
        <v>4</v>
      </c>
      <c r="E6064">
        <v>15.99</v>
      </c>
      <c r="F6064" t="s">
        <v>456</v>
      </c>
    </row>
    <row r="6065" spans="1:6" x14ac:dyDescent="0.25">
      <c r="A6065">
        <v>37902</v>
      </c>
      <c r="B6065" t="s">
        <v>5597</v>
      </c>
      <c r="C6065">
        <v>2130</v>
      </c>
      <c r="D6065">
        <v>4</v>
      </c>
      <c r="E6065">
        <v>15.99</v>
      </c>
      <c r="F6065" t="s">
        <v>456</v>
      </c>
    </row>
    <row r="6066" spans="1:6" x14ac:dyDescent="0.25">
      <c r="A6066">
        <v>37906</v>
      </c>
      <c r="B6066" t="s">
        <v>4359</v>
      </c>
      <c r="C6066">
        <v>1000</v>
      </c>
      <c r="D6066">
        <v>12</v>
      </c>
      <c r="E6066">
        <v>8.99</v>
      </c>
      <c r="F6066" t="s">
        <v>455</v>
      </c>
    </row>
    <row r="6067" spans="1:6" x14ac:dyDescent="0.25">
      <c r="A6067">
        <v>37907</v>
      </c>
      <c r="B6067" t="s">
        <v>5436</v>
      </c>
      <c r="C6067">
        <v>250</v>
      </c>
      <c r="D6067">
        <v>24</v>
      </c>
      <c r="E6067">
        <v>3.99</v>
      </c>
      <c r="F6067" t="s">
        <v>455</v>
      </c>
    </row>
    <row r="6068" spans="1:6" x14ac:dyDescent="0.25">
      <c r="A6068">
        <v>37909</v>
      </c>
      <c r="B6068" t="s">
        <v>5437</v>
      </c>
      <c r="C6068">
        <v>2130</v>
      </c>
      <c r="D6068">
        <v>4</v>
      </c>
      <c r="E6068">
        <v>16.489999999999998</v>
      </c>
      <c r="F6068" t="s">
        <v>457</v>
      </c>
    </row>
    <row r="6069" spans="1:6" x14ac:dyDescent="0.25">
      <c r="A6069">
        <v>37910</v>
      </c>
      <c r="B6069" t="s">
        <v>5598</v>
      </c>
      <c r="C6069">
        <v>4260</v>
      </c>
      <c r="D6069">
        <v>1</v>
      </c>
      <c r="E6069">
        <v>28.99</v>
      </c>
      <c r="F6069" t="s">
        <v>456</v>
      </c>
    </row>
    <row r="6070" spans="1:6" x14ac:dyDescent="0.25">
      <c r="A6070">
        <v>37910</v>
      </c>
      <c r="B6070" t="s">
        <v>5598</v>
      </c>
      <c r="C6070">
        <v>4260</v>
      </c>
      <c r="D6070">
        <v>1</v>
      </c>
      <c r="E6070">
        <v>28.99</v>
      </c>
      <c r="F6070" t="s">
        <v>456</v>
      </c>
    </row>
    <row r="6071" spans="1:6" x14ac:dyDescent="0.25">
      <c r="A6071">
        <v>37913</v>
      </c>
      <c r="B6071" t="s">
        <v>5439</v>
      </c>
      <c r="C6071">
        <v>250</v>
      </c>
      <c r="D6071">
        <v>24</v>
      </c>
      <c r="E6071">
        <v>3.99</v>
      </c>
      <c r="F6071" t="s">
        <v>455</v>
      </c>
    </row>
    <row r="6072" spans="1:6" x14ac:dyDescent="0.25">
      <c r="A6072">
        <v>37915</v>
      </c>
      <c r="B6072" t="s">
        <v>5440</v>
      </c>
      <c r="C6072">
        <v>355</v>
      </c>
      <c r="D6072">
        <v>24</v>
      </c>
      <c r="E6072">
        <v>3.45</v>
      </c>
      <c r="F6072" t="s">
        <v>457</v>
      </c>
    </row>
    <row r="6073" spans="1:6" x14ac:dyDescent="0.25">
      <c r="A6073">
        <v>37916</v>
      </c>
      <c r="B6073" t="s">
        <v>5441</v>
      </c>
      <c r="C6073">
        <v>750</v>
      </c>
      <c r="D6073">
        <v>18</v>
      </c>
      <c r="E6073">
        <v>22.99</v>
      </c>
      <c r="F6073" t="s">
        <v>454</v>
      </c>
    </row>
    <row r="6074" spans="1:6" x14ac:dyDescent="0.25">
      <c r="A6074">
        <v>37917</v>
      </c>
      <c r="B6074" t="s">
        <v>5430</v>
      </c>
      <c r="C6074">
        <v>750</v>
      </c>
      <c r="D6074">
        <v>12</v>
      </c>
      <c r="E6074">
        <v>9.99</v>
      </c>
      <c r="F6074" t="s">
        <v>455</v>
      </c>
    </row>
    <row r="6075" spans="1:6" x14ac:dyDescent="0.25">
      <c r="A6075">
        <v>37928</v>
      </c>
      <c r="B6075" t="s">
        <v>5599</v>
      </c>
      <c r="C6075">
        <v>5325</v>
      </c>
      <c r="D6075">
        <v>1</v>
      </c>
      <c r="E6075">
        <v>18.23</v>
      </c>
      <c r="F6075" t="s">
        <v>456</v>
      </c>
    </row>
    <row r="6076" spans="1:6" x14ac:dyDescent="0.25">
      <c r="A6076">
        <v>37928</v>
      </c>
      <c r="B6076" t="s">
        <v>5599</v>
      </c>
      <c r="C6076">
        <v>5325</v>
      </c>
      <c r="D6076">
        <v>1</v>
      </c>
      <c r="E6076">
        <v>18.23</v>
      </c>
      <c r="F6076" t="s">
        <v>456</v>
      </c>
    </row>
    <row r="6077" spans="1:6" x14ac:dyDescent="0.25">
      <c r="A6077">
        <v>37929</v>
      </c>
      <c r="B6077" t="s">
        <v>5600</v>
      </c>
      <c r="C6077">
        <v>5325</v>
      </c>
      <c r="D6077">
        <v>1</v>
      </c>
      <c r="E6077">
        <v>15.25</v>
      </c>
      <c r="F6077" t="s">
        <v>456</v>
      </c>
    </row>
    <row r="6078" spans="1:6" x14ac:dyDescent="0.25">
      <c r="A6078">
        <v>37929</v>
      </c>
      <c r="B6078" t="s">
        <v>5600</v>
      </c>
      <c r="C6078">
        <v>5325</v>
      </c>
      <c r="D6078">
        <v>1</v>
      </c>
      <c r="E6078">
        <v>15.25</v>
      </c>
      <c r="F6078" t="s">
        <v>456</v>
      </c>
    </row>
    <row r="6079" spans="1:6" x14ac:dyDescent="0.25">
      <c r="A6079">
        <v>37931</v>
      </c>
      <c r="B6079" t="s">
        <v>5503</v>
      </c>
      <c r="C6079">
        <v>5325</v>
      </c>
      <c r="D6079">
        <v>1</v>
      </c>
      <c r="E6079">
        <v>27.95</v>
      </c>
      <c r="F6079" t="s">
        <v>456</v>
      </c>
    </row>
    <row r="6080" spans="1:6" x14ac:dyDescent="0.25">
      <c r="A6080">
        <v>37931</v>
      </c>
      <c r="B6080" t="s">
        <v>5503</v>
      </c>
      <c r="C6080">
        <v>5325</v>
      </c>
      <c r="D6080">
        <v>1</v>
      </c>
      <c r="E6080">
        <v>27.95</v>
      </c>
      <c r="F6080" t="s">
        <v>456</v>
      </c>
    </row>
    <row r="6081" spans="1:6" x14ac:dyDescent="0.25">
      <c r="A6081">
        <v>37935</v>
      </c>
      <c r="B6081" t="s">
        <v>5601</v>
      </c>
      <c r="C6081">
        <v>5325</v>
      </c>
      <c r="D6081">
        <v>1</v>
      </c>
      <c r="E6081">
        <v>15.25</v>
      </c>
      <c r="F6081" t="s">
        <v>456</v>
      </c>
    </row>
    <row r="6082" spans="1:6" x14ac:dyDescent="0.25">
      <c r="A6082">
        <v>37935</v>
      </c>
      <c r="B6082" t="s">
        <v>5601</v>
      </c>
      <c r="C6082">
        <v>5325</v>
      </c>
      <c r="D6082">
        <v>1</v>
      </c>
      <c r="E6082">
        <v>15.25</v>
      </c>
      <c r="F6082" t="s">
        <v>456</v>
      </c>
    </row>
    <row r="6083" spans="1:6" x14ac:dyDescent="0.25">
      <c r="A6083">
        <v>37937</v>
      </c>
      <c r="B6083" t="s">
        <v>5504</v>
      </c>
      <c r="C6083">
        <v>5325</v>
      </c>
      <c r="D6083">
        <v>1</v>
      </c>
      <c r="E6083">
        <v>27.95</v>
      </c>
      <c r="F6083" t="s">
        <v>456</v>
      </c>
    </row>
    <row r="6084" spans="1:6" x14ac:dyDescent="0.25">
      <c r="A6084">
        <v>37937</v>
      </c>
      <c r="B6084" t="s">
        <v>5504</v>
      </c>
      <c r="C6084">
        <v>5325</v>
      </c>
      <c r="D6084">
        <v>1</v>
      </c>
      <c r="E6084">
        <v>27.95</v>
      </c>
      <c r="F6084" t="s">
        <v>456</v>
      </c>
    </row>
    <row r="6085" spans="1:6" x14ac:dyDescent="0.25">
      <c r="A6085">
        <v>37941</v>
      </c>
      <c r="B6085" t="s">
        <v>5602</v>
      </c>
      <c r="C6085">
        <v>5325</v>
      </c>
      <c r="D6085">
        <v>1</v>
      </c>
      <c r="E6085">
        <v>14.88</v>
      </c>
      <c r="F6085" t="s">
        <v>456</v>
      </c>
    </row>
    <row r="6086" spans="1:6" x14ac:dyDescent="0.25">
      <c r="A6086">
        <v>37941</v>
      </c>
      <c r="B6086" t="s">
        <v>5602</v>
      </c>
      <c r="C6086">
        <v>5325</v>
      </c>
      <c r="D6086">
        <v>1</v>
      </c>
      <c r="E6086">
        <v>14.88</v>
      </c>
      <c r="F6086" t="s">
        <v>456</v>
      </c>
    </row>
    <row r="6087" spans="1:6" x14ac:dyDescent="0.25">
      <c r="A6087">
        <v>37948</v>
      </c>
      <c r="B6087" t="s">
        <v>5603</v>
      </c>
      <c r="C6087">
        <v>5325</v>
      </c>
      <c r="D6087">
        <v>1</v>
      </c>
      <c r="E6087">
        <v>4.54</v>
      </c>
      <c r="F6087" t="s">
        <v>456</v>
      </c>
    </row>
    <row r="6088" spans="1:6" x14ac:dyDescent="0.25">
      <c r="A6088">
        <v>37948</v>
      </c>
      <c r="B6088" t="s">
        <v>5603</v>
      </c>
      <c r="C6088">
        <v>5325</v>
      </c>
      <c r="D6088">
        <v>1</v>
      </c>
      <c r="E6088">
        <v>4.54</v>
      </c>
      <c r="F6088" t="s">
        <v>456</v>
      </c>
    </row>
    <row r="6089" spans="1:6" x14ac:dyDescent="0.25">
      <c r="A6089">
        <v>37960</v>
      </c>
      <c r="B6089" t="s">
        <v>5525</v>
      </c>
      <c r="C6089">
        <v>473</v>
      </c>
      <c r="D6089">
        <v>24</v>
      </c>
      <c r="E6089">
        <v>5.5</v>
      </c>
      <c r="F6089" t="s">
        <v>456</v>
      </c>
    </row>
    <row r="6090" spans="1:6" x14ac:dyDescent="0.25">
      <c r="A6090">
        <v>37960</v>
      </c>
      <c r="B6090" t="s">
        <v>5525</v>
      </c>
      <c r="C6090">
        <v>473</v>
      </c>
      <c r="D6090">
        <v>24</v>
      </c>
      <c r="E6090">
        <v>5.5</v>
      </c>
      <c r="F6090" t="s">
        <v>456</v>
      </c>
    </row>
    <row r="6091" spans="1:6" x14ac:dyDescent="0.25">
      <c r="A6091">
        <v>37974</v>
      </c>
      <c r="B6091" t="s">
        <v>5456</v>
      </c>
      <c r="C6091">
        <v>4000</v>
      </c>
      <c r="D6091">
        <v>4</v>
      </c>
      <c r="E6091">
        <v>39.79</v>
      </c>
      <c r="F6091" t="s">
        <v>455</v>
      </c>
    </row>
    <row r="6092" spans="1:6" x14ac:dyDescent="0.25">
      <c r="A6092">
        <v>37982</v>
      </c>
      <c r="B6092" t="s">
        <v>5447</v>
      </c>
      <c r="C6092">
        <v>473</v>
      </c>
      <c r="D6092">
        <v>24</v>
      </c>
      <c r="E6092">
        <v>3.59</v>
      </c>
      <c r="F6092" t="s">
        <v>456</v>
      </c>
    </row>
    <row r="6093" spans="1:6" x14ac:dyDescent="0.25">
      <c r="A6093">
        <v>37982</v>
      </c>
      <c r="B6093" t="s">
        <v>5447</v>
      </c>
      <c r="C6093">
        <v>473</v>
      </c>
      <c r="D6093">
        <v>24</v>
      </c>
      <c r="E6093">
        <v>3.59</v>
      </c>
      <c r="F6093" t="s">
        <v>456</v>
      </c>
    </row>
    <row r="6094" spans="1:6" x14ac:dyDescent="0.25">
      <c r="A6094">
        <v>37985</v>
      </c>
      <c r="B6094" t="s">
        <v>5604</v>
      </c>
      <c r="C6094">
        <v>473</v>
      </c>
      <c r="D6094">
        <v>24</v>
      </c>
      <c r="E6094">
        <v>6.28</v>
      </c>
      <c r="F6094" t="s">
        <v>456</v>
      </c>
    </row>
    <row r="6095" spans="1:6" x14ac:dyDescent="0.25">
      <c r="A6095">
        <v>37985</v>
      </c>
      <c r="B6095" t="s">
        <v>5604</v>
      </c>
      <c r="C6095">
        <v>473</v>
      </c>
      <c r="D6095">
        <v>24</v>
      </c>
      <c r="E6095">
        <v>6.28</v>
      </c>
      <c r="F6095" t="s">
        <v>456</v>
      </c>
    </row>
    <row r="6096" spans="1:6" x14ac:dyDescent="0.25">
      <c r="A6096">
        <v>37998</v>
      </c>
      <c r="B6096" t="s">
        <v>5461</v>
      </c>
      <c r="C6096">
        <v>5325</v>
      </c>
      <c r="D6096">
        <v>1</v>
      </c>
      <c r="E6096">
        <v>22.99</v>
      </c>
      <c r="F6096" t="s">
        <v>456</v>
      </c>
    </row>
    <row r="6097" spans="1:6" x14ac:dyDescent="0.25">
      <c r="A6097">
        <v>37998</v>
      </c>
      <c r="B6097" t="s">
        <v>5461</v>
      </c>
      <c r="C6097">
        <v>5325</v>
      </c>
      <c r="D6097">
        <v>1</v>
      </c>
      <c r="E6097">
        <v>22.99</v>
      </c>
      <c r="F6097" t="s">
        <v>456</v>
      </c>
    </row>
    <row r="6098" spans="1:6" x14ac:dyDescent="0.25">
      <c r="A6098">
        <v>38002</v>
      </c>
      <c r="B6098" t="s">
        <v>5449</v>
      </c>
      <c r="C6098">
        <v>2840</v>
      </c>
      <c r="D6098">
        <v>3</v>
      </c>
      <c r="E6098">
        <v>16.940000000000001</v>
      </c>
      <c r="F6098" t="s">
        <v>456</v>
      </c>
    </row>
    <row r="6099" spans="1:6" x14ac:dyDescent="0.25">
      <c r="A6099">
        <v>38002</v>
      </c>
      <c r="B6099" t="s">
        <v>5449</v>
      </c>
      <c r="C6099">
        <v>2840</v>
      </c>
      <c r="D6099">
        <v>3</v>
      </c>
      <c r="E6099">
        <v>16.940000000000001</v>
      </c>
      <c r="F6099" t="s">
        <v>456</v>
      </c>
    </row>
    <row r="6100" spans="1:6" x14ac:dyDescent="0.25">
      <c r="A6100">
        <v>38022</v>
      </c>
      <c r="B6100" t="s">
        <v>2347</v>
      </c>
      <c r="C6100">
        <v>355</v>
      </c>
      <c r="D6100">
        <v>24</v>
      </c>
      <c r="E6100">
        <v>2.42</v>
      </c>
      <c r="F6100" t="s">
        <v>457</v>
      </c>
    </row>
    <row r="6101" spans="1:6" x14ac:dyDescent="0.25">
      <c r="A6101">
        <v>38056</v>
      </c>
      <c r="B6101" t="s">
        <v>5526</v>
      </c>
      <c r="C6101">
        <v>2130</v>
      </c>
      <c r="D6101">
        <v>4</v>
      </c>
      <c r="E6101">
        <v>16.489999999999998</v>
      </c>
      <c r="F6101" t="s">
        <v>457</v>
      </c>
    </row>
    <row r="6102" spans="1:6" x14ac:dyDescent="0.25">
      <c r="A6102">
        <v>38070</v>
      </c>
      <c r="B6102" t="s">
        <v>5483</v>
      </c>
      <c r="C6102">
        <v>1420</v>
      </c>
      <c r="D6102">
        <v>6</v>
      </c>
      <c r="E6102">
        <v>12.99</v>
      </c>
      <c r="F6102" t="s">
        <v>457</v>
      </c>
    </row>
    <row r="6103" spans="1:6" x14ac:dyDescent="0.25">
      <c r="A6103">
        <v>38071</v>
      </c>
      <c r="B6103" t="s">
        <v>5477</v>
      </c>
      <c r="C6103">
        <v>2840</v>
      </c>
      <c r="D6103">
        <v>3</v>
      </c>
      <c r="E6103">
        <v>18.940000000000001</v>
      </c>
      <c r="F6103" t="s">
        <v>456</v>
      </c>
    </row>
    <row r="6104" spans="1:6" x14ac:dyDescent="0.25">
      <c r="A6104">
        <v>38071</v>
      </c>
      <c r="B6104" t="s">
        <v>5477</v>
      </c>
      <c r="C6104">
        <v>2840</v>
      </c>
      <c r="D6104">
        <v>3</v>
      </c>
      <c r="E6104">
        <v>18.940000000000001</v>
      </c>
      <c r="F6104" t="s">
        <v>456</v>
      </c>
    </row>
    <row r="6105" spans="1:6" x14ac:dyDescent="0.25">
      <c r="A6105">
        <v>38073</v>
      </c>
      <c r="B6105" t="s">
        <v>5605</v>
      </c>
      <c r="C6105">
        <v>473</v>
      </c>
      <c r="D6105">
        <v>24</v>
      </c>
      <c r="E6105">
        <v>3.69</v>
      </c>
      <c r="F6105" t="s">
        <v>456</v>
      </c>
    </row>
    <row r="6106" spans="1:6" x14ac:dyDescent="0.25">
      <c r="A6106">
        <v>38073</v>
      </c>
      <c r="B6106" t="s">
        <v>5605</v>
      </c>
      <c r="C6106">
        <v>473</v>
      </c>
      <c r="D6106">
        <v>24</v>
      </c>
      <c r="E6106">
        <v>3.69</v>
      </c>
      <c r="F6106" t="s">
        <v>456</v>
      </c>
    </row>
    <row r="6107" spans="1:6" x14ac:dyDescent="0.25">
      <c r="A6107">
        <v>38083</v>
      </c>
      <c r="B6107" t="s">
        <v>5412</v>
      </c>
      <c r="C6107">
        <v>2130</v>
      </c>
      <c r="D6107">
        <v>4</v>
      </c>
      <c r="E6107">
        <v>15.75</v>
      </c>
      <c r="F6107" t="s">
        <v>457</v>
      </c>
    </row>
    <row r="6108" spans="1:6" x14ac:dyDescent="0.25">
      <c r="A6108">
        <v>38083</v>
      </c>
      <c r="B6108" t="s">
        <v>5412</v>
      </c>
      <c r="C6108">
        <v>2130</v>
      </c>
      <c r="D6108">
        <v>4</v>
      </c>
      <c r="E6108">
        <v>15.75</v>
      </c>
      <c r="F6108" t="s">
        <v>457</v>
      </c>
    </row>
    <row r="6109" spans="1:6" x14ac:dyDescent="0.25">
      <c r="A6109">
        <v>38084</v>
      </c>
      <c r="B6109" t="s">
        <v>5405</v>
      </c>
      <c r="C6109">
        <v>3000</v>
      </c>
      <c r="D6109">
        <v>4</v>
      </c>
      <c r="E6109">
        <v>41.99</v>
      </c>
      <c r="F6109" t="s">
        <v>455</v>
      </c>
    </row>
    <row r="6110" spans="1:6" x14ac:dyDescent="0.25">
      <c r="A6110">
        <v>38086</v>
      </c>
      <c r="B6110" t="s">
        <v>5413</v>
      </c>
      <c r="C6110">
        <v>3000</v>
      </c>
      <c r="D6110">
        <v>4</v>
      </c>
      <c r="E6110">
        <v>41.99</v>
      </c>
      <c r="F6110" t="s">
        <v>455</v>
      </c>
    </row>
    <row r="6111" spans="1:6" x14ac:dyDescent="0.25">
      <c r="A6111">
        <v>38087</v>
      </c>
      <c r="B6111" t="s">
        <v>3396</v>
      </c>
      <c r="C6111">
        <v>750</v>
      </c>
      <c r="D6111">
        <v>12</v>
      </c>
      <c r="E6111">
        <v>24.99</v>
      </c>
      <c r="F6111" t="s">
        <v>454</v>
      </c>
    </row>
    <row r="6112" spans="1:6" x14ac:dyDescent="0.25">
      <c r="A6112">
        <v>38089</v>
      </c>
      <c r="B6112" t="s">
        <v>5376</v>
      </c>
      <c r="C6112">
        <v>473</v>
      </c>
      <c r="D6112">
        <v>24</v>
      </c>
      <c r="E6112">
        <v>5.25</v>
      </c>
      <c r="F6112" t="s">
        <v>456</v>
      </c>
    </row>
    <row r="6113" spans="1:6" x14ac:dyDescent="0.25">
      <c r="A6113">
        <v>38089</v>
      </c>
      <c r="B6113" t="s">
        <v>5376</v>
      </c>
      <c r="C6113">
        <v>473</v>
      </c>
      <c r="D6113">
        <v>24</v>
      </c>
      <c r="E6113">
        <v>5.25</v>
      </c>
      <c r="F6113" t="s">
        <v>456</v>
      </c>
    </row>
    <row r="6114" spans="1:6" x14ac:dyDescent="0.25">
      <c r="A6114">
        <v>38090</v>
      </c>
      <c r="B6114" t="s">
        <v>5377</v>
      </c>
      <c r="C6114">
        <v>500</v>
      </c>
      <c r="D6114">
        <v>12</v>
      </c>
      <c r="E6114">
        <v>12.99</v>
      </c>
      <c r="F6114" t="s">
        <v>456</v>
      </c>
    </row>
    <row r="6115" spans="1:6" x14ac:dyDescent="0.25">
      <c r="A6115">
        <v>38090</v>
      </c>
      <c r="B6115" t="s">
        <v>5377</v>
      </c>
      <c r="C6115">
        <v>500</v>
      </c>
      <c r="D6115">
        <v>12</v>
      </c>
      <c r="E6115">
        <v>12.99</v>
      </c>
      <c r="F6115" t="s">
        <v>456</v>
      </c>
    </row>
    <row r="6116" spans="1:6" x14ac:dyDescent="0.25">
      <c r="A6116">
        <v>38091</v>
      </c>
      <c r="B6116" t="s">
        <v>5378</v>
      </c>
      <c r="C6116">
        <v>500</v>
      </c>
      <c r="D6116">
        <v>12</v>
      </c>
      <c r="E6116">
        <v>12.99</v>
      </c>
      <c r="F6116" t="s">
        <v>456</v>
      </c>
    </row>
    <row r="6117" spans="1:6" x14ac:dyDescent="0.25">
      <c r="A6117">
        <v>38091</v>
      </c>
      <c r="B6117" t="s">
        <v>5378</v>
      </c>
      <c r="C6117">
        <v>500</v>
      </c>
      <c r="D6117">
        <v>12</v>
      </c>
      <c r="E6117">
        <v>12.99</v>
      </c>
      <c r="F6117" t="s">
        <v>456</v>
      </c>
    </row>
    <row r="6118" spans="1:6" x14ac:dyDescent="0.25">
      <c r="A6118">
        <v>38092</v>
      </c>
      <c r="B6118" t="s">
        <v>5385</v>
      </c>
      <c r="C6118">
        <v>750</v>
      </c>
      <c r="D6118">
        <v>6</v>
      </c>
      <c r="E6118">
        <v>59.99</v>
      </c>
      <c r="F6118" t="s">
        <v>454</v>
      </c>
    </row>
    <row r="6119" spans="1:6" x14ac:dyDescent="0.25">
      <c r="A6119">
        <v>38093</v>
      </c>
      <c r="B6119" t="s">
        <v>5379</v>
      </c>
      <c r="C6119">
        <v>500</v>
      </c>
      <c r="D6119">
        <v>12</v>
      </c>
      <c r="E6119">
        <v>12.99</v>
      </c>
      <c r="F6119" t="s">
        <v>456</v>
      </c>
    </row>
    <row r="6120" spans="1:6" x14ac:dyDescent="0.25">
      <c r="A6120">
        <v>38093</v>
      </c>
      <c r="B6120" t="s">
        <v>5379</v>
      </c>
      <c r="C6120">
        <v>500</v>
      </c>
      <c r="D6120">
        <v>12</v>
      </c>
      <c r="E6120">
        <v>12.99</v>
      </c>
      <c r="F6120" t="s">
        <v>456</v>
      </c>
    </row>
    <row r="6121" spans="1:6" x14ac:dyDescent="0.25">
      <c r="A6121">
        <v>38094</v>
      </c>
      <c r="B6121" t="s">
        <v>5606</v>
      </c>
      <c r="C6121">
        <v>473</v>
      </c>
      <c r="D6121">
        <v>24</v>
      </c>
      <c r="E6121">
        <v>3.96</v>
      </c>
      <c r="F6121" t="s">
        <v>456</v>
      </c>
    </row>
    <row r="6122" spans="1:6" x14ac:dyDescent="0.25">
      <c r="A6122">
        <v>38094</v>
      </c>
      <c r="B6122" t="s">
        <v>5606</v>
      </c>
      <c r="C6122">
        <v>473</v>
      </c>
      <c r="D6122">
        <v>24</v>
      </c>
      <c r="E6122">
        <v>3.96</v>
      </c>
      <c r="F6122" t="s">
        <v>456</v>
      </c>
    </row>
    <row r="6123" spans="1:6" x14ac:dyDescent="0.25">
      <c r="A6123">
        <v>38096</v>
      </c>
      <c r="B6123" t="s">
        <v>5414</v>
      </c>
      <c r="C6123">
        <v>1420</v>
      </c>
      <c r="D6123">
        <v>6</v>
      </c>
      <c r="E6123">
        <v>11.99</v>
      </c>
      <c r="F6123" t="s">
        <v>457</v>
      </c>
    </row>
    <row r="6124" spans="1:6" x14ac:dyDescent="0.25">
      <c r="A6124">
        <v>38098</v>
      </c>
      <c r="B6124" t="s">
        <v>5471</v>
      </c>
      <c r="C6124">
        <v>2130</v>
      </c>
      <c r="D6124">
        <v>4</v>
      </c>
      <c r="E6124">
        <v>15.99</v>
      </c>
      <c r="F6124" t="s">
        <v>457</v>
      </c>
    </row>
    <row r="6125" spans="1:6" x14ac:dyDescent="0.25">
      <c r="A6125">
        <v>38102</v>
      </c>
      <c r="B6125" t="s">
        <v>2976</v>
      </c>
      <c r="C6125">
        <v>500</v>
      </c>
      <c r="D6125">
        <v>24</v>
      </c>
      <c r="E6125">
        <v>2.69</v>
      </c>
      <c r="F6125" t="s">
        <v>456</v>
      </c>
    </row>
    <row r="6126" spans="1:6" x14ac:dyDescent="0.25">
      <c r="A6126">
        <v>38103</v>
      </c>
      <c r="B6126" t="s">
        <v>3021</v>
      </c>
      <c r="C6126">
        <v>500</v>
      </c>
      <c r="D6126">
        <v>24</v>
      </c>
      <c r="E6126">
        <v>2.99</v>
      </c>
      <c r="F6126" t="s">
        <v>456</v>
      </c>
    </row>
    <row r="6127" spans="1:6" x14ac:dyDescent="0.25">
      <c r="A6127">
        <v>38104</v>
      </c>
      <c r="B6127" t="s">
        <v>5484</v>
      </c>
      <c r="C6127">
        <v>2130</v>
      </c>
      <c r="D6127">
        <v>4</v>
      </c>
      <c r="E6127">
        <v>15.99</v>
      </c>
      <c r="F6127" t="s">
        <v>457</v>
      </c>
    </row>
    <row r="6128" spans="1:6" x14ac:dyDescent="0.25">
      <c r="A6128">
        <v>38105</v>
      </c>
      <c r="B6128" t="s">
        <v>5485</v>
      </c>
      <c r="C6128">
        <v>2130</v>
      </c>
      <c r="D6128">
        <v>4</v>
      </c>
      <c r="E6128">
        <v>15.99</v>
      </c>
      <c r="F6128" t="s">
        <v>457</v>
      </c>
    </row>
    <row r="6129" spans="1:6" x14ac:dyDescent="0.25">
      <c r="A6129">
        <v>38106</v>
      </c>
      <c r="B6129" t="s">
        <v>5486</v>
      </c>
      <c r="C6129">
        <v>1420</v>
      </c>
      <c r="D6129">
        <v>6</v>
      </c>
      <c r="E6129">
        <v>11.99</v>
      </c>
      <c r="F6129" t="s">
        <v>457</v>
      </c>
    </row>
    <row r="6130" spans="1:6" x14ac:dyDescent="0.25">
      <c r="A6130">
        <v>38107</v>
      </c>
      <c r="B6130" t="s">
        <v>5387</v>
      </c>
      <c r="C6130">
        <v>473</v>
      </c>
      <c r="D6130">
        <v>24</v>
      </c>
      <c r="E6130">
        <v>3.5</v>
      </c>
      <c r="F6130" t="s">
        <v>457</v>
      </c>
    </row>
    <row r="6131" spans="1:6" x14ac:dyDescent="0.25">
      <c r="A6131">
        <v>38110</v>
      </c>
      <c r="B6131" t="s">
        <v>5388</v>
      </c>
      <c r="C6131">
        <v>4000</v>
      </c>
      <c r="D6131">
        <v>4</v>
      </c>
      <c r="E6131">
        <v>39.99</v>
      </c>
      <c r="F6131" t="s">
        <v>455</v>
      </c>
    </row>
    <row r="6132" spans="1:6" x14ac:dyDescent="0.25">
      <c r="A6132">
        <v>38114</v>
      </c>
      <c r="B6132" t="s">
        <v>5517</v>
      </c>
      <c r="C6132">
        <v>473</v>
      </c>
      <c r="D6132">
        <v>24</v>
      </c>
      <c r="E6132">
        <v>3.79</v>
      </c>
      <c r="F6132" t="s">
        <v>456</v>
      </c>
    </row>
    <row r="6133" spans="1:6" x14ac:dyDescent="0.25">
      <c r="A6133">
        <v>38114</v>
      </c>
      <c r="B6133" t="s">
        <v>5517</v>
      </c>
      <c r="C6133">
        <v>473</v>
      </c>
      <c r="D6133">
        <v>24</v>
      </c>
      <c r="E6133">
        <v>3.79</v>
      </c>
      <c r="F6133" t="s">
        <v>456</v>
      </c>
    </row>
    <row r="6134" spans="1:6" x14ac:dyDescent="0.25">
      <c r="A6134">
        <v>38115</v>
      </c>
      <c r="B6134" t="s">
        <v>5516</v>
      </c>
      <c r="C6134">
        <v>4260</v>
      </c>
      <c r="D6134">
        <v>1</v>
      </c>
      <c r="E6134">
        <v>25.98</v>
      </c>
      <c r="F6134" t="s">
        <v>456</v>
      </c>
    </row>
    <row r="6135" spans="1:6" x14ac:dyDescent="0.25">
      <c r="A6135">
        <v>38115</v>
      </c>
      <c r="B6135" t="s">
        <v>5516</v>
      </c>
      <c r="C6135">
        <v>4260</v>
      </c>
      <c r="D6135">
        <v>1</v>
      </c>
      <c r="E6135">
        <v>25.98</v>
      </c>
      <c r="F6135" t="s">
        <v>456</v>
      </c>
    </row>
    <row r="6136" spans="1:6" x14ac:dyDescent="0.25">
      <c r="A6136">
        <v>38116</v>
      </c>
      <c r="B6136" t="s">
        <v>5519</v>
      </c>
      <c r="C6136">
        <v>4260</v>
      </c>
      <c r="D6136">
        <v>2</v>
      </c>
      <c r="E6136">
        <v>24.99</v>
      </c>
      <c r="F6136" t="s">
        <v>456</v>
      </c>
    </row>
    <row r="6137" spans="1:6" x14ac:dyDescent="0.25">
      <c r="A6137">
        <v>38116</v>
      </c>
      <c r="B6137" t="s">
        <v>5519</v>
      </c>
      <c r="C6137">
        <v>4260</v>
      </c>
      <c r="D6137">
        <v>2</v>
      </c>
      <c r="E6137">
        <v>24.99</v>
      </c>
      <c r="F6137" t="s">
        <v>456</v>
      </c>
    </row>
    <row r="6138" spans="1:6" x14ac:dyDescent="0.25">
      <c r="A6138">
        <v>38117</v>
      </c>
      <c r="B6138" t="s">
        <v>5524</v>
      </c>
      <c r="C6138">
        <v>4260</v>
      </c>
      <c r="D6138">
        <v>2</v>
      </c>
      <c r="E6138">
        <v>24.99</v>
      </c>
      <c r="F6138" t="s">
        <v>456</v>
      </c>
    </row>
    <row r="6139" spans="1:6" x14ac:dyDescent="0.25">
      <c r="A6139">
        <v>38117</v>
      </c>
      <c r="B6139" t="s">
        <v>5524</v>
      </c>
      <c r="C6139">
        <v>4260</v>
      </c>
      <c r="D6139">
        <v>2</v>
      </c>
      <c r="E6139">
        <v>24.99</v>
      </c>
      <c r="F6139" t="s">
        <v>456</v>
      </c>
    </row>
    <row r="6140" spans="1:6" x14ac:dyDescent="0.25">
      <c r="A6140">
        <v>38123</v>
      </c>
      <c r="B6140" t="s">
        <v>5417</v>
      </c>
      <c r="C6140">
        <v>473</v>
      </c>
      <c r="D6140">
        <v>24</v>
      </c>
      <c r="E6140">
        <v>3.48</v>
      </c>
      <c r="F6140" t="s">
        <v>456</v>
      </c>
    </row>
    <row r="6141" spans="1:6" x14ac:dyDescent="0.25">
      <c r="A6141">
        <v>38123</v>
      </c>
      <c r="B6141" t="s">
        <v>5417</v>
      </c>
      <c r="C6141">
        <v>473</v>
      </c>
      <c r="D6141">
        <v>24</v>
      </c>
      <c r="E6141">
        <v>3.48</v>
      </c>
      <c r="F6141" t="s">
        <v>456</v>
      </c>
    </row>
    <row r="6142" spans="1:6" x14ac:dyDescent="0.25">
      <c r="A6142">
        <v>38138</v>
      </c>
      <c r="B6142" t="s">
        <v>5454</v>
      </c>
      <c r="C6142">
        <v>4260</v>
      </c>
      <c r="D6142">
        <v>2</v>
      </c>
      <c r="E6142">
        <v>28.99</v>
      </c>
      <c r="F6142" t="s">
        <v>457</v>
      </c>
    </row>
    <row r="6143" spans="1:6" x14ac:dyDescent="0.25">
      <c r="A6143">
        <v>38139</v>
      </c>
      <c r="B6143" t="s">
        <v>2358</v>
      </c>
      <c r="C6143">
        <v>1750</v>
      </c>
      <c r="D6143">
        <v>6</v>
      </c>
      <c r="E6143">
        <v>68.989999999999995</v>
      </c>
      <c r="F6143" t="s">
        <v>454</v>
      </c>
    </row>
    <row r="6144" spans="1:6" x14ac:dyDescent="0.25">
      <c r="A6144">
        <v>38142</v>
      </c>
      <c r="B6144" t="s">
        <v>5442</v>
      </c>
      <c r="C6144">
        <v>1420</v>
      </c>
      <c r="D6144">
        <v>6</v>
      </c>
      <c r="E6144">
        <v>9.99</v>
      </c>
      <c r="F6144" t="s">
        <v>457</v>
      </c>
    </row>
    <row r="6145" spans="1:6" x14ac:dyDescent="0.25">
      <c r="A6145">
        <v>38145</v>
      </c>
      <c r="B6145" t="s">
        <v>5431</v>
      </c>
      <c r="C6145">
        <v>750</v>
      </c>
      <c r="D6145">
        <v>12</v>
      </c>
      <c r="E6145">
        <v>13.99</v>
      </c>
      <c r="F6145" t="s">
        <v>455</v>
      </c>
    </row>
    <row r="6146" spans="1:6" x14ac:dyDescent="0.25">
      <c r="A6146">
        <v>38148</v>
      </c>
      <c r="B6146" t="s">
        <v>5607</v>
      </c>
      <c r="C6146">
        <v>473</v>
      </c>
      <c r="D6146">
        <v>24</v>
      </c>
      <c r="E6146">
        <v>3.95</v>
      </c>
      <c r="F6146" t="s">
        <v>456</v>
      </c>
    </row>
    <row r="6147" spans="1:6" x14ac:dyDescent="0.25">
      <c r="A6147">
        <v>38148</v>
      </c>
      <c r="B6147" t="s">
        <v>5607</v>
      </c>
      <c r="C6147">
        <v>473</v>
      </c>
      <c r="D6147">
        <v>24</v>
      </c>
      <c r="E6147">
        <v>3.95</v>
      </c>
      <c r="F6147" t="s">
        <v>456</v>
      </c>
    </row>
    <row r="6148" spans="1:6" x14ac:dyDescent="0.25">
      <c r="A6148">
        <v>38149</v>
      </c>
      <c r="B6148" t="s">
        <v>5392</v>
      </c>
      <c r="C6148">
        <v>473</v>
      </c>
      <c r="D6148">
        <v>24</v>
      </c>
      <c r="E6148">
        <v>4.4000000000000004</v>
      </c>
      <c r="F6148" t="s">
        <v>456</v>
      </c>
    </row>
    <row r="6149" spans="1:6" x14ac:dyDescent="0.25">
      <c r="A6149">
        <v>38149</v>
      </c>
      <c r="B6149" t="s">
        <v>5392</v>
      </c>
      <c r="C6149">
        <v>473</v>
      </c>
      <c r="D6149">
        <v>24</v>
      </c>
      <c r="E6149">
        <v>4.4000000000000004</v>
      </c>
      <c r="F6149" t="s">
        <v>456</v>
      </c>
    </row>
    <row r="6150" spans="1:6" x14ac:dyDescent="0.25">
      <c r="A6150">
        <v>38150</v>
      </c>
      <c r="B6150" t="s">
        <v>5608</v>
      </c>
      <c r="C6150">
        <v>473</v>
      </c>
      <c r="D6150">
        <v>24</v>
      </c>
      <c r="E6150">
        <v>3.49</v>
      </c>
      <c r="F6150" t="s">
        <v>456</v>
      </c>
    </row>
    <row r="6151" spans="1:6" x14ac:dyDescent="0.25">
      <c r="A6151">
        <v>38150</v>
      </c>
      <c r="B6151" t="s">
        <v>5608</v>
      </c>
      <c r="C6151">
        <v>473</v>
      </c>
      <c r="D6151">
        <v>24</v>
      </c>
      <c r="E6151">
        <v>3.49</v>
      </c>
      <c r="F6151" t="s">
        <v>456</v>
      </c>
    </row>
    <row r="6152" spans="1:6" x14ac:dyDescent="0.25">
      <c r="A6152">
        <v>38151</v>
      </c>
      <c r="B6152" t="s">
        <v>5609</v>
      </c>
      <c r="C6152">
        <v>5325</v>
      </c>
      <c r="D6152">
        <v>1</v>
      </c>
      <c r="E6152">
        <v>30.99</v>
      </c>
      <c r="F6152" t="s">
        <v>456</v>
      </c>
    </row>
    <row r="6153" spans="1:6" x14ac:dyDescent="0.25">
      <c r="A6153">
        <v>38151</v>
      </c>
      <c r="B6153" t="s">
        <v>5609</v>
      </c>
      <c r="C6153">
        <v>5325</v>
      </c>
      <c r="D6153">
        <v>1</v>
      </c>
      <c r="E6153">
        <v>30.99</v>
      </c>
      <c r="F6153" t="s">
        <v>456</v>
      </c>
    </row>
    <row r="6154" spans="1:6" x14ac:dyDescent="0.25">
      <c r="A6154">
        <v>38152</v>
      </c>
      <c r="B6154" t="s">
        <v>5443</v>
      </c>
      <c r="C6154">
        <v>500</v>
      </c>
      <c r="D6154">
        <v>12</v>
      </c>
      <c r="E6154">
        <v>15.99</v>
      </c>
      <c r="F6154" t="s">
        <v>455</v>
      </c>
    </row>
    <row r="6155" spans="1:6" x14ac:dyDescent="0.25">
      <c r="A6155">
        <v>38154</v>
      </c>
      <c r="B6155" t="s">
        <v>5420</v>
      </c>
      <c r="C6155">
        <v>473</v>
      </c>
      <c r="D6155">
        <v>24</v>
      </c>
      <c r="E6155">
        <v>4.59</v>
      </c>
      <c r="F6155" t="s">
        <v>456</v>
      </c>
    </row>
    <row r="6156" spans="1:6" x14ac:dyDescent="0.25">
      <c r="A6156">
        <v>38154</v>
      </c>
      <c r="B6156" t="s">
        <v>5420</v>
      </c>
      <c r="C6156">
        <v>473</v>
      </c>
      <c r="D6156">
        <v>24</v>
      </c>
      <c r="E6156">
        <v>4.59</v>
      </c>
      <c r="F6156" t="s">
        <v>456</v>
      </c>
    </row>
    <row r="6157" spans="1:6" x14ac:dyDescent="0.25">
      <c r="A6157">
        <v>38157</v>
      </c>
      <c r="B6157" t="s">
        <v>5499</v>
      </c>
      <c r="C6157">
        <v>750</v>
      </c>
      <c r="D6157">
        <v>6</v>
      </c>
      <c r="E6157">
        <v>68.489999999999995</v>
      </c>
      <c r="F6157" t="s">
        <v>454</v>
      </c>
    </row>
    <row r="6158" spans="1:6" x14ac:dyDescent="0.25">
      <c r="A6158">
        <v>38159</v>
      </c>
      <c r="B6158" t="s">
        <v>5610</v>
      </c>
      <c r="C6158">
        <v>4260</v>
      </c>
      <c r="D6158">
        <v>1</v>
      </c>
      <c r="E6158">
        <v>24.49</v>
      </c>
      <c r="F6158" t="s">
        <v>456</v>
      </c>
    </row>
    <row r="6159" spans="1:6" x14ac:dyDescent="0.25">
      <c r="A6159">
        <v>38159</v>
      </c>
      <c r="B6159" t="s">
        <v>5610</v>
      </c>
      <c r="C6159">
        <v>4260</v>
      </c>
      <c r="D6159">
        <v>1</v>
      </c>
      <c r="E6159">
        <v>24.49</v>
      </c>
      <c r="F6159" t="s">
        <v>456</v>
      </c>
    </row>
    <row r="6160" spans="1:6" x14ac:dyDescent="0.25">
      <c r="A6160">
        <v>38161</v>
      </c>
      <c r="B6160" t="s">
        <v>5466</v>
      </c>
      <c r="C6160">
        <v>750</v>
      </c>
      <c r="D6160">
        <v>6</v>
      </c>
      <c r="E6160">
        <v>89.99</v>
      </c>
      <c r="F6160" t="s">
        <v>454</v>
      </c>
    </row>
    <row r="6161" spans="1:6" x14ac:dyDescent="0.25">
      <c r="A6161">
        <v>38162</v>
      </c>
      <c r="B6161" t="s">
        <v>5510</v>
      </c>
      <c r="C6161">
        <v>473</v>
      </c>
      <c r="D6161">
        <v>24</v>
      </c>
      <c r="E6161">
        <v>3.49</v>
      </c>
      <c r="F6161" t="s">
        <v>456</v>
      </c>
    </row>
    <row r="6162" spans="1:6" x14ac:dyDescent="0.25">
      <c r="A6162">
        <v>38162</v>
      </c>
      <c r="B6162" t="s">
        <v>5510</v>
      </c>
      <c r="C6162">
        <v>473</v>
      </c>
      <c r="D6162">
        <v>24</v>
      </c>
      <c r="E6162">
        <v>3.49</v>
      </c>
      <c r="F6162" t="s">
        <v>456</v>
      </c>
    </row>
    <row r="6163" spans="1:6" x14ac:dyDescent="0.25">
      <c r="A6163">
        <v>38163</v>
      </c>
      <c r="B6163" t="s">
        <v>5445</v>
      </c>
      <c r="C6163">
        <v>750</v>
      </c>
      <c r="D6163">
        <v>12</v>
      </c>
      <c r="E6163">
        <v>14.99</v>
      </c>
      <c r="F6163" t="s">
        <v>455</v>
      </c>
    </row>
    <row r="6164" spans="1:6" x14ac:dyDescent="0.25">
      <c r="A6164">
        <v>38164</v>
      </c>
      <c r="B6164" t="s">
        <v>5611</v>
      </c>
      <c r="C6164">
        <v>8520</v>
      </c>
      <c r="D6164">
        <v>1</v>
      </c>
      <c r="E6164">
        <v>49.98</v>
      </c>
      <c r="F6164" t="s">
        <v>457</v>
      </c>
    </row>
    <row r="6165" spans="1:6" x14ac:dyDescent="0.25">
      <c r="A6165">
        <v>38164</v>
      </c>
      <c r="B6165" t="s">
        <v>5611</v>
      </c>
      <c r="C6165">
        <v>8520</v>
      </c>
      <c r="D6165">
        <v>1</v>
      </c>
      <c r="E6165">
        <v>49.98</v>
      </c>
      <c r="F6165" t="s">
        <v>457</v>
      </c>
    </row>
    <row r="6166" spans="1:6" x14ac:dyDescent="0.25">
      <c r="A6166">
        <v>38165</v>
      </c>
      <c r="B6166" t="s">
        <v>5612</v>
      </c>
      <c r="C6166">
        <v>8520</v>
      </c>
      <c r="D6166">
        <v>1</v>
      </c>
      <c r="E6166">
        <v>49.98</v>
      </c>
      <c r="F6166" t="s">
        <v>457</v>
      </c>
    </row>
    <row r="6167" spans="1:6" x14ac:dyDescent="0.25">
      <c r="A6167">
        <v>38165</v>
      </c>
      <c r="B6167" t="s">
        <v>5612</v>
      </c>
      <c r="C6167">
        <v>8520</v>
      </c>
      <c r="D6167">
        <v>1</v>
      </c>
      <c r="E6167">
        <v>49.98</v>
      </c>
      <c r="F6167" t="s">
        <v>457</v>
      </c>
    </row>
    <row r="6168" spans="1:6" x14ac:dyDescent="0.25">
      <c r="A6168">
        <v>38169</v>
      </c>
      <c r="B6168" t="s">
        <v>5490</v>
      </c>
      <c r="C6168">
        <v>750</v>
      </c>
      <c r="D6168">
        <v>12</v>
      </c>
      <c r="E6168">
        <v>13.99</v>
      </c>
      <c r="F6168" t="s">
        <v>455</v>
      </c>
    </row>
    <row r="6169" spans="1:6" x14ac:dyDescent="0.25">
      <c r="A6169">
        <v>38171</v>
      </c>
      <c r="B6169" t="s">
        <v>5452</v>
      </c>
      <c r="C6169">
        <v>750</v>
      </c>
      <c r="D6169">
        <v>12</v>
      </c>
      <c r="E6169">
        <v>19.989999999999998</v>
      </c>
      <c r="F6169" t="s">
        <v>455</v>
      </c>
    </row>
    <row r="6170" spans="1:6" x14ac:dyDescent="0.25">
      <c r="A6170">
        <v>38178</v>
      </c>
      <c r="B6170" t="s">
        <v>5453</v>
      </c>
      <c r="C6170">
        <v>750</v>
      </c>
      <c r="D6170">
        <v>12</v>
      </c>
      <c r="E6170">
        <v>24.99</v>
      </c>
      <c r="F6170" t="s">
        <v>455</v>
      </c>
    </row>
    <row r="6171" spans="1:6" x14ac:dyDescent="0.25">
      <c r="A6171">
        <v>38191</v>
      </c>
      <c r="B6171" t="s">
        <v>5500</v>
      </c>
      <c r="C6171">
        <v>750</v>
      </c>
      <c r="D6171">
        <v>12</v>
      </c>
      <c r="E6171">
        <v>19.989999999999998</v>
      </c>
      <c r="F6171" t="s">
        <v>455</v>
      </c>
    </row>
    <row r="6172" spans="1:6" x14ac:dyDescent="0.25">
      <c r="A6172">
        <v>38192</v>
      </c>
      <c r="B6172" t="s">
        <v>5613</v>
      </c>
      <c r="C6172">
        <v>750</v>
      </c>
      <c r="D6172">
        <v>6</v>
      </c>
      <c r="E6172">
        <v>33.99</v>
      </c>
      <c r="F6172" t="s">
        <v>454</v>
      </c>
    </row>
    <row r="6173" spans="1:6" x14ac:dyDescent="0.25">
      <c r="A6173">
        <v>38193</v>
      </c>
      <c r="B6173" t="s">
        <v>5614</v>
      </c>
      <c r="C6173">
        <v>1892</v>
      </c>
      <c r="D6173">
        <v>6</v>
      </c>
      <c r="E6173">
        <v>14.96</v>
      </c>
      <c r="F6173" t="s">
        <v>457</v>
      </c>
    </row>
    <row r="6174" spans="1:6" x14ac:dyDescent="0.25">
      <c r="A6174">
        <v>38193</v>
      </c>
      <c r="B6174" t="s">
        <v>5614</v>
      </c>
      <c r="C6174">
        <v>1892</v>
      </c>
      <c r="D6174">
        <v>6</v>
      </c>
      <c r="E6174">
        <v>14.96</v>
      </c>
      <c r="F6174" t="s">
        <v>457</v>
      </c>
    </row>
    <row r="6175" spans="1:6" x14ac:dyDescent="0.25">
      <c r="A6175">
        <v>38200</v>
      </c>
      <c r="B6175" t="s">
        <v>5615</v>
      </c>
      <c r="C6175">
        <v>2130</v>
      </c>
      <c r="D6175">
        <v>4</v>
      </c>
      <c r="E6175">
        <v>15.75</v>
      </c>
      <c r="F6175" t="s">
        <v>457</v>
      </c>
    </row>
    <row r="6176" spans="1:6" x14ac:dyDescent="0.25">
      <c r="A6176">
        <v>38200</v>
      </c>
      <c r="B6176" t="s">
        <v>5615</v>
      </c>
      <c r="C6176">
        <v>2130</v>
      </c>
      <c r="D6176">
        <v>4</v>
      </c>
      <c r="E6176">
        <v>15.75</v>
      </c>
      <c r="F6176" t="s">
        <v>457</v>
      </c>
    </row>
    <row r="6177" spans="1:6" x14ac:dyDescent="0.25">
      <c r="A6177">
        <v>38234</v>
      </c>
      <c r="B6177" t="s">
        <v>5616</v>
      </c>
      <c r="C6177">
        <v>4260</v>
      </c>
      <c r="D6177">
        <v>1</v>
      </c>
      <c r="E6177">
        <v>24.49</v>
      </c>
      <c r="F6177" t="s">
        <v>456</v>
      </c>
    </row>
    <row r="6178" spans="1:6" x14ac:dyDescent="0.25">
      <c r="A6178">
        <v>38234</v>
      </c>
      <c r="B6178" t="s">
        <v>5616</v>
      </c>
      <c r="C6178">
        <v>4260</v>
      </c>
      <c r="D6178">
        <v>1</v>
      </c>
      <c r="E6178">
        <v>24.49</v>
      </c>
      <c r="F6178" t="s">
        <v>456</v>
      </c>
    </row>
    <row r="6179" spans="1:6" x14ac:dyDescent="0.25">
      <c r="A6179">
        <v>38235</v>
      </c>
      <c r="B6179" t="s">
        <v>5381</v>
      </c>
      <c r="C6179">
        <v>750</v>
      </c>
      <c r="D6179">
        <v>12</v>
      </c>
      <c r="E6179">
        <v>14.99</v>
      </c>
      <c r="F6179" t="s">
        <v>455</v>
      </c>
    </row>
    <row r="6180" spans="1:6" x14ac:dyDescent="0.25">
      <c r="A6180">
        <v>38238</v>
      </c>
      <c r="B6180" t="s">
        <v>5617</v>
      </c>
      <c r="C6180">
        <v>750</v>
      </c>
      <c r="D6180">
        <v>12</v>
      </c>
      <c r="E6180">
        <v>15.99</v>
      </c>
      <c r="F6180" t="s">
        <v>455</v>
      </c>
    </row>
    <row r="6181" spans="1:6" x14ac:dyDescent="0.25">
      <c r="A6181">
        <v>38258</v>
      </c>
      <c r="B6181" t="s">
        <v>5497</v>
      </c>
      <c r="C6181">
        <v>473</v>
      </c>
      <c r="D6181">
        <v>24</v>
      </c>
      <c r="E6181">
        <v>3.49</v>
      </c>
      <c r="F6181" t="s">
        <v>456</v>
      </c>
    </row>
    <row r="6182" spans="1:6" x14ac:dyDescent="0.25">
      <c r="A6182">
        <v>38258</v>
      </c>
      <c r="B6182" t="s">
        <v>5497</v>
      </c>
      <c r="C6182">
        <v>473</v>
      </c>
      <c r="D6182">
        <v>24</v>
      </c>
      <c r="E6182">
        <v>3.49</v>
      </c>
      <c r="F6182" t="s">
        <v>456</v>
      </c>
    </row>
    <row r="6183" spans="1:6" x14ac:dyDescent="0.25">
      <c r="A6183">
        <v>38262</v>
      </c>
      <c r="B6183" t="s">
        <v>5498</v>
      </c>
      <c r="C6183">
        <v>473</v>
      </c>
      <c r="D6183">
        <v>24</v>
      </c>
      <c r="E6183">
        <v>3.49</v>
      </c>
      <c r="F6183" t="s">
        <v>456</v>
      </c>
    </row>
    <row r="6184" spans="1:6" x14ac:dyDescent="0.25">
      <c r="A6184">
        <v>38262</v>
      </c>
      <c r="B6184" t="s">
        <v>5498</v>
      </c>
      <c r="C6184">
        <v>473</v>
      </c>
      <c r="D6184">
        <v>24</v>
      </c>
      <c r="E6184">
        <v>3.49</v>
      </c>
      <c r="F6184" t="s">
        <v>456</v>
      </c>
    </row>
    <row r="6185" spans="1:6" x14ac:dyDescent="0.25">
      <c r="A6185">
        <v>38300</v>
      </c>
      <c r="B6185" t="s">
        <v>5390</v>
      </c>
      <c r="C6185">
        <v>473</v>
      </c>
      <c r="D6185">
        <v>24</v>
      </c>
      <c r="E6185">
        <v>4.95</v>
      </c>
      <c r="F6185" t="s">
        <v>456</v>
      </c>
    </row>
    <row r="6186" spans="1:6" x14ac:dyDescent="0.25">
      <c r="A6186">
        <v>38300</v>
      </c>
      <c r="B6186" t="s">
        <v>5390</v>
      </c>
      <c r="C6186">
        <v>473</v>
      </c>
      <c r="D6186">
        <v>24</v>
      </c>
      <c r="E6186">
        <v>4.95</v>
      </c>
      <c r="F6186" t="s">
        <v>456</v>
      </c>
    </row>
    <row r="6187" spans="1:6" x14ac:dyDescent="0.25">
      <c r="A6187">
        <v>38302</v>
      </c>
      <c r="B6187" t="s">
        <v>5618</v>
      </c>
      <c r="C6187">
        <v>473</v>
      </c>
      <c r="D6187">
        <v>24</v>
      </c>
      <c r="E6187">
        <v>3.88</v>
      </c>
      <c r="F6187" t="s">
        <v>456</v>
      </c>
    </row>
    <row r="6188" spans="1:6" x14ac:dyDescent="0.25">
      <c r="A6188">
        <v>38302</v>
      </c>
      <c r="B6188" t="s">
        <v>5618</v>
      </c>
      <c r="C6188">
        <v>473</v>
      </c>
      <c r="D6188">
        <v>24</v>
      </c>
      <c r="E6188">
        <v>3.88</v>
      </c>
      <c r="F6188" t="s">
        <v>456</v>
      </c>
    </row>
    <row r="6189" spans="1:6" x14ac:dyDescent="0.25">
      <c r="A6189">
        <v>38305</v>
      </c>
      <c r="B6189" t="s">
        <v>5619</v>
      </c>
      <c r="C6189">
        <v>500</v>
      </c>
      <c r="D6189">
        <v>12</v>
      </c>
      <c r="E6189">
        <v>7</v>
      </c>
      <c r="F6189" t="s">
        <v>456</v>
      </c>
    </row>
    <row r="6190" spans="1:6" x14ac:dyDescent="0.25">
      <c r="A6190">
        <v>38305</v>
      </c>
      <c r="B6190" t="s">
        <v>5619</v>
      </c>
      <c r="C6190">
        <v>500</v>
      </c>
      <c r="D6190">
        <v>12</v>
      </c>
      <c r="E6190">
        <v>7</v>
      </c>
      <c r="F6190" t="s">
        <v>456</v>
      </c>
    </row>
    <row r="6191" spans="1:6" x14ac:dyDescent="0.25">
      <c r="A6191">
        <v>38308</v>
      </c>
      <c r="B6191" t="s">
        <v>5620</v>
      </c>
      <c r="C6191">
        <v>750</v>
      </c>
      <c r="D6191">
        <v>12</v>
      </c>
      <c r="E6191">
        <v>29.99</v>
      </c>
      <c r="F6191" t="s">
        <v>455</v>
      </c>
    </row>
    <row r="6192" spans="1:6" x14ac:dyDescent="0.25">
      <c r="A6192">
        <v>38322</v>
      </c>
      <c r="B6192" t="s">
        <v>5621</v>
      </c>
      <c r="C6192">
        <v>750</v>
      </c>
      <c r="D6192">
        <v>12</v>
      </c>
      <c r="E6192">
        <v>15.99</v>
      </c>
      <c r="F6192" t="s">
        <v>455</v>
      </c>
    </row>
    <row r="6193" spans="1:6" x14ac:dyDescent="0.25">
      <c r="A6193">
        <v>38327</v>
      </c>
      <c r="B6193" t="s">
        <v>5622</v>
      </c>
      <c r="C6193">
        <v>750</v>
      </c>
      <c r="D6193">
        <v>12</v>
      </c>
      <c r="E6193">
        <v>29.99</v>
      </c>
      <c r="F6193" t="s">
        <v>455</v>
      </c>
    </row>
    <row r="6194" spans="1:6" x14ac:dyDescent="0.25">
      <c r="A6194">
        <v>38334</v>
      </c>
      <c r="B6194" t="s">
        <v>5623</v>
      </c>
      <c r="C6194">
        <v>2130</v>
      </c>
      <c r="D6194">
        <v>4</v>
      </c>
      <c r="E6194">
        <v>15.99</v>
      </c>
      <c r="F6194" t="s">
        <v>457</v>
      </c>
    </row>
    <row r="6195" spans="1:6" x14ac:dyDescent="0.25">
      <c r="A6195">
        <v>38336</v>
      </c>
      <c r="B6195" t="s">
        <v>5624</v>
      </c>
      <c r="C6195">
        <v>2130</v>
      </c>
      <c r="D6195">
        <v>4</v>
      </c>
      <c r="E6195">
        <v>15.99</v>
      </c>
      <c r="F6195" t="s">
        <v>457</v>
      </c>
    </row>
    <row r="6196" spans="1:6" x14ac:dyDescent="0.25">
      <c r="A6196">
        <v>38343</v>
      </c>
      <c r="B6196" t="s">
        <v>5625</v>
      </c>
      <c r="C6196">
        <v>355</v>
      </c>
      <c r="D6196">
        <v>24</v>
      </c>
      <c r="E6196">
        <v>1.5</v>
      </c>
      <c r="F6196" t="s">
        <v>456</v>
      </c>
    </row>
    <row r="6197" spans="1:6" x14ac:dyDescent="0.25">
      <c r="A6197">
        <v>38343</v>
      </c>
      <c r="B6197" t="s">
        <v>5625</v>
      </c>
      <c r="C6197">
        <v>355</v>
      </c>
      <c r="D6197">
        <v>24</v>
      </c>
      <c r="E6197">
        <v>1.5</v>
      </c>
      <c r="F6197" t="s">
        <v>456</v>
      </c>
    </row>
    <row r="6198" spans="1:6" x14ac:dyDescent="0.25">
      <c r="A6198">
        <v>38344</v>
      </c>
      <c r="B6198" t="s">
        <v>5626</v>
      </c>
      <c r="C6198">
        <v>355</v>
      </c>
      <c r="D6198">
        <v>24</v>
      </c>
      <c r="E6198">
        <v>1.5</v>
      </c>
      <c r="F6198" t="s">
        <v>456</v>
      </c>
    </row>
    <row r="6199" spans="1:6" x14ac:dyDescent="0.25">
      <c r="A6199">
        <v>38344</v>
      </c>
      <c r="B6199" t="s">
        <v>5626</v>
      </c>
      <c r="C6199">
        <v>355</v>
      </c>
      <c r="D6199">
        <v>24</v>
      </c>
      <c r="E6199">
        <v>1.5</v>
      </c>
      <c r="F6199" t="s">
        <v>456</v>
      </c>
    </row>
    <row r="6200" spans="1:6" x14ac:dyDescent="0.25">
      <c r="A6200">
        <v>38345</v>
      </c>
      <c r="B6200" t="s">
        <v>5627</v>
      </c>
      <c r="C6200">
        <v>750</v>
      </c>
      <c r="D6200">
        <v>12</v>
      </c>
      <c r="E6200">
        <v>13.74</v>
      </c>
      <c r="F6200" t="s">
        <v>456</v>
      </c>
    </row>
    <row r="6201" spans="1:6" x14ac:dyDescent="0.25">
      <c r="A6201">
        <v>38345</v>
      </c>
      <c r="B6201" t="s">
        <v>5627</v>
      </c>
      <c r="C6201">
        <v>750</v>
      </c>
      <c r="D6201">
        <v>12</v>
      </c>
      <c r="E6201">
        <v>13.74</v>
      </c>
      <c r="F6201" t="s">
        <v>456</v>
      </c>
    </row>
    <row r="6202" spans="1:6" x14ac:dyDescent="0.25">
      <c r="A6202">
        <v>38346</v>
      </c>
      <c r="B6202" t="s">
        <v>5628</v>
      </c>
      <c r="C6202">
        <v>750</v>
      </c>
      <c r="D6202">
        <v>12</v>
      </c>
      <c r="E6202">
        <v>15.74</v>
      </c>
      <c r="F6202" t="s">
        <v>456</v>
      </c>
    </row>
    <row r="6203" spans="1:6" x14ac:dyDescent="0.25">
      <c r="A6203">
        <v>38346</v>
      </c>
      <c r="B6203" t="s">
        <v>5628</v>
      </c>
      <c r="C6203">
        <v>750</v>
      </c>
      <c r="D6203">
        <v>12</v>
      </c>
      <c r="E6203">
        <v>15.74</v>
      </c>
      <c r="F6203" t="s">
        <v>456</v>
      </c>
    </row>
    <row r="6204" spans="1:6" x14ac:dyDescent="0.25">
      <c r="A6204">
        <v>38347</v>
      </c>
      <c r="B6204" t="s">
        <v>5629</v>
      </c>
      <c r="C6204">
        <v>750</v>
      </c>
      <c r="D6204">
        <v>12</v>
      </c>
      <c r="E6204">
        <v>15.74</v>
      </c>
      <c r="F6204" t="s">
        <v>456</v>
      </c>
    </row>
    <row r="6205" spans="1:6" x14ac:dyDescent="0.25">
      <c r="A6205">
        <v>38347</v>
      </c>
      <c r="B6205" t="s">
        <v>5629</v>
      </c>
      <c r="C6205">
        <v>750</v>
      </c>
      <c r="D6205">
        <v>12</v>
      </c>
      <c r="E6205">
        <v>15.74</v>
      </c>
      <c r="F6205" t="s">
        <v>456</v>
      </c>
    </row>
    <row r="6206" spans="1:6" x14ac:dyDescent="0.25">
      <c r="A6206">
        <v>38348</v>
      </c>
      <c r="B6206" t="s">
        <v>5630</v>
      </c>
      <c r="C6206">
        <v>750</v>
      </c>
      <c r="D6206">
        <v>12</v>
      </c>
      <c r="E6206">
        <v>23.99</v>
      </c>
      <c r="F6206" t="s">
        <v>455</v>
      </c>
    </row>
    <row r="6207" spans="1:6" x14ac:dyDescent="0.25">
      <c r="A6207">
        <v>38349</v>
      </c>
      <c r="B6207" t="s">
        <v>5631</v>
      </c>
      <c r="C6207">
        <v>473</v>
      </c>
      <c r="D6207">
        <v>24</v>
      </c>
      <c r="E6207">
        <v>3.64</v>
      </c>
      <c r="F6207" t="s">
        <v>456</v>
      </c>
    </row>
    <row r="6208" spans="1:6" x14ac:dyDescent="0.25">
      <c r="A6208">
        <v>38349</v>
      </c>
      <c r="B6208" t="s">
        <v>5631</v>
      </c>
      <c r="C6208">
        <v>473</v>
      </c>
      <c r="D6208">
        <v>24</v>
      </c>
      <c r="E6208">
        <v>3.64</v>
      </c>
      <c r="F6208" t="s">
        <v>456</v>
      </c>
    </row>
    <row r="6209" spans="1:6" x14ac:dyDescent="0.25">
      <c r="A6209">
        <v>38351</v>
      </c>
      <c r="B6209" t="s">
        <v>5632</v>
      </c>
      <c r="C6209">
        <v>750</v>
      </c>
      <c r="D6209">
        <v>12</v>
      </c>
      <c r="E6209">
        <v>39.99</v>
      </c>
      <c r="F6209" t="s">
        <v>455</v>
      </c>
    </row>
    <row r="6210" spans="1:6" x14ac:dyDescent="0.25">
      <c r="A6210">
        <v>38353</v>
      </c>
      <c r="B6210" t="s">
        <v>5633</v>
      </c>
      <c r="C6210">
        <v>750</v>
      </c>
      <c r="D6210">
        <v>12</v>
      </c>
      <c r="E6210">
        <v>34.47</v>
      </c>
      <c r="F6210" t="s">
        <v>456</v>
      </c>
    </row>
    <row r="6211" spans="1:6" x14ac:dyDescent="0.25">
      <c r="A6211">
        <v>38353</v>
      </c>
      <c r="B6211" t="s">
        <v>5633</v>
      </c>
      <c r="C6211">
        <v>750</v>
      </c>
      <c r="D6211">
        <v>12</v>
      </c>
      <c r="E6211">
        <v>34.47</v>
      </c>
      <c r="F6211" t="s">
        <v>456</v>
      </c>
    </row>
    <row r="6212" spans="1:6" x14ac:dyDescent="0.25">
      <c r="A6212">
        <v>38354</v>
      </c>
      <c r="B6212" t="s">
        <v>5634</v>
      </c>
      <c r="C6212">
        <v>375</v>
      </c>
      <c r="D6212">
        <v>12</v>
      </c>
      <c r="E6212">
        <v>22.07</v>
      </c>
      <c r="F6212" t="s">
        <v>456</v>
      </c>
    </row>
    <row r="6213" spans="1:6" x14ac:dyDescent="0.25">
      <c r="A6213">
        <v>38354</v>
      </c>
      <c r="B6213" t="s">
        <v>5634</v>
      </c>
      <c r="C6213">
        <v>375</v>
      </c>
      <c r="D6213">
        <v>12</v>
      </c>
      <c r="E6213">
        <v>22.07</v>
      </c>
      <c r="F6213" t="s">
        <v>456</v>
      </c>
    </row>
    <row r="6214" spans="1:6" x14ac:dyDescent="0.25">
      <c r="A6214">
        <v>38359</v>
      </c>
      <c r="B6214" t="s">
        <v>5635</v>
      </c>
      <c r="C6214">
        <v>375</v>
      </c>
      <c r="D6214">
        <v>12</v>
      </c>
      <c r="E6214">
        <v>32.479999999999997</v>
      </c>
      <c r="F6214" t="s">
        <v>456</v>
      </c>
    </row>
    <row r="6215" spans="1:6" x14ac:dyDescent="0.25">
      <c r="A6215">
        <v>38359</v>
      </c>
      <c r="B6215" t="s">
        <v>5635</v>
      </c>
      <c r="C6215">
        <v>375</v>
      </c>
      <c r="D6215">
        <v>12</v>
      </c>
      <c r="E6215">
        <v>32.479999999999997</v>
      </c>
      <c r="F6215" t="s">
        <v>456</v>
      </c>
    </row>
    <row r="6216" spans="1:6" x14ac:dyDescent="0.25">
      <c r="A6216">
        <v>38363</v>
      </c>
      <c r="B6216" t="s">
        <v>5636</v>
      </c>
      <c r="C6216">
        <v>375</v>
      </c>
      <c r="D6216">
        <v>12</v>
      </c>
      <c r="E6216">
        <v>21.08</v>
      </c>
      <c r="F6216" t="s">
        <v>456</v>
      </c>
    </row>
    <row r="6217" spans="1:6" x14ac:dyDescent="0.25">
      <c r="A6217">
        <v>38363</v>
      </c>
      <c r="B6217" t="s">
        <v>5636</v>
      </c>
      <c r="C6217">
        <v>375</v>
      </c>
      <c r="D6217">
        <v>12</v>
      </c>
      <c r="E6217">
        <v>21.08</v>
      </c>
      <c r="F6217" t="s">
        <v>456</v>
      </c>
    </row>
    <row r="6218" spans="1:6" x14ac:dyDescent="0.25">
      <c r="A6218">
        <v>38367</v>
      </c>
      <c r="B6218" t="s">
        <v>5637</v>
      </c>
      <c r="C6218">
        <v>375</v>
      </c>
      <c r="D6218">
        <v>12</v>
      </c>
      <c r="E6218">
        <v>28.08</v>
      </c>
      <c r="F6218" t="s">
        <v>456</v>
      </c>
    </row>
    <row r="6219" spans="1:6" x14ac:dyDescent="0.25">
      <c r="A6219">
        <v>38367</v>
      </c>
      <c r="B6219" t="s">
        <v>5637</v>
      </c>
      <c r="C6219">
        <v>375</v>
      </c>
      <c r="D6219">
        <v>12</v>
      </c>
      <c r="E6219">
        <v>28.08</v>
      </c>
      <c r="F6219" t="s">
        <v>456</v>
      </c>
    </row>
    <row r="6220" spans="1:6" x14ac:dyDescent="0.25">
      <c r="A6220">
        <v>38370</v>
      </c>
      <c r="B6220" t="s">
        <v>5638</v>
      </c>
      <c r="C6220">
        <v>473</v>
      </c>
      <c r="D6220">
        <v>24</v>
      </c>
      <c r="E6220">
        <v>8.07</v>
      </c>
      <c r="F6220" t="s">
        <v>456</v>
      </c>
    </row>
    <row r="6221" spans="1:6" x14ac:dyDescent="0.25">
      <c r="A6221">
        <v>38370</v>
      </c>
      <c r="B6221" t="s">
        <v>5638</v>
      </c>
      <c r="C6221">
        <v>473</v>
      </c>
      <c r="D6221">
        <v>24</v>
      </c>
      <c r="E6221">
        <v>8.07</v>
      </c>
      <c r="F6221" t="s">
        <v>456</v>
      </c>
    </row>
    <row r="6222" spans="1:6" x14ac:dyDescent="0.25">
      <c r="A6222">
        <v>38371</v>
      </c>
      <c r="B6222" t="s">
        <v>5639</v>
      </c>
      <c r="C6222">
        <v>473</v>
      </c>
      <c r="D6222">
        <v>24</v>
      </c>
      <c r="E6222">
        <v>8.07</v>
      </c>
      <c r="F6222" t="s">
        <v>456</v>
      </c>
    </row>
    <row r="6223" spans="1:6" x14ac:dyDescent="0.25">
      <c r="A6223">
        <v>38371</v>
      </c>
      <c r="B6223" t="s">
        <v>5639</v>
      </c>
      <c r="C6223">
        <v>473</v>
      </c>
      <c r="D6223">
        <v>24</v>
      </c>
      <c r="E6223">
        <v>8.07</v>
      </c>
      <c r="F6223" t="s">
        <v>456</v>
      </c>
    </row>
    <row r="6224" spans="1:6" x14ac:dyDescent="0.25">
      <c r="A6224">
        <v>38372</v>
      </c>
      <c r="B6224" t="s">
        <v>5640</v>
      </c>
      <c r="C6224">
        <v>473</v>
      </c>
      <c r="D6224">
        <v>24</v>
      </c>
      <c r="E6224">
        <v>3.49</v>
      </c>
      <c r="F6224" t="s">
        <v>456</v>
      </c>
    </row>
    <row r="6225" spans="1:6" x14ac:dyDescent="0.25">
      <c r="A6225">
        <v>38372</v>
      </c>
      <c r="B6225" t="s">
        <v>5640</v>
      </c>
      <c r="C6225">
        <v>473</v>
      </c>
      <c r="D6225">
        <v>24</v>
      </c>
      <c r="E6225">
        <v>3.49</v>
      </c>
      <c r="F6225" t="s">
        <v>456</v>
      </c>
    </row>
    <row r="6226" spans="1:6" x14ac:dyDescent="0.25">
      <c r="A6226">
        <v>38374</v>
      </c>
      <c r="B6226" t="s">
        <v>5641</v>
      </c>
      <c r="C6226">
        <v>355</v>
      </c>
      <c r="D6226">
        <v>24</v>
      </c>
      <c r="E6226">
        <v>3</v>
      </c>
      <c r="F6226" t="s">
        <v>456</v>
      </c>
    </row>
    <row r="6227" spans="1:6" x14ac:dyDescent="0.25">
      <c r="A6227">
        <v>38374</v>
      </c>
      <c r="B6227" t="s">
        <v>5641</v>
      </c>
      <c r="C6227">
        <v>355</v>
      </c>
      <c r="D6227">
        <v>24</v>
      </c>
      <c r="E6227">
        <v>3</v>
      </c>
      <c r="F6227" t="s">
        <v>456</v>
      </c>
    </row>
    <row r="6228" spans="1:6" x14ac:dyDescent="0.25">
      <c r="A6228">
        <v>38376</v>
      </c>
      <c r="B6228" t="s">
        <v>5642</v>
      </c>
      <c r="C6228">
        <v>355</v>
      </c>
      <c r="D6228">
        <v>24</v>
      </c>
      <c r="E6228">
        <v>3</v>
      </c>
      <c r="F6228" t="s">
        <v>456</v>
      </c>
    </row>
    <row r="6229" spans="1:6" x14ac:dyDescent="0.25">
      <c r="A6229">
        <v>38376</v>
      </c>
      <c r="B6229" t="s">
        <v>5642</v>
      </c>
      <c r="C6229">
        <v>355</v>
      </c>
      <c r="D6229">
        <v>24</v>
      </c>
      <c r="E6229">
        <v>3</v>
      </c>
      <c r="F6229" t="s">
        <v>456</v>
      </c>
    </row>
    <row r="6230" spans="1:6" x14ac:dyDescent="0.25">
      <c r="A6230">
        <v>38382</v>
      </c>
      <c r="B6230" t="s">
        <v>5643</v>
      </c>
      <c r="C6230">
        <v>750</v>
      </c>
      <c r="D6230">
        <v>12</v>
      </c>
      <c r="E6230">
        <v>25.99</v>
      </c>
      <c r="F6230" t="s">
        <v>454</v>
      </c>
    </row>
    <row r="6231" spans="1:6" x14ac:dyDescent="0.25">
      <c r="A6231">
        <v>38392</v>
      </c>
      <c r="B6231" t="s">
        <v>5644</v>
      </c>
      <c r="C6231">
        <v>473</v>
      </c>
      <c r="D6231">
        <v>24</v>
      </c>
      <c r="E6231">
        <v>5.25</v>
      </c>
      <c r="F6231" t="s">
        <v>456</v>
      </c>
    </row>
    <row r="6232" spans="1:6" x14ac:dyDescent="0.25">
      <c r="A6232">
        <v>38392</v>
      </c>
      <c r="B6232" t="s">
        <v>5644</v>
      </c>
      <c r="C6232">
        <v>473</v>
      </c>
      <c r="D6232">
        <v>24</v>
      </c>
      <c r="E6232">
        <v>5.25</v>
      </c>
      <c r="F6232" t="s">
        <v>456</v>
      </c>
    </row>
    <row r="6233" spans="1:6" x14ac:dyDescent="0.25">
      <c r="A6233">
        <v>38396</v>
      </c>
      <c r="B6233" t="s">
        <v>5645</v>
      </c>
      <c r="C6233">
        <v>473</v>
      </c>
      <c r="D6233">
        <v>24</v>
      </c>
      <c r="E6233">
        <v>4.8899999999999997</v>
      </c>
      <c r="F6233" t="s">
        <v>456</v>
      </c>
    </row>
    <row r="6234" spans="1:6" x14ac:dyDescent="0.25">
      <c r="A6234">
        <v>38396</v>
      </c>
      <c r="B6234" t="s">
        <v>5645</v>
      </c>
      <c r="C6234">
        <v>473</v>
      </c>
      <c r="D6234">
        <v>24</v>
      </c>
      <c r="E6234">
        <v>4.8899999999999997</v>
      </c>
      <c r="F6234" t="s">
        <v>456</v>
      </c>
    </row>
    <row r="6235" spans="1:6" x14ac:dyDescent="0.25">
      <c r="A6235">
        <v>38397</v>
      </c>
      <c r="B6235" t="s">
        <v>2165</v>
      </c>
      <c r="C6235">
        <v>750</v>
      </c>
      <c r="D6235">
        <v>6</v>
      </c>
      <c r="E6235">
        <v>15.99</v>
      </c>
      <c r="F6235" t="s">
        <v>455</v>
      </c>
    </row>
    <row r="6236" spans="1:6" x14ac:dyDescent="0.25">
      <c r="A6236">
        <v>38404</v>
      </c>
      <c r="B6236" t="s">
        <v>3075</v>
      </c>
      <c r="C6236">
        <v>750</v>
      </c>
      <c r="D6236">
        <v>12</v>
      </c>
      <c r="E6236">
        <v>16.489999999999998</v>
      </c>
      <c r="F6236" t="s">
        <v>455</v>
      </c>
    </row>
    <row r="6237" spans="1:6" x14ac:dyDescent="0.25">
      <c r="A6237">
        <v>38405</v>
      </c>
      <c r="B6237" t="s">
        <v>625</v>
      </c>
      <c r="C6237">
        <v>750</v>
      </c>
      <c r="D6237">
        <v>12</v>
      </c>
      <c r="E6237">
        <v>15.99</v>
      </c>
      <c r="F6237" t="s">
        <v>455</v>
      </c>
    </row>
    <row r="6238" spans="1:6" x14ac:dyDescent="0.25">
      <c r="A6238">
        <v>38407</v>
      </c>
      <c r="B6238" t="s">
        <v>5646</v>
      </c>
      <c r="C6238">
        <v>750</v>
      </c>
      <c r="D6238">
        <v>12</v>
      </c>
      <c r="E6238">
        <v>15.99</v>
      </c>
      <c r="F6238" t="s">
        <v>455</v>
      </c>
    </row>
    <row r="6239" spans="1:6" x14ac:dyDescent="0.25">
      <c r="A6239">
        <v>38408</v>
      </c>
      <c r="B6239" t="s">
        <v>5647</v>
      </c>
      <c r="C6239">
        <v>750</v>
      </c>
      <c r="D6239">
        <v>12</v>
      </c>
      <c r="E6239">
        <v>15.99</v>
      </c>
      <c r="F6239" t="s">
        <v>455</v>
      </c>
    </row>
    <row r="6240" spans="1:6" x14ac:dyDescent="0.25">
      <c r="A6240">
        <v>38416</v>
      </c>
      <c r="B6240" t="s">
        <v>5648</v>
      </c>
      <c r="C6240">
        <v>750</v>
      </c>
      <c r="D6240">
        <v>12</v>
      </c>
      <c r="E6240">
        <v>15.99</v>
      </c>
      <c r="F6240" t="s">
        <v>455</v>
      </c>
    </row>
    <row r="6241" spans="1:6" x14ac:dyDescent="0.25">
      <c r="A6241">
        <v>38418</v>
      </c>
      <c r="B6241" t="s">
        <v>5649</v>
      </c>
      <c r="C6241">
        <v>750</v>
      </c>
      <c r="D6241">
        <v>6</v>
      </c>
      <c r="E6241">
        <v>29.99</v>
      </c>
      <c r="F6241" t="s">
        <v>454</v>
      </c>
    </row>
    <row r="6242" spans="1:6" x14ac:dyDescent="0.25">
      <c r="A6242">
        <v>38419</v>
      </c>
      <c r="B6242" t="s">
        <v>5650</v>
      </c>
      <c r="C6242">
        <v>750</v>
      </c>
      <c r="D6242">
        <v>6</v>
      </c>
      <c r="E6242">
        <v>51.38</v>
      </c>
      <c r="F6242" t="s">
        <v>454</v>
      </c>
    </row>
    <row r="6243" spans="1:6" x14ac:dyDescent="0.25">
      <c r="A6243">
        <v>38430</v>
      </c>
      <c r="B6243" t="s">
        <v>5651</v>
      </c>
      <c r="C6243">
        <v>750</v>
      </c>
      <c r="D6243">
        <v>12</v>
      </c>
      <c r="E6243">
        <v>19.989999999999998</v>
      </c>
      <c r="F6243" t="s">
        <v>455</v>
      </c>
    </row>
    <row r="6244" spans="1:6" x14ac:dyDescent="0.25">
      <c r="A6244">
        <v>38431</v>
      </c>
      <c r="B6244" t="s">
        <v>5652</v>
      </c>
      <c r="C6244">
        <v>355</v>
      </c>
      <c r="D6244">
        <v>24</v>
      </c>
      <c r="E6244">
        <v>2.75</v>
      </c>
      <c r="F6244" t="s">
        <v>456</v>
      </c>
    </row>
    <row r="6245" spans="1:6" x14ac:dyDescent="0.25">
      <c r="A6245">
        <v>38431</v>
      </c>
      <c r="B6245" t="s">
        <v>5652</v>
      </c>
      <c r="C6245">
        <v>355</v>
      </c>
      <c r="D6245">
        <v>24</v>
      </c>
      <c r="E6245">
        <v>2.75</v>
      </c>
      <c r="F6245" t="s">
        <v>456</v>
      </c>
    </row>
    <row r="6246" spans="1:6" x14ac:dyDescent="0.25">
      <c r="A6246">
        <v>38432</v>
      </c>
      <c r="B6246" t="s">
        <v>5653</v>
      </c>
      <c r="C6246">
        <v>355</v>
      </c>
      <c r="D6246">
        <v>24</v>
      </c>
      <c r="E6246">
        <v>2.4900000000000002</v>
      </c>
      <c r="F6246" t="s">
        <v>456</v>
      </c>
    </row>
    <row r="6247" spans="1:6" x14ac:dyDescent="0.25">
      <c r="A6247">
        <v>38432</v>
      </c>
      <c r="B6247" t="s">
        <v>5653</v>
      </c>
      <c r="C6247">
        <v>355</v>
      </c>
      <c r="D6247">
        <v>24</v>
      </c>
      <c r="E6247">
        <v>2.4900000000000002</v>
      </c>
      <c r="F6247" t="s">
        <v>456</v>
      </c>
    </row>
    <row r="6248" spans="1:6" x14ac:dyDescent="0.25">
      <c r="A6248">
        <v>38433</v>
      </c>
      <c r="B6248" t="s">
        <v>5654</v>
      </c>
      <c r="C6248">
        <v>473</v>
      </c>
      <c r="D6248">
        <v>24</v>
      </c>
      <c r="E6248">
        <v>4.49</v>
      </c>
      <c r="F6248" t="s">
        <v>456</v>
      </c>
    </row>
    <row r="6249" spans="1:6" x14ac:dyDescent="0.25">
      <c r="A6249">
        <v>38433</v>
      </c>
      <c r="B6249" t="s">
        <v>5654</v>
      </c>
      <c r="C6249">
        <v>473</v>
      </c>
      <c r="D6249">
        <v>24</v>
      </c>
      <c r="E6249">
        <v>4.49</v>
      </c>
      <c r="F6249" t="s">
        <v>456</v>
      </c>
    </row>
    <row r="6250" spans="1:6" x14ac:dyDescent="0.25">
      <c r="A6250">
        <v>38437</v>
      </c>
      <c r="B6250" t="s">
        <v>5655</v>
      </c>
      <c r="C6250">
        <v>750</v>
      </c>
      <c r="D6250">
        <v>12</v>
      </c>
      <c r="E6250">
        <v>18.989999999999998</v>
      </c>
      <c r="F6250" t="s">
        <v>455</v>
      </c>
    </row>
    <row r="6251" spans="1:6" x14ac:dyDescent="0.25">
      <c r="A6251">
        <v>38440</v>
      </c>
      <c r="B6251" t="s">
        <v>5656</v>
      </c>
      <c r="C6251">
        <v>750</v>
      </c>
      <c r="D6251">
        <v>6</v>
      </c>
      <c r="E6251">
        <v>50.99</v>
      </c>
      <c r="F6251" t="s">
        <v>454</v>
      </c>
    </row>
    <row r="6252" spans="1:6" x14ac:dyDescent="0.25">
      <c r="A6252">
        <v>38441</v>
      </c>
      <c r="B6252" t="s">
        <v>5656</v>
      </c>
      <c r="C6252">
        <v>1750</v>
      </c>
      <c r="D6252">
        <v>3</v>
      </c>
      <c r="E6252">
        <v>124.99</v>
      </c>
      <c r="F6252" t="s">
        <v>454</v>
      </c>
    </row>
    <row r="6253" spans="1:6" x14ac:dyDescent="0.25">
      <c r="A6253">
        <v>38443</v>
      </c>
      <c r="B6253" t="s">
        <v>5657</v>
      </c>
      <c r="C6253">
        <v>750</v>
      </c>
      <c r="D6253">
        <v>6</v>
      </c>
      <c r="E6253">
        <v>81.52</v>
      </c>
      <c r="F6253" t="s">
        <v>454</v>
      </c>
    </row>
    <row r="6254" spans="1:6" x14ac:dyDescent="0.25">
      <c r="A6254">
        <v>38451</v>
      </c>
      <c r="B6254" t="s">
        <v>5658</v>
      </c>
      <c r="C6254">
        <v>4260</v>
      </c>
      <c r="D6254">
        <v>2</v>
      </c>
      <c r="E6254">
        <v>24.99</v>
      </c>
      <c r="F6254" t="s">
        <v>456</v>
      </c>
    </row>
    <row r="6255" spans="1:6" x14ac:dyDescent="0.25">
      <c r="A6255">
        <v>38451</v>
      </c>
      <c r="B6255" t="s">
        <v>5658</v>
      </c>
      <c r="C6255">
        <v>4260</v>
      </c>
      <c r="D6255">
        <v>2</v>
      </c>
      <c r="E6255">
        <v>24.99</v>
      </c>
      <c r="F6255" t="s">
        <v>456</v>
      </c>
    </row>
    <row r="6256" spans="1:6" x14ac:dyDescent="0.25">
      <c r="A6256">
        <v>38465</v>
      </c>
      <c r="B6256" t="s">
        <v>5659</v>
      </c>
      <c r="C6256">
        <v>473</v>
      </c>
      <c r="D6256">
        <v>24</v>
      </c>
      <c r="E6256">
        <v>5</v>
      </c>
      <c r="F6256" t="s">
        <v>456</v>
      </c>
    </row>
    <row r="6257" spans="1:6" x14ac:dyDescent="0.25">
      <c r="A6257">
        <v>38465</v>
      </c>
      <c r="B6257" t="s">
        <v>5659</v>
      </c>
      <c r="C6257">
        <v>473</v>
      </c>
      <c r="D6257">
        <v>24</v>
      </c>
      <c r="E6257">
        <v>5</v>
      </c>
      <c r="F6257" t="s">
        <v>456</v>
      </c>
    </row>
    <row r="6258" spans="1:6" x14ac:dyDescent="0.25">
      <c r="A6258">
        <v>38467</v>
      </c>
      <c r="B6258" t="s">
        <v>5660</v>
      </c>
      <c r="C6258">
        <v>473</v>
      </c>
      <c r="D6258">
        <v>24</v>
      </c>
      <c r="E6258">
        <v>5</v>
      </c>
      <c r="F6258" t="s">
        <v>456</v>
      </c>
    </row>
    <row r="6259" spans="1:6" x14ac:dyDescent="0.25">
      <c r="A6259">
        <v>38467</v>
      </c>
      <c r="B6259" t="s">
        <v>5660</v>
      </c>
      <c r="C6259">
        <v>473</v>
      </c>
      <c r="D6259">
        <v>24</v>
      </c>
      <c r="E6259">
        <v>5</v>
      </c>
      <c r="F6259" t="s">
        <v>456</v>
      </c>
    </row>
    <row r="6260" spans="1:6" x14ac:dyDescent="0.25">
      <c r="A6260">
        <v>38473</v>
      </c>
      <c r="B6260" t="s">
        <v>5661</v>
      </c>
      <c r="C6260">
        <v>355</v>
      </c>
      <c r="D6260">
        <v>24</v>
      </c>
      <c r="E6260">
        <v>4.5</v>
      </c>
      <c r="F6260" t="s">
        <v>456</v>
      </c>
    </row>
    <row r="6261" spans="1:6" x14ac:dyDescent="0.25">
      <c r="A6261">
        <v>38473</v>
      </c>
      <c r="B6261" t="s">
        <v>5661</v>
      </c>
      <c r="C6261">
        <v>355</v>
      </c>
      <c r="D6261">
        <v>24</v>
      </c>
      <c r="E6261">
        <v>4.5</v>
      </c>
      <c r="F6261" t="s">
        <v>456</v>
      </c>
    </row>
    <row r="6262" spans="1:6" x14ac:dyDescent="0.25">
      <c r="A6262">
        <v>38500</v>
      </c>
      <c r="B6262" t="s">
        <v>5662</v>
      </c>
      <c r="C6262">
        <v>473</v>
      </c>
      <c r="D6262">
        <v>24</v>
      </c>
      <c r="E6262">
        <v>4.0999999999999996</v>
      </c>
      <c r="F6262" t="s">
        <v>456</v>
      </c>
    </row>
    <row r="6263" spans="1:6" x14ac:dyDescent="0.25">
      <c r="A6263">
        <v>38500</v>
      </c>
      <c r="B6263" t="s">
        <v>5662</v>
      </c>
      <c r="C6263">
        <v>473</v>
      </c>
      <c r="D6263">
        <v>24</v>
      </c>
      <c r="E6263">
        <v>4.0999999999999996</v>
      </c>
      <c r="F6263" t="s">
        <v>456</v>
      </c>
    </row>
    <row r="6264" spans="1:6" x14ac:dyDescent="0.25">
      <c r="A6264">
        <v>38505</v>
      </c>
      <c r="B6264" t="s">
        <v>28</v>
      </c>
      <c r="C6264">
        <v>1750</v>
      </c>
      <c r="D6264">
        <v>6</v>
      </c>
      <c r="E6264">
        <v>52.49</v>
      </c>
      <c r="F6264" t="s">
        <v>454</v>
      </c>
    </row>
    <row r="6265" spans="1:6" x14ac:dyDescent="0.25">
      <c r="A6265">
        <v>38527</v>
      </c>
      <c r="B6265" t="s">
        <v>5663</v>
      </c>
      <c r="C6265">
        <v>750</v>
      </c>
      <c r="D6265">
        <v>6</v>
      </c>
      <c r="E6265">
        <v>27.99</v>
      </c>
      <c r="F6265" t="s">
        <v>454</v>
      </c>
    </row>
    <row r="6266" spans="1:6" x14ac:dyDescent="0.25">
      <c r="A6266">
        <v>38533</v>
      </c>
      <c r="B6266" t="s">
        <v>5664</v>
      </c>
      <c r="C6266">
        <v>750</v>
      </c>
      <c r="D6266">
        <v>6</v>
      </c>
      <c r="E6266">
        <v>49.99</v>
      </c>
      <c r="F6266" t="s">
        <v>454</v>
      </c>
    </row>
    <row r="6267" spans="1:6" x14ac:dyDescent="0.25">
      <c r="A6267">
        <v>38541</v>
      </c>
      <c r="B6267" t="s">
        <v>5665</v>
      </c>
      <c r="C6267">
        <v>750</v>
      </c>
      <c r="D6267">
        <v>6</v>
      </c>
      <c r="E6267">
        <v>54.99</v>
      </c>
      <c r="F6267" t="s">
        <v>454</v>
      </c>
    </row>
    <row r="6268" spans="1:6" x14ac:dyDescent="0.25">
      <c r="A6268">
        <v>38545</v>
      </c>
      <c r="B6268" t="s">
        <v>5666</v>
      </c>
      <c r="C6268">
        <v>750</v>
      </c>
      <c r="D6268">
        <v>6</v>
      </c>
      <c r="E6268">
        <v>33.99</v>
      </c>
      <c r="F6268" t="s">
        <v>454</v>
      </c>
    </row>
    <row r="6269" spans="1:6" x14ac:dyDescent="0.25">
      <c r="A6269">
        <v>38551</v>
      </c>
      <c r="B6269" t="s">
        <v>5667</v>
      </c>
      <c r="C6269">
        <v>355</v>
      </c>
      <c r="D6269">
        <v>24</v>
      </c>
      <c r="E6269">
        <v>4.96</v>
      </c>
      <c r="F6269" t="s">
        <v>456</v>
      </c>
    </row>
    <row r="6270" spans="1:6" x14ac:dyDescent="0.25">
      <c r="A6270">
        <v>38551</v>
      </c>
      <c r="B6270" t="s">
        <v>5667</v>
      </c>
      <c r="C6270">
        <v>355</v>
      </c>
      <c r="D6270">
        <v>24</v>
      </c>
      <c r="E6270">
        <v>4.96</v>
      </c>
      <c r="F6270" t="s">
        <v>456</v>
      </c>
    </row>
    <row r="6271" spans="1:6" x14ac:dyDescent="0.25">
      <c r="A6271">
        <v>38554</v>
      </c>
      <c r="B6271" t="s">
        <v>5668</v>
      </c>
      <c r="C6271">
        <v>355</v>
      </c>
      <c r="D6271">
        <v>24</v>
      </c>
      <c r="E6271">
        <v>4.96</v>
      </c>
      <c r="F6271" t="s">
        <v>456</v>
      </c>
    </row>
    <row r="6272" spans="1:6" x14ac:dyDescent="0.25">
      <c r="A6272">
        <v>38554</v>
      </c>
      <c r="B6272" t="s">
        <v>5668</v>
      </c>
      <c r="C6272">
        <v>355</v>
      </c>
      <c r="D6272">
        <v>24</v>
      </c>
      <c r="E6272">
        <v>4.96</v>
      </c>
      <c r="F6272" t="s">
        <v>456</v>
      </c>
    </row>
    <row r="6273" spans="1:6" x14ac:dyDescent="0.25">
      <c r="A6273">
        <v>38555</v>
      </c>
      <c r="B6273" t="s">
        <v>5669</v>
      </c>
      <c r="C6273">
        <v>473</v>
      </c>
      <c r="D6273">
        <v>24</v>
      </c>
      <c r="E6273">
        <v>4.49</v>
      </c>
      <c r="F6273" t="s">
        <v>456</v>
      </c>
    </row>
    <row r="6274" spans="1:6" x14ac:dyDescent="0.25">
      <c r="A6274">
        <v>38555</v>
      </c>
      <c r="B6274" t="s">
        <v>5669</v>
      </c>
      <c r="C6274">
        <v>473</v>
      </c>
      <c r="D6274">
        <v>24</v>
      </c>
      <c r="E6274">
        <v>4.49</v>
      </c>
      <c r="F6274" t="s">
        <v>456</v>
      </c>
    </row>
    <row r="6275" spans="1:6" x14ac:dyDescent="0.25">
      <c r="A6275">
        <v>38556</v>
      </c>
      <c r="B6275" t="s">
        <v>5670</v>
      </c>
      <c r="C6275">
        <v>355</v>
      </c>
      <c r="D6275">
        <v>24</v>
      </c>
      <c r="E6275">
        <v>4.96</v>
      </c>
      <c r="F6275" t="s">
        <v>456</v>
      </c>
    </row>
    <row r="6276" spans="1:6" x14ac:dyDescent="0.25">
      <c r="A6276">
        <v>38556</v>
      </c>
      <c r="B6276" t="s">
        <v>5670</v>
      </c>
      <c r="C6276">
        <v>355</v>
      </c>
      <c r="D6276">
        <v>24</v>
      </c>
      <c r="E6276">
        <v>4.96</v>
      </c>
      <c r="F6276" t="s">
        <v>456</v>
      </c>
    </row>
    <row r="6277" spans="1:6" x14ac:dyDescent="0.25">
      <c r="A6277">
        <v>38566</v>
      </c>
      <c r="B6277" t="s">
        <v>5671</v>
      </c>
      <c r="C6277">
        <v>473</v>
      </c>
      <c r="D6277">
        <v>24</v>
      </c>
      <c r="E6277">
        <v>3.99</v>
      </c>
      <c r="F6277" t="s">
        <v>456</v>
      </c>
    </row>
    <row r="6278" spans="1:6" x14ac:dyDescent="0.25">
      <c r="A6278">
        <v>38566</v>
      </c>
      <c r="B6278" t="s">
        <v>5671</v>
      </c>
      <c r="C6278">
        <v>473</v>
      </c>
      <c r="D6278">
        <v>24</v>
      </c>
      <c r="E6278">
        <v>3.99</v>
      </c>
      <c r="F6278" t="s">
        <v>456</v>
      </c>
    </row>
    <row r="6279" spans="1:6" x14ac:dyDescent="0.25">
      <c r="A6279">
        <v>38567</v>
      </c>
      <c r="B6279" t="s">
        <v>5672</v>
      </c>
      <c r="C6279">
        <v>473</v>
      </c>
      <c r="D6279">
        <v>24</v>
      </c>
      <c r="E6279">
        <v>3.69</v>
      </c>
      <c r="F6279" t="s">
        <v>457</v>
      </c>
    </row>
    <row r="6280" spans="1:6" x14ac:dyDescent="0.25">
      <c r="A6280">
        <v>38568</v>
      </c>
      <c r="B6280" t="s">
        <v>5673</v>
      </c>
      <c r="C6280">
        <v>375</v>
      </c>
      <c r="D6280">
        <v>12</v>
      </c>
      <c r="E6280">
        <v>9.64</v>
      </c>
      <c r="F6280" t="s">
        <v>456</v>
      </c>
    </row>
    <row r="6281" spans="1:6" x14ac:dyDescent="0.25">
      <c r="A6281">
        <v>38568</v>
      </c>
      <c r="B6281" t="s">
        <v>5673</v>
      </c>
      <c r="C6281">
        <v>375</v>
      </c>
      <c r="D6281">
        <v>12</v>
      </c>
      <c r="E6281">
        <v>9.64</v>
      </c>
      <c r="F6281" t="s">
        <v>456</v>
      </c>
    </row>
    <row r="6282" spans="1:6" x14ac:dyDescent="0.25">
      <c r="A6282">
        <v>38569</v>
      </c>
      <c r="B6282" t="s">
        <v>5674</v>
      </c>
      <c r="C6282">
        <v>375</v>
      </c>
      <c r="D6282">
        <v>12</v>
      </c>
      <c r="E6282">
        <v>10.86</v>
      </c>
      <c r="F6282" t="s">
        <v>456</v>
      </c>
    </row>
    <row r="6283" spans="1:6" x14ac:dyDescent="0.25">
      <c r="A6283">
        <v>38569</v>
      </c>
      <c r="B6283" t="s">
        <v>5674</v>
      </c>
      <c r="C6283">
        <v>375</v>
      </c>
      <c r="D6283">
        <v>12</v>
      </c>
      <c r="E6283">
        <v>10.86</v>
      </c>
      <c r="F6283" t="s">
        <v>456</v>
      </c>
    </row>
    <row r="6284" spans="1:6" x14ac:dyDescent="0.25">
      <c r="A6284">
        <v>38589</v>
      </c>
      <c r="B6284" t="s">
        <v>5675</v>
      </c>
      <c r="C6284">
        <v>375</v>
      </c>
      <c r="D6284">
        <v>12</v>
      </c>
      <c r="E6284">
        <v>10.86</v>
      </c>
      <c r="F6284" t="s">
        <v>456</v>
      </c>
    </row>
    <row r="6285" spans="1:6" x14ac:dyDescent="0.25">
      <c r="A6285">
        <v>38589</v>
      </c>
      <c r="B6285" t="s">
        <v>5675</v>
      </c>
      <c r="C6285">
        <v>375</v>
      </c>
      <c r="D6285">
        <v>12</v>
      </c>
      <c r="E6285">
        <v>10.86</v>
      </c>
      <c r="F6285" t="s">
        <v>456</v>
      </c>
    </row>
    <row r="6286" spans="1:6" x14ac:dyDescent="0.25">
      <c r="A6286">
        <v>38590</v>
      </c>
      <c r="B6286" t="s">
        <v>5676</v>
      </c>
      <c r="C6286">
        <v>500</v>
      </c>
      <c r="D6286">
        <v>20</v>
      </c>
      <c r="E6286">
        <v>6.58</v>
      </c>
      <c r="F6286" t="s">
        <v>456</v>
      </c>
    </row>
    <row r="6287" spans="1:6" x14ac:dyDescent="0.25">
      <c r="A6287">
        <v>38590</v>
      </c>
      <c r="B6287" t="s">
        <v>5676</v>
      </c>
      <c r="C6287">
        <v>500</v>
      </c>
      <c r="D6287">
        <v>20</v>
      </c>
      <c r="E6287">
        <v>6.58</v>
      </c>
      <c r="F6287" t="s">
        <v>456</v>
      </c>
    </row>
    <row r="6288" spans="1:6" x14ac:dyDescent="0.25">
      <c r="A6288">
        <v>38591</v>
      </c>
      <c r="B6288" t="s">
        <v>5677</v>
      </c>
      <c r="C6288">
        <v>473</v>
      </c>
      <c r="D6288">
        <v>24</v>
      </c>
      <c r="E6288">
        <v>3.39</v>
      </c>
      <c r="F6288" t="s">
        <v>456</v>
      </c>
    </row>
    <row r="6289" spans="1:6" x14ac:dyDescent="0.25">
      <c r="A6289">
        <v>38591</v>
      </c>
      <c r="B6289" t="s">
        <v>5677</v>
      </c>
      <c r="C6289">
        <v>473</v>
      </c>
      <c r="D6289">
        <v>24</v>
      </c>
      <c r="E6289">
        <v>3.39</v>
      </c>
      <c r="F6289" t="s">
        <v>456</v>
      </c>
    </row>
    <row r="6290" spans="1:6" x14ac:dyDescent="0.25">
      <c r="A6290">
        <v>38602</v>
      </c>
      <c r="B6290" t="s">
        <v>5678</v>
      </c>
      <c r="C6290">
        <v>4000</v>
      </c>
      <c r="D6290">
        <v>4</v>
      </c>
      <c r="E6290">
        <v>23.3</v>
      </c>
      <c r="F6290" t="s">
        <v>457</v>
      </c>
    </row>
    <row r="6291" spans="1:6" x14ac:dyDescent="0.25">
      <c r="A6291">
        <v>38603</v>
      </c>
      <c r="B6291" t="s">
        <v>5679</v>
      </c>
      <c r="C6291">
        <v>473</v>
      </c>
      <c r="D6291">
        <v>24</v>
      </c>
      <c r="E6291">
        <v>3.49</v>
      </c>
      <c r="F6291" t="s">
        <v>456</v>
      </c>
    </row>
    <row r="6292" spans="1:6" x14ac:dyDescent="0.25">
      <c r="A6292">
        <v>38603</v>
      </c>
      <c r="B6292" t="s">
        <v>5679</v>
      </c>
      <c r="C6292">
        <v>473</v>
      </c>
      <c r="D6292">
        <v>24</v>
      </c>
      <c r="E6292">
        <v>3.49</v>
      </c>
      <c r="F6292" t="s">
        <v>456</v>
      </c>
    </row>
    <row r="6293" spans="1:6" x14ac:dyDescent="0.25">
      <c r="A6293">
        <v>38604</v>
      </c>
      <c r="B6293" t="s">
        <v>5680</v>
      </c>
      <c r="C6293">
        <v>473</v>
      </c>
      <c r="D6293">
        <v>24</v>
      </c>
      <c r="E6293">
        <v>3.49</v>
      </c>
      <c r="F6293" t="s">
        <v>456</v>
      </c>
    </row>
    <row r="6294" spans="1:6" x14ac:dyDescent="0.25">
      <c r="A6294">
        <v>38604</v>
      </c>
      <c r="B6294" t="s">
        <v>5680</v>
      </c>
      <c r="C6294">
        <v>473</v>
      </c>
      <c r="D6294">
        <v>24</v>
      </c>
      <c r="E6294">
        <v>3.49</v>
      </c>
      <c r="F6294" t="s">
        <v>456</v>
      </c>
    </row>
    <row r="6295" spans="1:6" x14ac:dyDescent="0.25">
      <c r="A6295">
        <v>38607</v>
      </c>
      <c r="B6295" t="s">
        <v>5681</v>
      </c>
      <c r="C6295">
        <v>500</v>
      </c>
      <c r="D6295">
        <v>20</v>
      </c>
      <c r="E6295">
        <v>6.58</v>
      </c>
      <c r="F6295" t="s">
        <v>456</v>
      </c>
    </row>
    <row r="6296" spans="1:6" x14ac:dyDescent="0.25">
      <c r="A6296">
        <v>38607</v>
      </c>
      <c r="B6296" t="s">
        <v>5681</v>
      </c>
      <c r="C6296">
        <v>500</v>
      </c>
      <c r="D6296">
        <v>20</v>
      </c>
      <c r="E6296">
        <v>6.58</v>
      </c>
      <c r="F6296" t="s">
        <v>456</v>
      </c>
    </row>
    <row r="6297" spans="1:6" x14ac:dyDescent="0.25">
      <c r="A6297">
        <v>38608</v>
      </c>
      <c r="B6297" t="s">
        <v>5682</v>
      </c>
      <c r="C6297">
        <v>500</v>
      </c>
      <c r="D6297">
        <v>20</v>
      </c>
      <c r="E6297">
        <v>6.58</v>
      </c>
      <c r="F6297" t="s">
        <v>456</v>
      </c>
    </row>
    <row r="6298" spans="1:6" x14ac:dyDescent="0.25">
      <c r="A6298">
        <v>38608</v>
      </c>
      <c r="B6298" t="s">
        <v>5682</v>
      </c>
      <c r="C6298">
        <v>500</v>
      </c>
      <c r="D6298">
        <v>20</v>
      </c>
      <c r="E6298">
        <v>6.58</v>
      </c>
      <c r="F6298" t="s">
        <v>456</v>
      </c>
    </row>
    <row r="6299" spans="1:6" x14ac:dyDescent="0.25">
      <c r="A6299">
        <v>38609</v>
      </c>
      <c r="B6299" t="s">
        <v>5683</v>
      </c>
      <c r="C6299">
        <v>750</v>
      </c>
      <c r="D6299">
        <v>12</v>
      </c>
      <c r="E6299">
        <v>8.99</v>
      </c>
      <c r="F6299" t="s">
        <v>456</v>
      </c>
    </row>
    <row r="6300" spans="1:6" x14ac:dyDescent="0.25">
      <c r="A6300">
        <v>38609</v>
      </c>
      <c r="B6300" t="s">
        <v>5683</v>
      </c>
      <c r="C6300">
        <v>750</v>
      </c>
      <c r="D6300">
        <v>12</v>
      </c>
      <c r="E6300">
        <v>8.99</v>
      </c>
      <c r="F6300" t="s">
        <v>456</v>
      </c>
    </row>
    <row r="6301" spans="1:6" x14ac:dyDescent="0.25">
      <c r="A6301">
        <v>38610</v>
      </c>
      <c r="B6301" t="s">
        <v>5684</v>
      </c>
      <c r="C6301">
        <v>4000</v>
      </c>
      <c r="D6301">
        <v>4</v>
      </c>
      <c r="E6301">
        <v>23.3</v>
      </c>
      <c r="F6301" t="s">
        <v>457</v>
      </c>
    </row>
    <row r="6302" spans="1:6" x14ac:dyDescent="0.25">
      <c r="A6302">
        <v>38613</v>
      </c>
      <c r="B6302" t="s">
        <v>5685</v>
      </c>
      <c r="C6302">
        <v>473</v>
      </c>
      <c r="D6302">
        <v>24</v>
      </c>
      <c r="E6302">
        <v>3.99</v>
      </c>
      <c r="F6302" t="s">
        <v>456</v>
      </c>
    </row>
    <row r="6303" spans="1:6" x14ac:dyDescent="0.25">
      <c r="A6303">
        <v>38613</v>
      </c>
      <c r="B6303" t="s">
        <v>5685</v>
      </c>
      <c r="C6303">
        <v>473</v>
      </c>
      <c r="D6303">
        <v>24</v>
      </c>
      <c r="E6303">
        <v>3.99</v>
      </c>
      <c r="F6303" t="s">
        <v>456</v>
      </c>
    </row>
    <row r="6304" spans="1:6" x14ac:dyDescent="0.25">
      <c r="A6304">
        <v>38616</v>
      </c>
      <c r="B6304" t="s">
        <v>5686</v>
      </c>
      <c r="C6304">
        <v>473</v>
      </c>
      <c r="D6304">
        <v>24</v>
      </c>
      <c r="E6304">
        <v>4.6500000000000004</v>
      </c>
      <c r="F6304" t="s">
        <v>456</v>
      </c>
    </row>
    <row r="6305" spans="1:6" x14ac:dyDescent="0.25">
      <c r="A6305">
        <v>38616</v>
      </c>
      <c r="B6305" t="s">
        <v>5686</v>
      </c>
      <c r="C6305">
        <v>473</v>
      </c>
      <c r="D6305">
        <v>24</v>
      </c>
      <c r="E6305">
        <v>4.6500000000000004</v>
      </c>
      <c r="F6305" t="s">
        <v>456</v>
      </c>
    </row>
    <row r="6306" spans="1:6" x14ac:dyDescent="0.25">
      <c r="A6306">
        <v>38628</v>
      </c>
      <c r="B6306" t="s">
        <v>5687</v>
      </c>
      <c r="C6306">
        <v>473</v>
      </c>
      <c r="D6306">
        <v>24</v>
      </c>
      <c r="E6306">
        <v>3.99</v>
      </c>
      <c r="F6306" t="s">
        <v>456</v>
      </c>
    </row>
    <row r="6307" spans="1:6" x14ac:dyDescent="0.25">
      <c r="A6307">
        <v>38628</v>
      </c>
      <c r="B6307" t="s">
        <v>5687</v>
      </c>
      <c r="C6307">
        <v>473</v>
      </c>
      <c r="D6307">
        <v>24</v>
      </c>
      <c r="E6307">
        <v>3.99</v>
      </c>
      <c r="F6307" t="s">
        <v>456</v>
      </c>
    </row>
    <row r="6308" spans="1:6" x14ac:dyDescent="0.25">
      <c r="A6308">
        <v>38632</v>
      </c>
      <c r="B6308" t="s">
        <v>5688</v>
      </c>
      <c r="C6308">
        <v>473</v>
      </c>
      <c r="D6308">
        <v>24</v>
      </c>
      <c r="E6308">
        <v>3.79</v>
      </c>
      <c r="F6308" t="s">
        <v>456</v>
      </c>
    </row>
    <row r="6309" spans="1:6" x14ac:dyDescent="0.25">
      <c r="A6309">
        <v>38632</v>
      </c>
      <c r="B6309" t="s">
        <v>5688</v>
      </c>
      <c r="C6309">
        <v>473</v>
      </c>
      <c r="D6309">
        <v>24</v>
      </c>
      <c r="E6309">
        <v>3.79</v>
      </c>
      <c r="F6309" t="s">
        <v>456</v>
      </c>
    </row>
    <row r="6310" spans="1:6" x14ac:dyDescent="0.25">
      <c r="A6310">
        <v>38637</v>
      </c>
      <c r="B6310" t="s">
        <v>5689</v>
      </c>
      <c r="C6310">
        <v>355</v>
      </c>
      <c r="D6310">
        <v>24</v>
      </c>
      <c r="E6310">
        <v>1.5</v>
      </c>
      <c r="F6310" t="s">
        <v>456</v>
      </c>
    </row>
    <row r="6311" spans="1:6" x14ac:dyDescent="0.25">
      <c r="A6311">
        <v>38637</v>
      </c>
      <c r="B6311" t="s">
        <v>5689</v>
      </c>
      <c r="C6311">
        <v>355</v>
      </c>
      <c r="D6311">
        <v>24</v>
      </c>
      <c r="E6311">
        <v>1.5</v>
      </c>
      <c r="F6311" t="s">
        <v>456</v>
      </c>
    </row>
    <row r="6312" spans="1:6" x14ac:dyDescent="0.25">
      <c r="A6312">
        <v>38650</v>
      </c>
      <c r="B6312" t="s">
        <v>5690</v>
      </c>
      <c r="C6312">
        <v>473</v>
      </c>
      <c r="D6312">
        <v>24</v>
      </c>
      <c r="E6312">
        <v>3.79</v>
      </c>
      <c r="F6312" t="s">
        <v>456</v>
      </c>
    </row>
    <row r="6313" spans="1:6" x14ac:dyDescent="0.25">
      <c r="A6313">
        <v>38650</v>
      </c>
      <c r="B6313" t="s">
        <v>5690</v>
      </c>
      <c r="C6313">
        <v>473</v>
      </c>
      <c r="D6313">
        <v>24</v>
      </c>
      <c r="E6313">
        <v>3.79</v>
      </c>
      <c r="F6313" t="s">
        <v>456</v>
      </c>
    </row>
    <row r="6314" spans="1:6" x14ac:dyDescent="0.25">
      <c r="A6314">
        <v>38651</v>
      </c>
      <c r="B6314" t="s">
        <v>5691</v>
      </c>
      <c r="C6314">
        <v>750</v>
      </c>
      <c r="D6314">
        <v>6</v>
      </c>
      <c r="E6314">
        <v>29.03</v>
      </c>
      <c r="F6314" t="s">
        <v>454</v>
      </c>
    </row>
    <row r="6315" spans="1:6" x14ac:dyDescent="0.25">
      <c r="A6315">
        <v>38652</v>
      </c>
      <c r="B6315" t="s">
        <v>5692</v>
      </c>
      <c r="C6315">
        <v>750</v>
      </c>
      <c r="D6315">
        <v>12</v>
      </c>
      <c r="E6315">
        <v>17.989999999999998</v>
      </c>
      <c r="F6315" t="s">
        <v>454</v>
      </c>
    </row>
    <row r="6316" spans="1:6" x14ac:dyDescent="0.25">
      <c r="A6316">
        <v>38653</v>
      </c>
      <c r="B6316" t="s">
        <v>5693</v>
      </c>
      <c r="C6316">
        <v>750</v>
      </c>
      <c r="D6316">
        <v>12</v>
      </c>
      <c r="E6316">
        <v>30.16</v>
      </c>
      <c r="F6316" t="s">
        <v>454</v>
      </c>
    </row>
    <row r="6317" spans="1:6" x14ac:dyDescent="0.25">
      <c r="A6317">
        <v>38654</v>
      </c>
      <c r="B6317" t="s">
        <v>5694</v>
      </c>
      <c r="C6317">
        <v>750</v>
      </c>
      <c r="D6317">
        <v>6</v>
      </c>
      <c r="E6317">
        <v>35.07</v>
      </c>
      <c r="F6317" t="s">
        <v>454</v>
      </c>
    </row>
    <row r="6318" spans="1:6" x14ac:dyDescent="0.25">
      <c r="A6318">
        <v>38656</v>
      </c>
      <c r="B6318" t="s">
        <v>5695</v>
      </c>
      <c r="C6318">
        <v>355</v>
      </c>
      <c r="D6318">
        <v>24</v>
      </c>
      <c r="E6318">
        <v>5.25</v>
      </c>
      <c r="F6318" t="s">
        <v>456</v>
      </c>
    </row>
    <row r="6319" spans="1:6" x14ac:dyDescent="0.25">
      <c r="A6319">
        <v>38656</v>
      </c>
      <c r="B6319" t="s">
        <v>5695</v>
      </c>
      <c r="C6319">
        <v>355</v>
      </c>
      <c r="D6319">
        <v>24</v>
      </c>
      <c r="E6319">
        <v>5.25</v>
      </c>
      <c r="F6319" t="s">
        <v>456</v>
      </c>
    </row>
    <row r="6320" spans="1:6" x14ac:dyDescent="0.25">
      <c r="A6320">
        <v>38658</v>
      </c>
      <c r="B6320" t="s">
        <v>5696</v>
      </c>
      <c r="C6320">
        <v>473</v>
      </c>
      <c r="D6320">
        <v>24</v>
      </c>
      <c r="E6320">
        <v>5.25</v>
      </c>
      <c r="F6320" t="s">
        <v>456</v>
      </c>
    </row>
    <row r="6321" spans="1:6" x14ac:dyDescent="0.25">
      <c r="A6321">
        <v>38658</v>
      </c>
      <c r="B6321" t="s">
        <v>5696</v>
      </c>
      <c r="C6321">
        <v>473</v>
      </c>
      <c r="D6321">
        <v>24</v>
      </c>
      <c r="E6321">
        <v>5.25</v>
      </c>
      <c r="F6321" t="s">
        <v>456</v>
      </c>
    </row>
    <row r="6322" spans="1:6" x14ac:dyDescent="0.25">
      <c r="A6322">
        <v>38659</v>
      </c>
      <c r="B6322" t="s">
        <v>5697</v>
      </c>
      <c r="C6322">
        <v>473</v>
      </c>
      <c r="D6322">
        <v>24</v>
      </c>
      <c r="E6322">
        <v>3.49</v>
      </c>
      <c r="F6322" t="s">
        <v>456</v>
      </c>
    </row>
    <row r="6323" spans="1:6" x14ac:dyDescent="0.25">
      <c r="A6323">
        <v>38659</v>
      </c>
      <c r="B6323" t="s">
        <v>5697</v>
      </c>
      <c r="C6323">
        <v>473</v>
      </c>
      <c r="D6323">
        <v>24</v>
      </c>
      <c r="E6323">
        <v>3.49</v>
      </c>
      <c r="F6323" t="s">
        <v>456</v>
      </c>
    </row>
    <row r="6324" spans="1:6" x14ac:dyDescent="0.25">
      <c r="A6324">
        <v>38660</v>
      </c>
      <c r="B6324" t="s">
        <v>5698</v>
      </c>
      <c r="C6324">
        <v>473</v>
      </c>
      <c r="D6324">
        <v>12</v>
      </c>
      <c r="E6324">
        <v>3.49</v>
      </c>
      <c r="F6324" t="s">
        <v>456</v>
      </c>
    </row>
    <row r="6325" spans="1:6" x14ac:dyDescent="0.25">
      <c r="A6325">
        <v>38660</v>
      </c>
      <c r="B6325" t="s">
        <v>5698</v>
      </c>
      <c r="C6325">
        <v>473</v>
      </c>
      <c r="D6325">
        <v>12</v>
      </c>
      <c r="E6325">
        <v>3.49</v>
      </c>
      <c r="F6325" t="s">
        <v>456</v>
      </c>
    </row>
    <row r="6326" spans="1:6" x14ac:dyDescent="0.25">
      <c r="A6326">
        <v>38661</v>
      </c>
      <c r="B6326" t="s">
        <v>5699</v>
      </c>
      <c r="C6326">
        <v>473</v>
      </c>
      <c r="D6326">
        <v>24</v>
      </c>
      <c r="E6326">
        <v>3.49</v>
      </c>
      <c r="F6326" t="s">
        <v>456</v>
      </c>
    </row>
    <row r="6327" spans="1:6" x14ac:dyDescent="0.25">
      <c r="A6327">
        <v>38661</v>
      </c>
      <c r="B6327" t="s">
        <v>5699</v>
      </c>
      <c r="C6327">
        <v>473</v>
      </c>
      <c r="D6327">
        <v>24</v>
      </c>
      <c r="E6327">
        <v>3.49</v>
      </c>
      <c r="F6327" t="s">
        <v>456</v>
      </c>
    </row>
    <row r="6328" spans="1:6" x14ac:dyDescent="0.25">
      <c r="A6328">
        <v>38662</v>
      </c>
      <c r="B6328" t="s">
        <v>2069</v>
      </c>
      <c r="C6328">
        <v>1140</v>
      </c>
      <c r="D6328">
        <v>6</v>
      </c>
      <c r="E6328">
        <v>44.99</v>
      </c>
      <c r="F6328" t="s">
        <v>454</v>
      </c>
    </row>
    <row r="6329" spans="1:6" x14ac:dyDescent="0.25">
      <c r="A6329">
        <v>38663</v>
      </c>
      <c r="B6329" t="s">
        <v>5700</v>
      </c>
      <c r="C6329">
        <v>473</v>
      </c>
      <c r="D6329">
        <v>24</v>
      </c>
      <c r="E6329">
        <v>4.24</v>
      </c>
      <c r="F6329" t="s">
        <v>456</v>
      </c>
    </row>
    <row r="6330" spans="1:6" x14ac:dyDescent="0.25">
      <c r="A6330">
        <v>38663</v>
      </c>
      <c r="B6330" t="s">
        <v>5700</v>
      </c>
      <c r="C6330">
        <v>473</v>
      </c>
      <c r="D6330">
        <v>24</v>
      </c>
      <c r="E6330">
        <v>4.24</v>
      </c>
      <c r="F6330" t="s">
        <v>456</v>
      </c>
    </row>
    <row r="6331" spans="1:6" x14ac:dyDescent="0.25">
      <c r="A6331">
        <v>38668</v>
      </c>
      <c r="B6331" t="s">
        <v>5701</v>
      </c>
      <c r="C6331">
        <v>473</v>
      </c>
      <c r="D6331">
        <v>24</v>
      </c>
      <c r="E6331">
        <v>4.25</v>
      </c>
      <c r="F6331" t="s">
        <v>456</v>
      </c>
    </row>
    <row r="6332" spans="1:6" x14ac:dyDescent="0.25">
      <c r="A6332">
        <v>38668</v>
      </c>
      <c r="B6332" t="s">
        <v>5701</v>
      </c>
      <c r="C6332">
        <v>473</v>
      </c>
      <c r="D6332">
        <v>24</v>
      </c>
      <c r="E6332">
        <v>4.25</v>
      </c>
      <c r="F6332" t="s">
        <v>456</v>
      </c>
    </row>
    <row r="6333" spans="1:6" x14ac:dyDescent="0.25">
      <c r="A6333">
        <v>38669</v>
      </c>
      <c r="B6333" t="s">
        <v>5702</v>
      </c>
      <c r="C6333">
        <v>473</v>
      </c>
      <c r="D6333">
        <v>24</v>
      </c>
      <c r="E6333">
        <v>3.99</v>
      </c>
      <c r="F6333" t="s">
        <v>456</v>
      </c>
    </row>
    <row r="6334" spans="1:6" x14ac:dyDescent="0.25">
      <c r="A6334">
        <v>38669</v>
      </c>
      <c r="B6334" t="s">
        <v>5702</v>
      </c>
      <c r="C6334">
        <v>473</v>
      </c>
      <c r="D6334">
        <v>24</v>
      </c>
      <c r="E6334">
        <v>3.99</v>
      </c>
      <c r="F6334" t="s">
        <v>456</v>
      </c>
    </row>
    <row r="6335" spans="1:6" x14ac:dyDescent="0.25">
      <c r="A6335">
        <v>38677</v>
      </c>
      <c r="B6335" t="s">
        <v>5703</v>
      </c>
      <c r="C6335">
        <v>750</v>
      </c>
      <c r="D6335">
        <v>3</v>
      </c>
      <c r="E6335">
        <v>40.090000000000003</v>
      </c>
      <c r="F6335" t="s">
        <v>454</v>
      </c>
    </row>
    <row r="6336" spans="1:6" x14ac:dyDescent="0.25">
      <c r="A6336">
        <v>38692</v>
      </c>
      <c r="B6336" t="s">
        <v>5704</v>
      </c>
      <c r="C6336">
        <v>750</v>
      </c>
      <c r="D6336">
        <v>6</v>
      </c>
      <c r="E6336">
        <v>29.99</v>
      </c>
      <c r="F6336" t="s">
        <v>454</v>
      </c>
    </row>
    <row r="6337" spans="1:6" x14ac:dyDescent="0.25">
      <c r="A6337">
        <v>38702</v>
      </c>
      <c r="B6337" t="s">
        <v>1062</v>
      </c>
      <c r="C6337">
        <v>1140</v>
      </c>
      <c r="D6337">
        <v>6</v>
      </c>
      <c r="E6337">
        <v>42.49</v>
      </c>
      <c r="F6337" t="s">
        <v>454</v>
      </c>
    </row>
    <row r="6338" spans="1:6" x14ac:dyDescent="0.25">
      <c r="A6338">
        <v>38708</v>
      </c>
      <c r="B6338" t="s">
        <v>5705</v>
      </c>
      <c r="C6338">
        <v>473</v>
      </c>
      <c r="D6338">
        <v>24</v>
      </c>
      <c r="E6338">
        <v>4.6500000000000004</v>
      </c>
      <c r="F6338" t="s">
        <v>456</v>
      </c>
    </row>
    <row r="6339" spans="1:6" x14ac:dyDescent="0.25">
      <c r="A6339">
        <v>38708</v>
      </c>
      <c r="B6339" t="s">
        <v>5705</v>
      </c>
      <c r="C6339">
        <v>473</v>
      </c>
      <c r="D6339">
        <v>24</v>
      </c>
      <c r="E6339">
        <v>4.6500000000000004</v>
      </c>
      <c r="F6339" t="s">
        <v>456</v>
      </c>
    </row>
    <row r="6340" spans="1:6" x14ac:dyDescent="0.25">
      <c r="A6340">
        <v>38709</v>
      </c>
      <c r="B6340" t="s">
        <v>5706</v>
      </c>
      <c r="C6340">
        <v>473</v>
      </c>
      <c r="D6340">
        <v>24</v>
      </c>
      <c r="E6340">
        <v>3.35</v>
      </c>
      <c r="F6340" t="s">
        <v>456</v>
      </c>
    </row>
    <row r="6341" spans="1:6" x14ac:dyDescent="0.25">
      <c r="A6341">
        <v>38709</v>
      </c>
      <c r="B6341" t="s">
        <v>5706</v>
      </c>
      <c r="C6341">
        <v>473</v>
      </c>
      <c r="D6341">
        <v>24</v>
      </c>
      <c r="E6341">
        <v>3.35</v>
      </c>
      <c r="F6341" t="s">
        <v>456</v>
      </c>
    </row>
    <row r="6342" spans="1:6" x14ac:dyDescent="0.25">
      <c r="A6342">
        <v>38723</v>
      </c>
      <c r="B6342" t="s">
        <v>5707</v>
      </c>
      <c r="C6342">
        <v>473</v>
      </c>
      <c r="D6342">
        <v>24</v>
      </c>
      <c r="E6342">
        <v>3.15</v>
      </c>
      <c r="F6342" t="s">
        <v>456</v>
      </c>
    </row>
    <row r="6343" spans="1:6" x14ac:dyDescent="0.25">
      <c r="A6343">
        <v>38723</v>
      </c>
      <c r="B6343" t="s">
        <v>5707</v>
      </c>
      <c r="C6343">
        <v>473</v>
      </c>
      <c r="D6343">
        <v>24</v>
      </c>
      <c r="E6343">
        <v>3.15</v>
      </c>
      <c r="F6343" t="s">
        <v>456</v>
      </c>
    </row>
    <row r="6344" spans="1:6" x14ac:dyDescent="0.25">
      <c r="A6344">
        <v>38729</v>
      </c>
      <c r="B6344" t="s">
        <v>5708</v>
      </c>
      <c r="C6344">
        <v>2130</v>
      </c>
      <c r="D6344">
        <v>4</v>
      </c>
      <c r="E6344">
        <v>12.79</v>
      </c>
      <c r="F6344" t="s">
        <v>456</v>
      </c>
    </row>
    <row r="6345" spans="1:6" x14ac:dyDescent="0.25">
      <c r="A6345">
        <v>38729</v>
      </c>
      <c r="B6345" t="s">
        <v>5708</v>
      </c>
      <c r="C6345">
        <v>2130</v>
      </c>
      <c r="D6345">
        <v>4</v>
      </c>
      <c r="E6345">
        <v>12.79</v>
      </c>
      <c r="F6345" t="s">
        <v>456</v>
      </c>
    </row>
    <row r="6346" spans="1:6" x14ac:dyDescent="0.25">
      <c r="A6346">
        <v>38733</v>
      </c>
      <c r="B6346" t="s">
        <v>5709</v>
      </c>
      <c r="C6346">
        <v>2130</v>
      </c>
      <c r="D6346">
        <v>4</v>
      </c>
      <c r="E6346">
        <v>12.79</v>
      </c>
      <c r="F6346" t="s">
        <v>456</v>
      </c>
    </row>
    <row r="6347" spans="1:6" x14ac:dyDescent="0.25">
      <c r="A6347">
        <v>38733</v>
      </c>
      <c r="B6347" t="s">
        <v>5709</v>
      </c>
      <c r="C6347">
        <v>2130</v>
      </c>
      <c r="D6347">
        <v>4</v>
      </c>
      <c r="E6347">
        <v>12.79</v>
      </c>
      <c r="F6347" t="s">
        <v>456</v>
      </c>
    </row>
    <row r="6348" spans="1:6" x14ac:dyDescent="0.25">
      <c r="A6348">
        <v>38736</v>
      </c>
      <c r="B6348" t="s">
        <v>5710</v>
      </c>
      <c r="C6348">
        <v>473</v>
      </c>
      <c r="D6348">
        <v>24</v>
      </c>
      <c r="E6348">
        <v>3.15</v>
      </c>
      <c r="F6348" t="s">
        <v>456</v>
      </c>
    </row>
    <row r="6349" spans="1:6" x14ac:dyDescent="0.25">
      <c r="A6349">
        <v>38736</v>
      </c>
      <c r="B6349" t="s">
        <v>5710</v>
      </c>
      <c r="C6349">
        <v>473</v>
      </c>
      <c r="D6349">
        <v>24</v>
      </c>
      <c r="E6349">
        <v>3.15</v>
      </c>
      <c r="F6349" t="s">
        <v>456</v>
      </c>
    </row>
    <row r="6350" spans="1:6" x14ac:dyDescent="0.25">
      <c r="A6350">
        <v>38740</v>
      </c>
      <c r="B6350" t="s">
        <v>5711</v>
      </c>
      <c r="C6350">
        <v>750</v>
      </c>
      <c r="D6350">
        <v>12</v>
      </c>
      <c r="E6350">
        <v>44.99</v>
      </c>
      <c r="F6350" t="s">
        <v>454</v>
      </c>
    </row>
    <row r="6351" spans="1:6" x14ac:dyDescent="0.25">
      <c r="A6351">
        <v>38746</v>
      </c>
      <c r="B6351" t="s">
        <v>5712</v>
      </c>
      <c r="C6351">
        <v>4260</v>
      </c>
      <c r="D6351">
        <v>1</v>
      </c>
      <c r="E6351">
        <v>25.29</v>
      </c>
      <c r="F6351" t="s">
        <v>456</v>
      </c>
    </row>
    <row r="6352" spans="1:6" x14ac:dyDescent="0.25">
      <c r="A6352">
        <v>38746</v>
      </c>
      <c r="B6352" t="s">
        <v>5712</v>
      </c>
      <c r="C6352">
        <v>4260</v>
      </c>
      <c r="D6352">
        <v>1</v>
      </c>
      <c r="E6352">
        <v>25.29</v>
      </c>
      <c r="F6352" t="s">
        <v>456</v>
      </c>
    </row>
    <row r="6353" spans="1:6" x14ac:dyDescent="0.25">
      <c r="A6353">
        <v>38750</v>
      </c>
      <c r="B6353" t="s">
        <v>5713</v>
      </c>
      <c r="C6353">
        <v>473</v>
      </c>
      <c r="D6353">
        <v>24</v>
      </c>
      <c r="E6353">
        <v>4.8899999999999997</v>
      </c>
      <c r="F6353" t="s">
        <v>456</v>
      </c>
    </row>
    <row r="6354" spans="1:6" x14ac:dyDescent="0.25">
      <c r="A6354">
        <v>38750</v>
      </c>
      <c r="B6354" t="s">
        <v>5713</v>
      </c>
      <c r="C6354">
        <v>473</v>
      </c>
      <c r="D6354">
        <v>24</v>
      </c>
      <c r="E6354">
        <v>4.8899999999999997</v>
      </c>
      <c r="F6354" t="s">
        <v>456</v>
      </c>
    </row>
    <row r="6355" spans="1:6" x14ac:dyDescent="0.25">
      <c r="A6355">
        <v>38751</v>
      </c>
      <c r="B6355" t="s">
        <v>5714</v>
      </c>
      <c r="C6355">
        <v>473</v>
      </c>
      <c r="D6355">
        <v>24</v>
      </c>
      <c r="E6355">
        <v>1.98</v>
      </c>
      <c r="F6355" t="s">
        <v>456</v>
      </c>
    </row>
    <row r="6356" spans="1:6" x14ac:dyDescent="0.25">
      <c r="A6356">
        <v>38751</v>
      </c>
      <c r="B6356" t="s">
        <v>5714</v>
      </c>
      <c r="C6356">
        <v>473</v>
      </c>
      <c r="D6356">
        <v>24</v>
      </c>
      <c r="E6356">
        <v>1.98</v>
      </c>
      <c r="F6356" t="s">
        <v>456</v>
      </c>
    </row>
    <row r="6357" spans="1:6" x14ac:dyDescent="0.25">
      <c r="A6357">
        <v>38762</v>
      </c>
      <c r="B6357" t="s">
        <v>5715</v>
      </c>
      <c r="C6357">
        <v>473</v>
      </c>
      <c r="D6357">
        <v>24</v>
      </c>
      <c r="E6357">
        <v>3.59</v>
      </c>
      <c r="F6357" t="s">
        <v>457</v>
      </c>
    </row>
    <row r="6358" spans="1:6" x14ac:dyDescent="0.25">
      <c r="A6358">
        <v>38762</v>
      </c>
      <c r="B6358" t="s">
        <v>5715</v>
      </c>
      <c r="C6358">
        <v>473</v>
      </c>
      <c r="D6358">
        <v>24</v>
      </c>
      <c r="E6358">
        <v>3.59</v>
      </c>
      <c r="F6358" t="s">
        <v>457</v>
      </c>
    </row>
    <row r="6359" spans="1:6" x14ac:dyDescent="0.25">
      <c r="A6359">
        <v>38763</v>
      </c>
      <c r="B6359" t="s">
        <v>5716</v>
      </c>
      <c r="C6359">
        <v>473</v>
      </c>
      <c r="D6359">
        <v>24</v>
      </c>
      <c r="E6359">
        <v>3.59</v>
      </c>
      <c r="F6359" t="s">
        <v>457</v>
      </c>
    </row>
    <row r="6360" spans="1:6" x14ac:dyDescent="0.25">
      <c r="A6360">
        <v>38763</v>
      </c>
      <c r="B6360" t="s">
        <v>5716</v>
      </c>
      <c r="C6360">
        <v>473</v>
      </c>
      <c r="D6360">
        <v>24</v>
      </c>
      <c r="E6360">
        <v>3.59</v>
      </c>
      <c r="F6360" t="s">
        <v>457</v>
      </c>
    </row>
    <row r="6361" spans="1:6" x14ac:dyDescent="0.25">
      <c r="A6361">
        <v>38771</v>
      </c>
      <c r="B6361" t="s">
        <v>5717</v>
      </c>
      <c r="C6361">
        <v>473</v>
      </c>
      <c r="D6361">
        <v>24</v>
      </c>
      <c r="E6361">
        <v>3.79</v>
      </c>
      <c r="F6361" t="s">
        <v>456</v>
      </c>
    </row>
    <row r="6362" spans="1:6" x14ac:dyDescent="0.25">
      <c r="A6362">
        <v>38771</v>
      </c>
      <c r="B6362" t="s">
        <v>5717</v>
      </c>
      <c r="C6362">
        <v>473</v>
      </c>
      <c r="D6362">
        <v>24</v>
      </c>
      <c r="E6362">
        <v>3.79</v>
      </c>
      <c r="F6362" t="s">
        <v>456</v>
      </c>
    </row>
    <row r="6363" spans="1:6" x14ac:dyDescent="0.25">
      <c r="A6363">
        <v>38772</v>
      </c>
      <c r="B6363" t="s">
        <v>5718</v>
      </c>
      <c r="C6363">
        <v>4260</v>
      </c>
      <c r="D6363">
        <v>1</v>
      </c>
      <c r="E6363">
        <v>25.98</v>
      </c>
      <c r="F6363" t="s">
        <v>456</v>
      </c>
    </row>
    <row r="6364" spans="1:6" x14ac:dyDescent="0.25">
      <c r="A6364">
        <v>38772</v>
      </c>
      <c r="B6364" t="s">
        <v>5718</v>
      </c>
      <c r="C6364">
        <v>4260</v>
      </c>
      <c r="D6364">
        <v>1</v>
      </c>
      <c r="E6364">
        <v>25.98</v>
      </c>
      <c r="F6364" t="s">
        <v>456</v>
      </c>
    </row>
    <row r="6365" spans="1:6" x14ac:dyDescent="0.25">
      <c r="A6365">
        <v>38773</v>
      </c>
      <c r="B6365" t="s">
        <v>5719</v>
      </c>
      <c r="C6365">
        <v>5325</v>
      </c>
      <c r="D6365">
        <v>1</v>
      </c>
      <c r="E6365">
        <v>27.95</v>
      </c>
      <c r="F6365" t="s">
        <v>456</v>
      </c>
    </row>
    <row r="6366" spans="1:6" x14ac:dyDescent="0.25">
      <c r="A6366">
        <v>38773</v>
      </c>
      <c r="B6366" t="s">
        <v>5719</v>
      </c>
      <c r="C6366">
        <v>5325</v>
      </c>
      <c r="D6366">
        <v>1</v>
      </c>
      <c r="E6366">
        <v>27.95</v>
      </c>
      <c r="F6366" t="s">
        <v>456</v>
      </c>
    </row>
    <row r="6367" spans="1:6" x14ac:dyDescent="0.25">
      <c r="A6367">
        <v>38774</v>
      </c>
      <c r="B6367" t="s">
        <v>5720</v>
      </c>
      <c r="C6367">
        <v>5325</v>
      </c>
      <c r="D6367">
        <v>1</v>
      </c>
      <c r="E6367">
        <v>27.94</v>
      </c>
      <c r="F6367" t="s">
        <v>456</v>
      </c>
    </row>
    <row r="6368" spans="1:6" x14ac:dyDescent="0.25">
      <c r="A6368">
        <v>38774</v>
      </c>
      <c r="B6368" t="s">
        <v>5720</v>
      </c>
      <c r="C6368">
        <v>5325</v>
      </c>
      <c r="D6368">
        <v>1</v>
      </c>
      <c r="E6368">
        <v>27.94</v>
      </c>
      <c r="F6368" t="s">
        <v>456</v>
      </c>
    </row>
    <row r="6369" spans="1:6" x14ac:dyDescent="0.25">
      <c r="A6369">
        <v>38776</v>
      </c>
      <c r="B6369" t="s">
        <v>5721</v>
      </c>
      <c r="C6369">
        <v>2130</v>
      </c>
      <c r="D6369">
        <v>4</v>
      </c>
      <c r="E6369">
        <v>13.5</v>
      </c>
      <c r="F6369" t="s">
        <v>456</v>
      </c>
    </row>
    <row r="6370" spans="1:6" x14ac:dyDescent="0.25">
      <c r="A6370">
        <v>38776</v>
      </c>
      <c r="B6370" t="s">
        <v>5721</v>
      </c>
      <c r="C6370">
        <v>2130</v>
      </c>
      <c r="D6370">
        <v>4</v>
      </c>
      <c r="E6370">
        <v>13.5</v>
      </c>
      <c r="F6370" t="s">
        <v>456</v>
      </c>
    </row>
    <row r="6371" spans="1:6" x14ac:dyDescent="0.25">
      <c r="A6371">
        <v>38779</v>
      </c>
      <c r="B6371" t="s">
        <v>5722</v>
      </c>
      <c r="C6371">
        <v>2130</v>
      </c>
      <c r="D6371">
        <v>4</v>
      </c>
      <c r="E6371">
        <v>13.5</v>
      </c>
      <c r="F6371" t="s">
        <v>456</v>
      </c>
    </row>
    <row r="6372" spans="1:6" x14ac:dyDescent="0.25">
      <c r="A6372">
        <v>38779</v>
      </c>
      <c r="B6372" t="s">
        <v>5722</v>
      </c>
      <c r="C6372">
        <v>2130</v>
      </c>
      <c r="D6372">
        <v>4</v>
      </c>
      <c r="E6372">
        <v>13.5</v>
      </c>
      <c r="F6372" t="s">
        <v>456</v>
      </c>
    </row>
    <row r="6373" spans="1:6" x14ac:dyDescent="0.25">
      <c r="A6373">
        <v>38787</v>
      </c>
      <c r="B6373" t="s">
        <v>5723</v>
      </c>
      <c r="C6373">
        <v>2130</v>
      </c>
      <c r="D6373">
        <v>4</v>
      </c>
      <c r="E6373">
        <v>14.07</v>
      </c>
      <c r="F6373" t="s">
        <v>457</v>
      </c>
    </row>
    <row r="6374" spans="1:6" x14ac:dyDescent="0.25">
      <c r="A6374">
        <v>38787</v>
      </c>
      <c r="B6374" t="s">
        <v>5723</v>
      </c>
      <c r="C6374">
        <v>2130</v>
      </c>
      <c r="D6374">
        <v>4</v>
      </c>
      <c r="E6374">
        <v>14.07</v>
      </c>
      <c r="F6374" t="s">
        <v>457</v>
      </c>
    </row>
    <row r="6375" spans="1:6" x14ac:dyDescent="0.25">
      <c r="A6375">
        <v>38788</v>
      </c>
      <c r="B6375" t="s">
        <v>5724</v>
      </c>
      <c r="C6375">
        <v>2130</v>
      </c>
      <c r="D6375">
        <v>4</v>
      </c>
      <c r="E6375">
        <v>14.07</v>
      </c>
      <c r="F6375" t="s">
        <v>457</v>
      </c>
    </row>
    <row r="6376" spans="1:6" x14ac:dyDescent="0.25">
      <c r="A6376">
        <v>38788</v>
      </c>
      <c r="B6376" t="s">
        <v>5724</v>
      </c>
      <c r="C6376">
        <v>2130</v>
      </c>
      <c r="D6376">
        <v>4</v>
      </c>
      <c r="E6376">
        <v>14.07</v>
      </c>
      <c r="F6376" t="s">
        <v>457</v>
      </c>
    </row>
    <row r="6377" spans="1:6" x14ac:dyDescent="0.25">
      <c r="A6377">
        <v>38789</v>
      </c>
      <c r="B6377" t="s">
        <v>5725</v>
      </c>
      <c r="C6377">
        <v>750</v>
      </c>
      <c r="D6377">
        <v>6</v>
      </c>
      <c r="E6377">
        <v>32.99</v>
      </c>
      <c r="F6377" t="s">
        <v>454</v>
      </c>
    </row>
    <row r="6378" spans="1:6" x14ac:dyDescent="0.25">
      <c r="A6378">
        <v>38827</v>
      </c>
      <c r="B6378" t="s">
        <v>1110</v>
      </c>
      <c r="C6378">
        <v>750</v>
      </c>
      <c r="D6378">
        <v>12</v>
      </c>
      <c r="E6378">
        <v>50.54</v>
      </c>
      <c r="F6378" t="s">
        <v>455</v>
      </c>
    </row>
    <row r="6379" spans="1:6" x14ac:dyDescent="0.25">
      <c r="A6379">
        <v>38828</v>
      </c>
      <c r="B6379" t="s">
        <v>5726</v>
      </c>
      <c r="C6379">
        <v>8520</v>
      </c>
      <c r="D6379">
        <v>1</v>
      </c>
      <c r="E6379">
        <v>53.85</v>
      </c>
      <c r="F6379" t="s">
        <v>457</v>
      </c>
    </row>
    <row r="6380" spans="1:6" x14ac:dyDescent="0.25">
      <c r="A6380">
        <v>38828</v>
      </c>
      <c r="B6380" t="s">
        <v>5726</v>
      </c>
      <c r="C6380">
        <v>8520</v>
      </c>
      <c r="D6380">
        <v>1</v>
      </c>
      <c r="E6380">
        <v>53.85</v>
      </c>
      <c r="F6380" t="s">
        <v>457</v>
      </c>
    </row>
    <row r="6381" spans="1:6" x14ac:dyDescent="0.25">
      <c r="A6381">
        <v>38829</v>
      </c>
      <c r="B6381" t="s">
        <v>1966</v>
      </c>
      <c r="C6381">
        <v>750</v>
      </c>
      <c r="D6381">
        <v>6</v>
      </c>
      <c r="E6381">
        <v>99.99</v>
      </c>
      <c r="F6381" t="s">
        <v>454</v>
      </c>
    </row>
    <row r="6382" spans="1:6" x14ac:dyDescent="0.25">
      <c r="A6382">
        <v>38838</v>
      </c>
      <c r="B6382" t="s">
        <v>5727</v>
      </c>
      <c r="C6382">
        <v>473</v>
      </c>
      <c r="D6382">
        <v>24</v>
      </c>
      <c r="E6382">
        <v>3.49</v>
      </c>
      <c r="F6382" t="s">
        <v>456</v>
      </c>
    </row>
    <row r="6383" spans="1:6" x14ac:dyDescent="0.25">
      <c r="A6383">
        <v>38838</v>
      </c>
      <c r="B6383" t="s">
        <v>5727</v>
      </c>
      <c r="C6383">
        <v>473</v>
      </c>
      <c r="D6383">
        <v>24</v>
      </c>
      <c r="E6383">
        <v>3.49</v>
      </c>
      <c r="F6383" t="s">
        <v>456</v>
      </c>
    </row>
    <row r="6384" spans="1:6" x14ac:dyDescent="0.25">
      <c r="A6384">
        <v>38840</v>
      </c>
      <c r="B6384" t="s">
        <v>5728</v>
      </c>
      <c r="C6384">
        <v>4260</v>
      </c>
      <c r="D6384">
        <v>2</v>
      </c>
      <c r="E6384">
        <v>28.99</v>
      </c>
      <c r="F6384" t="s">
        <v>457</v>
      </c>
    </row>
    <row r="6385" spans="1:6" x14ac:dyDescent="0.25">
      <c r="A6385">
        <v>38859</v>
      </c>
      <c r="B6385" t="s">
        <v>5729</v>
      </c>
      <c r="C6385">
        <v>473</v>
      </c>
      <c r="D6385">
        <v>24</v>
      </c>
      <c r="E6385">
        <v>4.25</v>
      </c>
      <c r="F6385" t="s">
        <v>456</v>
      </c>
    </row>
    <row r="6386" spans="1:6" x14ac:dyDescent="0.25">
      <c r="A6386">
        <v>38859</v>
      </c>
      <c r="B6386" t="s">
        <v>5729</v>
      </c>
      <c r="C6386">
        <v>473</v>
      </c>
      <c r="D6386">
        <v>24</v>
      </c>
      <c r="E6386">
        <v>4.25</v>
      </c>
      <c r="F6386" t="s">
        <v>456</v>
      </c>
    </row>
    <row r="6387" spans="1:6" x14ac:dyDescent="0.25">
      <c r="A6387">
        <v>38861</v>
      </c>
      <c r="B6387" t="s">
        <v>5730</v>
      </c>
      <c r="C6387">
        <v>473</v>
      </c>
      <c r="D6387">
        <v>24</v>
      </c>
      <c r="E6387">
        <v>3.99</v>
      </c>
      <c r="F6387" t="s">
        <v>456</v>
      </c>
    </row>
    <row r="6388" spans="1:6" x14ac:dyDescent="0.25">
      <c r="A6388">
        <v>38861</v>
      </c>
      <c r="B6388" t="s">
        <v>5730</v>
      </c>
      <c r="C6388">
        <v>473</v>
      </c>
      <c r="D6388">
        <v>24</v>
      </c>
      <c r="E6388">
        <v>3.99</v>
      </c>
      <c r="F6388" t="s">
        <v>456</v>
      </c>
    </row>
    <row r="6389" spans="1:6" x14ac:dyDescent="0.25">
      <c r="A6389">
        <v>38864</v>
      </c>
      <c r="B6389" t="s">
        <v>5731</v>
      </c>
      <c r="C6389">
        <v>473</v>
      </c>
      <c r="D6389">
        <v>24</v>
      </c>
      <c r="E6389">
        <v>3.99</v>
      </c>
      <c r="F6389" t="s">
        <v>456</v>
      </c>
    </row>
    <row r="6390" spans="1:6" x14ac:dyDescent="0.25">
      <c r="A6390">
        <v>38864</v>
      </c>
      <c r="B6390" t="s">
        <v>5731</v>
      </c>
      <c r="C6390">
        <v>473</v>
      </c>
      <c r="D6390">
        <v>24</v>
      </c>
      <c r="E6390">
        <v>3.99</v>
      </c>
      <c r="F6390" t="s">
        <v>456</v>
      </c>
    </row>
    <row r="6391" spans="1:6" x14ac:dyDescent="0.25">
      <c r="A6391">
        <v>38868</v>
      </c>
      <c r="B6391" t="s">
        <v>5732</v>
      </c>
      <c r="C6391">
        <v>1892</v>
      </c>
      <c r="D6391">
        <v>6</v>
      </c>
      <c r="E6391">
        <v>18.989999999999998</v>
      </c>
      <c r="F6391" t="s">
        <v>456</v>
      </c>
    </row>
    <row r="6392" spans="1:6" x14ac:dyDescent="0.25">
      <c r="A6392">
        <v>38868</v>
      </c>
      <c r="B6392" t="s">
        <v>5732</v>
      </c>
      <c r="C6392">
        <v>1892</v>
      </c>
      <c r="D6392">
        <v>6</v>
      </c>
      <c r="E6392">
        <v>18.989999999999998</v>
      </c>
      <c r="F6392" t="s">
        <v>456</v>
      </c>
    </row>
    <row r="6393" spans="1:6" x14ac:dyDescent="0.25">
      <c r="A6393">
        <v>38870</v>
      </c>
      <c r="B6393" t="s">
        <v>5733</v>
      </c>
      <c r="C6393">
        <v>473</v>
      </c>
      <c r="D6393">
        <v>24</v>
      </c>
      <c r="E6393">
        <v>3.99</v>
      </c>
      <c r="F6393" t="s">
        <v>456</v>
      </c>
    </row>
    <row r="6394" spans="1:6" x14ac:dyDescent="0.25">
      <c r="A6394">
        <v>38870</v>
      </c>
      <c r="B6394" t="s">
        <v>5733</v>
      </c>
      <c r="C6394">
        <v>473</v>
      </c>
      <c r="D6394">
        <v>24</v>
      </c>
      <c r="E6394">
        <v>3.99</v>
      </c>
      <c r="F6394" t="s">
        <v>456</v>
      </c>
    </row>
    <row r="6395" spans="1:6" x14ac:dyDescent="0.25">
      <c r="A6395">
        <v>38873</v>
      </c>
      <c r="B6395" t="s">
        <v>5734</v>
      </c>
      <c r="C6395">
        <v>473</v>
      </c>
      <c r="D6395">
        <v>24</v>
      </c>
      <c r="E6395">
        <v>4.2</v>
      </c>
      <c r="F6395" t="s">
        <v>456</v>
      </c>
    </row>
    <row r="6396" spans="1:6" x14ac:dyDescent="0.25">
      <c r="A6396">
        <v>38873</v>
      </c>
      <c r="B6396" t="s">
        <v>5734</v>
      </c>
      <c r="C6396">
        <v>473</v>
      </c>
      <c r="D6396">
        <v>24</v>
      </c>
      <c r="E6396">
        <v>4.2</v>
      </c>
      <c r="F6396" t="s">
        <v>456</v>
      </c>
    </row>
    <row r="6397" spans="1:6" x14ac:dyDescent="0.25">
      <c r="A6397">
        <v>38875</v>
      </c>
      <c r="B6397" t="s">
        <v>5735</v>
      </c>
      <c r="C6397">
        <v>473</v>
      </c>
      <c r="D6397">
        <v>24</v>
      </c>
      <c r="E6397">
        <v>4.2</v>
      </c>
      <c r="F6397" t="s">
        <v>456</v>
      </c>
    </row>
    <row r="6398" spans="1:6" x14ac:dyDescent="0.25">
      <c r="A6398">
        <v>38875</v>
      </c>
      <c r="B6398" t="s">
        <v>5735</v>
      </c>
      <c r="C6398">
        <v>473</v>
      </c>
      <c r="D6398">
        <v>24</v>
      </c>
      <c r="E6398">
        <v>4.2</v>
      </c>
      <c r="F6398" t="s">
        <v>456</v>
      </c>
    </row>
    <row r="6399" spans="1:6" x14ac:dyDescent="0.25">
      <c r="A6399">
        <v>38920</v>
      </c>
      <c r="B6399" t="s">
        <v>5736</v>
      </c>
      <c r="C6399">
        <v>750</v>
      </c>
      <c r="D6399">
        <v>6</v>
      </c>
      <c r="E6399">
        <v>17.989999999999998</v>
      </c>
      <c r="F6399" t="s">
        <v>455</v>
      </c>
    </row>
    <row r="6400" spans="1:6" x14ac:dyDescent="0.25">
      <c r="A6400">
        <v>38952</v>
      </c>
      <c r="B6400" t="s">
        <v>5737</v>
      </c>
      <c r="C6400">
        <v>473</v>
      </c>
      <c r="D6400">
        <v>24</v>
      </c>
      <c r="E6400">
        <v>4.24</v>
      </c>
      <c r="F6400" t="s">
        <v>456</v>
      </c>
    </row>
    <row r="6401" spans="1:6" x14ac:dyDescent="0.25">
      <c r="A6401">
        <v>38952</v>
      </c>
      <c r="B6401" t="s">
        <v>5737</v>
      </c>
      <c r="C6401">
        <v>473</v>
      </c>
      <c r="D6401">
        <v>24</v>
      </c>
      <c r="E6401">
        <v>4.24</v>
      </c>
      <c r="F6401" t="s">
        <v>456</v>
      </c>
    </row>
    <row r="6402" spans="1:6" x14ac:dyDescent="0.25">
      <c r="A6402">
        <v>38957</v>
      </c>
      <c r="B6402" t="s">
        <v>5738</v>
      </c>
      <c r="C6402">
        <v>473</v>
      </c>
      <c r="D6402">
        <v>24</v>
      </c>
      <c r="E6402">
        <v>4.26</v>
      </c>
      <c r="F6402" t="s">
        <v>456</v>
      </c>
    </row>
    <row r="6403" spans="1:6" x14ac:dyDescent="0.25">
      <c r="A6403">
        <v>38957</v>
      </c>
      <c r="B6403" t="s">
        <v>5738</v>
      </c>
      <c r="C6403">
        <v>473</v>
      </c>
      <c r="D6403">
        <v>24</v>
      </c>
      <c r="E6403">
        <v>4.26</v>
      </c>
      <c r="F6403" t="s">
        <v>456</v>
      </c>
    </row>
    <row r="6404" spans="1:6" x14ac:dyDescent="0.25">
      <c r="A6404">
        <v>38962</v>
      </c>
      <c r="B6404" t="s">
        <v>5739</v>
      </c>
      <c r="C6404">
        <v>7095</v>
      </c>
      <c r="D6404">
        <v>1</v>
      </c>
      <c r="E6404">
        <v>39.950000000000003</v>
      </c>
      <c r="F6404" t="s">
        <v>456</v>
      </c>
    </row>
    <row r="6405" spans="1:6" x14ac:dyDescent="0.25">
      <c r="A6405">
        <v>38962</v>
      </c>
      <c r="B6405" t="s">
        <v>5739</v>
      </c>
      <c r="C6405">
        <v>7095</v>
      </c>
      <c r="D6405">
        <v>1</v>
      </c>
      <c r="E6405">
        <v>39.950000000000003</v>
      </c>
      <c r="F6405" t="s">
        <v>456</v>
      </c>
    </row>
    <row r="6406" spans="1:6" x14ac:dyDescent="0.25">
      <c r="A6406">
        <v>38968</v>
      </c>
      <c r="B6406" t="s">
        <v>5740</v>
      </c>
      <c r="C6406">
        <v>355</v>
      </c>
      <c r="D6406">
        <v>24</v>
      </c>
      <c r="E6406">
        <v>2.74</v>
      </c>
      <c r="F6406" t="s">
        <v>456</v>
      </c>
    </row>
    <row r="6407" spans="1:6" x14ac:dyDescent="0.25">
      <c r="A6407">
        <v>38968</v>
      </c>
      <c r="B6407" t="s">
        <v>5740</v>
      </c>
      <c r="C6407">
        <v>355</v>
      </c>
      <c r="D6407">
        <v>24</v>
      </c>
      <c r="E6407">
        <v>2.74</v>
      </c>
      <c r="F6407" t="s">
        <v>456</v>
      </c>
    </row>
    <row r="6408" spans="1:6" x14ac:dyDescent="0.25">
      <c r="A6408">
        <v>38978</v>
      </c>
      <c r="B6408" t="s">
        <v>5741</v>
      </c>
      <c r="C6408">
        <v>473</v>
      </c>
      <c r="D6408">
        <v>24</v>
      </c>
      <c r="E6408">
        <v>3.95</v>
      </c>
      <c r="F6408" t="s">
        <v>456</v>
      </c>
    </row>
    <row r="6409" spans="1:6" x14ac:dyDescent="0.25">
      <c r="A6409">
        <v>38978</v>
      </c>
      <c r="B6409" t="s">
        <v>5741</v>
      </c>
      <c r="C6409">
        <v>473</v>
      </c>
      <c r="D6409">
        <v>24</v>
      </c>
      <c r="E6409">
        <v>3.95</v>
      </c>
      <c r="F6409" t="s">
        <v>456</v>
      </c>
    </row>
    <row r="6410" spans="1:6" x14ac:dyDescent="0.25">
      <c r="A6410">
        <v>38998</v>
      </c>
      <c r="B6410" t="s">
        <v>5742</v>
      </c>
      <c r="C6410">
        <v>473</v>
      </c>
      <c r="D6410">
        <v>24</v>
      </c>
      <c r="E6410">
        <v>3.99</v>
      </c>
      <c r="F6410" t="s">
        <v>456</v>
      </c>
    </row>
    <row r="6411" spans="1:6" x14ac:dyDescent="0.25">
      <c r="A6411">
        <v>38998</v>
      </c>
      <c r="B6411" t="s">
        <v>5742</v>
      </c>
      <c r="C6411">
        <v>473</v>
      </c>
      <c r="D6411">
        <v>24</v>
      </c>
      <c r="E6411">
        <v>3.99</v>
      </c>
      <c r="F6411" t="s">
        <v>456</v>
      </c>
    </row>
    <row r="6412" spans="1:6" x14ac:dyDescent="0.25">
      <c r="A6412">
        <v>39000</v>
      </c>
      <c r="B6412" t="s">
        <v>5743</v>
      </c>
      <c r="C6412">
        <v>750</v>
      </c>
      <c r="D6412">
        <v>6</v>
      </c>
      <c r="E6412">
        <v>21.99</v>
      </c>
      <c r="F6412" t="s">
        <v>455</v>
      </c>
    </row>
    <row r="6413" spans="1:6" x14ac:dyDescent="0.25">
      <c r="A6413">
        <v>39006</v>
      </c>
      <c r="B6413" t="s">
        <v>5744</v>
      </c>
      <c r="C6413">
        <v>500</v>
      </c>
      <c r="D6413">
        <v>6</v>
      </c>
      <c r="E6413">
        <v>9.99</v>
      </c>
      <c r="F6413" t="s">
        <v>456</v>
      </c>
    </row>
    <row r="6414" spans="1:6" x14ac:dyDescent="0.25">
      <c r="A6414">
        <v>39006</v>
      </c>
      <c r="B6414" t="s">
        <v>5744</v>
      </c>
      <c r="C6414">
        <v>500</v>
      </c>
      <c r="D6414">
        <v>6</v>
      </c>
      <c r="E6414">
        <v>9.99</v>
      </c>
      <c r="F6414" t="s">
        <v>456</v>
      </c>
    </row>
    <row r="6415" spans="1:6" x14ac:dyDescent="0.25">
      <c r="A6415">
        <v>39007</v>
      </c>
      <c r="B6415" t="s">
        <v>5745</v>
      </c>
      <c r="C6415">
        <v>750</v>
      </c>
      <c r="D6415">
        <v>12</v>
      </c>
      <c r="E6415">
        <v>16.989999999999998</v>
      </c>
      <c r="F6415" t="s">
        <v>455</v>
      </c>
    </row>
    <row r="6416" spans="1:6" x14ac:dyDescent="0.25">
      <c r="A6416">
        <v>39012</v>
      </c>
      <c r="B6416" t="s">
        <v>5746</v>
      </c>
      <c r="C6416">
        <v>750</v>
      </c>
      <c r="D6416">
        <v>6</v>
      </c>
      <c r="E6416">
        <v>90.06</v>
      </c>
      <c r="F6416" t="s">
        <v>455</v>
      </c>
    </row>
    <row r="6417" spans="1:6" x14ac:dyDescent="0.25">
      <c r="A6417">
        <v>39019</v>
      </c>
      <c r="B6417" t="s">
        <v>5747</v>
      </c>
      <c r="C6417">
        <v>750</v>
      </c>
      <c r="D6417">
        <v>12</v>
      </c>
      <c r="E6417">
        <v>69.989999999999995</v>
      </c>
      <c r="F6417" t="s">
        <v>455</v>
      </c>
    </row>
    <row r="6418" spans="1:6" x14ac:dyDescent="0.25">
      <c r="A6418">
        <v>39031</v>
      </c>
      <c r="B6418" t="s">
        <v>5748</v>
      </c>
      <c r="C6418">
        <v>750</v>
      </c>
      <c r="D6418">
        <v>12</v>
      </c>
      <c r="E6418">
        <v>19.989999999999998</v>
      </c>
      <c r="F6418" t="s">
        <v>455</v>
      </c>
    </row>
    <row r="6419" spans="1:6" x14ac:dyDescent="0.25">
      <c r="A6419">
        <v>39033</v>
      </c>
      <c r="B6419" t="s">
        <v>5749</v>
      </c>
      <c r="C6419">
        <v>750</v>
      </c>
      <c r="D6419">
        <v>12</v>
      </c>
      <c r="E6419">
        <v>18.989999999999998</v>
      </c>
      <c r="F6419" t="s">
        <v>455</v>
      </c>
    </row>
    <row r="6420" spans="1:6" x14ac:dyDescent="0.25">
      <c r="A6420">
        <v>39037</v>
      </c>
      <c r="B6420" t="s">
        <v>5750</v>
      </c>
      <c r="C6420">
        <v>500</v>
      </c>
      <c r="D6420">
        <v>12</v>
      </c>
      <c r="E6420">
        <v>17.53</v>
      </c>
      <c r="F6420" t="s">
        <v>456</v>
      </c>
    </row>
    <row r="6421" spans="1:6" x14ac:dyDescent="0.25">
      <c r="A6421">
        <v>39045</v>
      </c>
      <c r="B6421" t="s">
        <v>978</v>
      </c>
      <c r="C6421">
        <v>1140</v>
      </c>
      <c r="D6421">
        <v>8</v>
      </c>
      <c r="E6421">
        <v>34.99</v>
      </c>
      <c r="F6421" t="s">
        <v>454</v>
      </c>
    </row>
    <row r="6422" spans="1:6" x14ac:dyDescent="0.25">
      <c r="A6422">
        <v>39048</v>
      </c>
      <c r="B6422" t="s">
        <v>5751</v>
      </c>
      <c r="C6422">
        <v>473</v>
      </c>
      <c r="D6422">
        <v>24</v>
      </c>
      <c r="E6422">
        <v>4.79</v>
      </c>
      <c r="F6422" t="s">
        <v>456</v>
      </c>
    </row>
    <row r="6423" spans="1:6" x14ac:dyDescent="0.25">
      <c r="A6423">
        <v>39048</v>
      </c>
      <c r="B6423" t="s">
        <v>5751</v>
      </c>
      <c r="C6423">
        <v>473</v>
      </c>
      <c r="D6423">
        <v>24</v>
      </c>
      <c r="E6423">
        <v>4.79</v>
      </c>
      <c r="F6423" t="s">
        <v>456</v>
      </c>
    </row>
    <row r="6424" spans="1:6" x14ac:dyDescent="0.25">
      <c r="A6424">
        <v>39049</v>
      </c>
      <c r="B6424" t="s">
        <v>5752</v>
      </c>
      <c r="C6424">
        <v>473</v>
      </c>
      <c r="D6424">
        <v>24</v>
      </c>
      <c r="E6424">
        <v>4.49</v>
      </c>
      <c r="F6424" t="s">
        <v>456</v>
      </c>
    </row>
    <row r="6425" spans="1:6" x14ac:dyDescent="0.25">
      <c r="A6425">
        <v>39049</v>
      </c>
      <c r="B6425" t="s">
        <v>5752</v>
      </c>
      <c r="C6425">
        <v>473</v>
      </c>
      <c r="D6425">
        <v>24</v>
      </c>
      <c r="E6425">
        <v>4.49</v>
      </c>
      <c r="F6425" t="s">
        <v>456</v>
      </c>
    </row>
    <row r="6426" spans="1:6" x14ac:dyDescent="0.25">
      <c r="A6426">
        <v>39062</v>
      </c>
      <c r="B6426" t="s">
        <v>5753</v>
      </c>
      <c r="C6426">
        <v>473</v>
      </c>
      <c r="D6426">
        <v>24</v>
      </c>
      <c r="E6426">
        <v>3.13</v>
      </c>
      <c r="F6426" t="s">
        <v>456</v>
      </c>
    </row>
    <row r="6427" spans="1:6" x14ac:dyDescent="0.25">
      <c r="A6427">
        <v>39062</v>
      </c>
      <c r="B6427" t="s">
        <v>5753</v>
      </c>
      <c r="C6427">
        <v>473</v>
      </c>
      <c r="D6427">
        <v>24</v>
      </c>
      <c r="E6427">
        <v>3.13</v>
      </c>
      <c r="F6427" t="s">
        <v>456</v>
      </c>
    </row>
    <row r="6428" spans="1:6" x14ac:dyDescent="0.25">
      <c r="A6428">
        <v>39063</v>
      </c>
      <c r="B6428" t="s">
        <v>5754</v>
      </c>
      <c r="C6428">
        <v>2000</v>
      </c>
      <c r="D6428">
        <v>6</v>
      </c>
      <c r="E6428">
        <v>14.29</v>
      </c>
      <c r="F6428" t="s">
        <v>456</v>
      </c>
    </row>
    <row r="6429" spans="1:6" x14ac:dyDescent="0.25">
      <c r="A6429">
        <v>39063</v>
      </c>
      <c r="B6429" t="s">
        <v>5754</v>
      </c>
      <c r="C6429">
        <v>2000</v>
      </c>
      <c r="D6429">
        <v>6</v>
      </c>
      <c r="E6429">
        <v>14.29</v>
      </c>
      <c r="F6429" t="s">
        <v>456</v>
      </c>
    </row>
    <row r="6430" spans="1:6" x14ac:dyDescent="0.25">
      <c r="A6430">
        <v>39064</v>
      </c>
      <c r="B6430" t="s">
        <v>5755</v>
      </c>
      <c r="C6430">
        <v>3960</v>
      </c>
      <c r="D6430">
        <v>2</v>
      </c>
      <c r="E6430">
        <v>28.29</v>
      </c>
      <c r="F6430" t="s">
        <v>456</v>
      </c>
    </row>
    <row r="6431" spans="1:6" x14ac:dyDescent="0.25">
      <c r="A6431">
        <v>39064</v>
      </c>
      <c r="B6431" t="s">
        <v>5755</v>
      </c>
      <c r="C6431">
        <v>3960</v>
      </c>
      <c r="D6431">
        <v>2</v>
      </c>
      <c r="E6431">
        <v>28.29</v>
      </c>
      <c r="F6431" t="s">
        <v>456</v>
      </c>
    </row>
    <row r="6432" spans="1:6" x14ac:dyDescent="0.25">
      <c r="A6432">
        <v>39065</v>
      </c>
      <c r="B6432" t="s">
        <v>5756</v>
      </c>
      <c r="C6432">
        <v>3960</v>
      </c>
      <c r="D6432">
        <v>2</v>
      </c>
      <c r="E6432">
        <v>25.99</v>
      </c>
      <c r="F6432" t="s">
        <v>456</v>
      </c>
    </row>
    <row r="6433" spans="1:6" x14ac:dyDescent="0.25">
      <c r="A6433">
        <v>39065</v>
      </c>
      <c r="B6433" t="s">
        <v>5756</v>
      </c>
      <c r="C6433">
        <v>3960</v>
      </c>
      <c r="D6433">
        <v>2</v>
      </c>
      <c r="E6433">
        <v>25.99</v>
      </c>
      <c r="F6433" t="s">
        <v>456</v>
      </c>
    </row>
    <row r="6434" spans="1:6" x14ac:dyDescent="0.25">
      <c r="A6434">
        <v>39066</v>
      </c>
      <c r="B6434" t="s">
        <v>5757</v>
      </c>
      <c r="C6434">
        <v>2000</v>
      </c>
      <c r="D6434">
        <v>6</v>
      </c>
      <c r="E6434">
        <v>13.2</v>
      </c>
      <c r="F6434" t="s">
        <v>456</v>
      </c>
    </row>
    <row r="6435" spans="1:6" x14ac:dyDescent="0.25">
      <c r="A6435">
        <v>39066</v>
      </c>
      <c r="B6435" t="s">
        <v>5757</v>
      </c>
      <c r="C6435">
        <v>2000</v>
      </c>
      <c r="D6435">
        <v>6</v>
      </c>
      <c r="E6435">
        <v>13.2</v>
      </c>
      <c r="F6435" t="s">
        <v>456</v>
      </c>
    </row>
    <row r="6436" spans="1:6" x14ac:dyDescent="0.25">
      <c r="A6436">
        <v>39067</v>
      </c>
      <c r="B6436" t="s">
        <v>5758</v>
      </c>
      <c r="C6436">
        <v>473</v>
      </c>
      <c r="D6436">
        <v>24</v>
      </c>
      <c r="E6436">
        <v>5.15</v>
      </c>
      <c r="F6436" t="s">
        <v>456</v>
      </c>
    </row>
    <row r="6437" spans="1:6" x14ac:dyDescent="0.25">
      <c r="A6437">
        <v>39067</v>
      </c>
      <c r="B6437" t="s">
        <v>5758</v>
      </c>
      <c r="C6437">
        <v>473</v>
      </c>
      <c r="D6437">
        <v>24</v>
      </c>
      <c r="E6437">
        <v>5.15</v>
      </c>
      <c r="F6437" t="s">
        <v>456</v>
      </c>
    </row>
    <row r="6438" spans="1:6" x14ac:dyDescent="0.25">
      <c r="A6438">
        <v>39069</v>
      </c>
      <c r="B6438" t="s">
        <v>244</v>
      </c>
      <c r="C6438">
        <v>1500</v>
      </c>
      <c r="D6438">
        <v>6</v>
      </c>
      <c r="E6438">
        <v>30.99</v>
      </c>
      <c r="F6438" t="s">
        <v>455</v>
      </c>
    </row>
    <row r="6439" spans="1:6" x14ac:dyDescent="0.25">
      <c r="A6439">
        <v>39071</v>
      </c>
      <c r="B6439" t="s">
        <v>5759</v>
      </c>
      <c r="C6439">
        <v>473</v>
      </c>
      <c r="D6439">
        <v>24</v>
      </c>
      <c r="E6439">
        <v>4.25</v>
      </c>
      <c r="F6439" t="s">
        <v>456</v>
      </c>
    </row>
    <row r="6440" spans="1:6" x14ac:dyDescent="0.25">
      <c r="A6440">
        <v>39071</v>
      </c>
      <c r="B6440" t="s">
        <v>5759</v>
      </c>
      <c r="C6440">
        <v>473</v>
      </c>
      <c r="D6440">
        <v>24</v>
      </c>
      <c r="E6440">
        <v>4.25</v>
      </c>
      <c r="F6440" t="s">
        <v>456</v>
      </c>
    </row>
    <row r="6441" spans="1:6" x14ac:dyDescent="0.25">
      <c r="A6441">
        <v>39073</v>
      </c>
      <c r="B6441" t="s">
        <v>5760</v>
      </c>
      <c r="C6441">
        <v>473</v>
      </c>
      <c r="D6441">
        <v>24</v>
      </c>
      <c r="E6441">
        <v>5.15</v>
      </c>
      <c r="F6441" t="s">
        <v>456</v>
      </c>
    </row>
    <row r="6442" spans="1:6" x14ac:dyDescent="0.25">
      <c r="A6442">
        <v>39073</v>
      </c>
      <c r="B6442" t="s">
        <v>5760</v>
      </c>
      <c r="C6442">
        <v>473</v>
      </c>
      <c r="D6442">
        <v>24</v>
      </c>
      <c r="E6442">
        <v>5.15</v>
      </c>
      <c r="F6442" t="s">
        <v>456</v>
      </c>
    </row>
    <row r="6443" spans="1:6" x14ac:dyDescent="0.25">
      <c r="A6443">
        <v>39092</v>
      </c>
      <c r="B6443" t="s">
        <v>5761</v>
      </c>
      <c r="C6443">
        <v>473</v>
      </c>
      <c r="D6443">
        <v>24</v>
      </c>
      <c r="E6443">
        <v>5.15</v>
      </c>
      <c r="F6443" t="s">
        <v>456</v>
      </c>
    </row>
    <row r="6444" spans="1:6" x14ac:dyDescent="0.25">
      <c r="A6444">
        <v>39092</v>
      </c>
      <c r="B6444" t="s">
        <v>5761</v>
      </c>
      <c r="C6444">
        <v>473</v>
      </c>
      <c r="D6444">
        <v>24</v>
      </c>
      <c r="E6444">
        <v>5.15</v>
      </c>
      <c r="F6444" t="s">
        <v>456</v>
      </c>
    </row>
    <row r="6445" spans="1:6" x14ac:dyDescent="0.25">
      <c r="A6445">
        <v>39103</v>
      </c>
      <c r="B6445" t="s">
        <v>5762</v>
      </c>
      <c r="C6445">
        <v>750</v>
      </c>
      <c r="D6445">
        <v>12</v>
      </c>
      <c r="E6445">
        <v>59.99</v>
      </c>
      <c r="F6445" t="s">
        <v>455</v>
      </c>
    </row>
    <row r="6446" spans="1:6" x14ac:dyDescent="0.25">
      <c r="A6446">
        <v>39105</v>
      </c>
      <c r="B6446" t="s">
        <v>5763</v>
      </c>
      <c r="C6446">
        <v>473</v>
      </c>
      <c r="D6446">
        <v>24</v>
      </c>
      <c r="E6446">
        <v>3.65</v>
      </c>
      <c r="F6446" t="s">
        <v>456</v>
      </c>
    </row>
    <row r="6447" spans="1:6" x14ac:dyDescent="0.25">
      <c r="A6447">
        <v>39105</v>
      </c>
      <c r="B6447" t="s">
        <v>5763</v>
      </c>
      <c r="C6447">
        <v>473</v>
      </c>
      <c r="D6447">
        <v>24</v>
      </c>
      <c r="E6447">
        <v>3.65</v>
      </c>
      <c r="F6447" t="s">
        <v>456</v>
      </c>
    </row>
    <row r="6448" spans="1:6" x14ac:dyDescent="0.25">
      <c r="A6448">
        <v>39107</v>
      </c>
      <c r="B6448" t="s">
        <v>5764</v>
      </c>
      <c r="C6448">
        <v>355</v>
      </c>
      <c r="D6448">
        <v>24</v>
      </c>
      <c r="E6448">
        <v>3.98</v>
      </c>
      <c r="F6448" t="s">
        <v>457</v>
      </c>
    </row>
    <row r="6449" spans="1:6" x14ac:dyDescent="0.25">
      <c r="A6449">
        <v>39109</v>
      </c>
      <c r="B6449" t="s">
        <v>5765</v>
      </c>
      <c r="C6449">
        <v>473</v>
      </c>
      <c r="D6449">
        <v>24</v>
      </c>
      <c r="E6449">
        <v>5.15</v>
      </c>
      <c r="F6449" t="s">
        <v>456</v>
      </c>
    </row>
    <row r="6450" spans="1:6" x14ac:dyDescent="0.25">
      <c r="A6450">
        <v>39109</v>
      </c>
      <c r="B6450" t="s">
        <v>5765</v>
      </c>
      <c r="C6450">
        <v>473</v>
      </c>
      <c r="D6450">
        <v>24</v>
      </c>
      <c r="E6450">
        <v>5.15</v>
      </c>
      <c r="F6450" t="s">
        <v>456</v>
      </c>
    </row>
    <row r="6451" spans="1:6" x14ac:dyDescent="0.25">
      <c r="A6451">
        <v>39111</v>
      </c>
      <c r="B6451" t="s">
        <v>5766</v>
      </c>
      <c r="C6451">
        <v>355</v>
      </c>
      <c r="D6451">
        <v>24</v>
      </c>
      <c r="E6451">
        <v>3.98</v>
      </c>
      <c r="F6451" t="s">
        <v>457</v>
      </c>
    </row>
    <row r="6452" spans="1:6" x14ac:dyDescent="0.25">
      <c r="A6452">
        <v>39112</v>
      </c>
      <c r="B6452" t="s">
        <v>5767</v>
      </c>
      <c r="C6452">
        <v>355</v>
      </c>
      <c r="D6452">
        <v>24</v>
      </c>
      <c r="E6452">
        <v>3.98</v>
      </c>
      <c r="F6452" t="s">
        <v>457</v>
      </c>
    </row>
    <row r="6453" spans="1:6" x14ac:dyDescent="0.25">
      <c r="A6453">
        <v>39113</v>
      </c>
      <c r="B6453" t="s">
        <v>5768</v>
      </c>
      <c r="C6453">
        <v>355</v>
      </c>
      <c r="D6453">
        <v>24</v>
      </c>
      <c r="E6453">
        <v>3.98</v>
      </c>
      <c r="F6453" t="s">
        <v>457</v>
      </c>
    </row>
    <row r="6454" spans="1:6" x14ac:dyDescent="0.25">
      <c r="A6454">
        <v>39114</v>
      </c>
      <c r="B6454" t="s">
        <v>5769</v>
      </c>
      <c r="C6454">
        <v>1420</v>
      </c>
      <c r="D6454">
        <v>6</v>
      </c>
      <c r="E6454">
        <v>15.75</v>
      </c>
      <c r="F6454" t="s">
        <v>457</v>
      </c>
    </row>
    <row r="6455" spans="1:6" x14ac:dyDescent="0.25">
      <c r="A6455">
        <v>39119</v>
      </c>
      <c r="B6455" t="s">
        <v>5770</v>
      </c>
      <c r="C6455">
        <v>355</v>
      </c>
      <c r="D6455">
        <v>24</v>
      </c>
      <c r="E6455">
        <v>4.8099999999999996</v>
      </c>
      <c r="F6455" t="s">
        <v>456</v>
      </c>
    </row>
    <row r="6456" spans="1:6" x14ac:dyDescent="0.25">
      <c r="A6456">
        <v>39119</v>
      </c>
      <c r="B6456" t="s">
        <v>5770</v>
      </c>
      <c r="C6456">
        <v>355</v>
      </c>
      <c r="D6456">
        <v>24</v>
      </c>
      <c r="E6456">
        <v>4.8099999999999996</v>
      </c>
      <c r="F6456" t="s">
        <v>456</v>
      </c>
    </row>
    <row r="6457" spans="1:6" x14ac:dyDescent="0.25">
      <c r="A6457">
        <v>39120</v>
      </c>
      <c r="B6457" t="s">
        <v>5771</v>
      </c>
      <c r="C6457">
        <v>473</v>
      </c>
      <c r="D6457">
        <v>24</v>
      </c>
      <c r="E6457">
        <v>3.57</v>
      </c>
      <c r="F6457" t="s">
        <v>456</v>
      </c>
    </row>
    <row r="6458" spans="1:6" x14ac:dyDescent="0.25">
      <c r="A6458">
        <v>39120</v>
      </c>
      <c r="B6458" t="s">
        <v>5771</v>
      </c>
      <c r="C6458">
        <v>473</v>
      </c>
      <c r="D6458">
        <v>24</v>
      </c>
      <c r="E6458">
        <v>3.57</v>
      </c>
      <c r="F6458" t="s">
        <v>456</v>
      </c>
    </row>
    <row r="6459" spans="1:6" x14ac:dyDescent="0.25">
      <c r="A6459">
        <v>39121</v>
      </c>
      <c r="B6459" t="s">
        <v>5772</v>
      </c>
      <c r="C6459">
        <v>473</v>
      </c>
      <c r="D6459">
        <v>24</v>
      </c>
      <c r="E6459">
        <v>3.57</v>
      </c>
      <c r="F6459" t="s">
        <v>456</v>
      </c>
    </row>
    <row r="6460" spans="1:6" x14ac:dyDescent="0.25">
      <c r="A6460">
        <v>39121</v>
      </c>
      <c r="B6460" t="s">
        <v>5772</v>
      </c>
      <c r="C6460">
        <v>473</v>
      </c>
      <c r="D6460">
        <v>24</v>
      </c>
      <c r="E6460">
        <v>3.57</v>
      </c>
      <c r="F6460" t="s">
        <v>456</v>
      </c>
    </row>
    <row r="6461" spans="1:6" x14ac:dyDescent="0.25">
      <c r="A6461">
        <v>39122</v>
      </c>
      <c r="B6461" t="s">
        <v>5773</v>
      </c>
      <c r="C6461">
        <v>473</v>
      </c>
      <c r="D6461">
        <v>24</v>
      </c>
      <c r="E6461">
        <v>4.1399999999999997</v>
      </c>
      <c r="F6461" t="s">
        <v>456</v>
      </c>
    </row>
    <row r="6462" spans="1:6" x14ac:dyDescent="0.25">
      <c r="A6462">
        <v>39124</v>
      </c>
      <c r="B6462" t="s">
        <v>5774</v>
      </c>
      <c r="C6462">
        <v>473</v>
      </c>
      <c r="D6462">
        <v>24</v>
      </c>
      <c r="E6462">
        <v>3.93</v>
      </c>
      <c r="F6462" t="s">
        <v>456</v>
      </c>
    </row>
    <row r="6463" spans="1:6" x14ac:dyDescent="0.25">
      <c r="A6463">
        <v>39125</v>
      </c>
      <c r="B6463" t="s">
        <v>5775</v>
      </c>
      <c r="C6463">
        <v>473</v>
      </c>
      <c r="D6463">
        <v>24</v>
      </c>
      <c r="E6463">
        <v>4.1500000000000004</v>
      </c>
      <c r="F6463" t="s">
        <v>457</v>
      </c>
    </row>
    <row r="6464" spans="1:6" x14ac:dyDescent="0.25">
      <c r="A6464">
        <v>39126</v>
      </c>
      <c r="B6464" t="s">
        <v>5776</v>
      </c>
      <c r="C6464">
        <v>500</v>
      </c>
      <c r="D6464">
        <v>6</v>
      </c>
      <c r="E6464">
        <v>28.99</v>
      </c>
      <c r="F6464" t="s">
        <v>454</v>
      </c>
    </row>
    <row r="6465" spans="1:6" x14ac:dyDescent="0.25">
      <c r="A6465">
        <v>39127</v>
      </c>
      <c r="B6465" t="s">
        <v>5777</v>
      </c>
      <c r="C6465">
        <v>473</v>
      </c>
      <c r="D6465">
        <v>24</v>
      </c>
      <c r="E6465">
        <v>3.57</v>
      </c>
      <c r="F6465" t="s">
        <v>456</v>
      </c>
    </row>
    <row r="6466" spans="1:6" x14ac:dyDescent="0.25">
      <c r="A6466">
        <v>39127</v>
      </c>
      <c r="B6466" t="s">
        <v>5777</v>
      </c>
      <c r="C6466">
        <v>473</v>
      </c>
      <c r="D6466">
        <v>24</v>
      </c>
      <c r="E6466">
        <v>3.57</v>
      </c>
      <c r="F6466" t="s">
        <v>456</v>
      </c>
    </row>
    <row r="6467" spans="1:6" x14ac:dyDescent="0.25">
      <c r="A6467">
        <v>39129</v>
      </c>
      <c r="B6467" t="s">
        <v>5778</v>
      </c>
      <c r="C6467">
        <v>473</v>
      </c>
      <c r="D6467">
        <v>24</v>
      </c>
      <c r="E6467">
        <v>4.1500000000000004</v>
      </c>
      <c r="F6467" t="s">
        <v>457</v>
      </c>
    </row>
    <row r="6468" spans="1:6" x14ac:dyDescent="0.25">
      <c r="A6468">
        <v>39132</v>
      </c>
      <c r="B6468" t="s">
        <v>5779</v>
      </c>
      <c r="C6468">
        <v>2838</v>
      </c>
      <c r="D6468">
        <v>4</v>
      </c>
      <c r="E6468">
        <v>19.989999999999998</v>
      </c>
      <c r="F6468" t="s">
        <v>457</v>
      </c>
    </row>
    <row r="6469" spans="1:6" x14ac:dyDescent="0.25">
      <c r="A6469">
        <v>39132</v>
      </c>
      <c r="B6469" t="s">
        <v>5779</v>
      </c>
      <c r="C6469">
        <v>2838</v>
      </c>
      <c r="D6469">
        <v>4</v>
      </c>
      <c r="E6469">
        <v>19.989999999999998</v>
      </c>
      <c r="F6469" t="s">
        <v>457</v>
      </c>
    </row>
    <row r="6470" spans="1:6" x14ac:dyDescent="0.25">
      <c r="A6470">
        <v>39133</v>
      </c>
      <c r="B6470" t="s">
        <v>5780</v>
      </c>
      <c r="C6470">
        <v>473</v>
      </c>
      <c r="D6470">
        <v>24</v>
      </c>
      <c r="E6470">
        <v>4.1500000000000004</v>
      </c>
      <c r="F6470" t="s">
        <v>456</v>
      </c>
    </row>
    <row r="6471" spans="1:6" x14ac:dyDescent="0.25">
      <c r="A6471">
        <v>39133</v>
      </c>
      <c r="B6471" t="s">
        <v>5780</v>
      </c>
      <c r="C6471">
        <v>473</v>
      </c>
      <c r="D6471">
        <v>24</v>
      </c>
      <c r="E6471">
        <v>4.1500000000000004</v>
      </c>
      <c r="F6471" t="s">
        <v>456</v>
      </c>
    </row>
    <row r="6472" spans="1:6" x14ac:dyDescent="0.25">
      <c r="A6472">
        <v>39137</v>
      </c>
      <c r="B6472" t="s">
        <v>5781</v>
      </c>
      <c r="C6472">
        <v>500</v>
      </c>
      <c r="D6472">
        <v>6</v>
      </c>
      <c r="E6472">
        <v>28.99</v>
      </c>
      <c r="F6472" t="s">
        <v>454</v>
      </c>
    </row>
    <row r="6473" spans="1:6" x14ac:dyDescent="0.25">
      <c r="A6473">
        <v>39146</v>
      </c>
      <c r="B6473" t="s">
        <v>5782</v>
      </c>
      <c r="C6473">
        <v>473</v>
      </c>
      <c r="D6473">
        <v>24</v>
      </c>
      <c r="E6473">
        <v>3.99</v>
      </c>
      <c r="F6473" t="s">
        <v>456</v>
      </c>
    </row>
    <row r="6474" spans="1:6" x14ac:dyDescent="0.25">
      <c r="A6474">
        <v>39146</v>
      </c>
      <c r="B6474" t="s">
        <v>5782</v>
      </c>
      <c r="C6474">
        <v>473</v>
      </c>
      <c r="D6474">
        <v>24</v>
      </c>
      <c r="E6474">
        <v>3.99</v>
      </c>
      <c r="F6474" t="s">
        <v>456</v>
      </c>
    </row>
    <row r="6475" spans="1:6" x14ac:dyDescent="0.25">
      <c r="A6475">
        <v>39152</v>
      </c>
      <c r="B6475" t="s">
        <v>5783</v>
      </c>
      <c r="C6475">
        <v>473</v>
      </c>
      <c r="D6475">
        <v>24</v>
      </c>
      <c r="E6475">
        <v>3.57</v>
      </c>
      <c r="F6475" t="s">
        <v>456</v>
      </c>
    </row>
    <row r="6476" spans="1:6" x14ac:dyDescent="0.25">
      <c r="A6476">
        <v>39152</v>
      </c>
      <c r="B6476" t="s">
        <v>5783</v>
      </c>
      <c r="C6476">
        <v>473</v>
      </c>
      <c r="D6476">
        <v>24</v>
      </c>
      <c r="E6476">
        <v>3.57</v>
      </c>
      <c r="F6476" t="s">
        <v>456</v>
      </c>
    </row>
    <row r="6477" spans="1:6" x14ac:dyDescent="0.25">
      <c r="A6477">
        <v>39153</v>
      </c>
      <c r="B6477" t="s">
        <v>5784</v>
      </c>
      <c r="C6477">
        <v>473</v>
      </c>
      <c r="D6477">
        <v>24</v>
      </c>
      <c r="E6477">
        <v>3.57</v>
      </c>
      <c r="F6477" t="s">
        <v>456</v>
      </c>
    </row>
    <row r="6478" spans="1:6" x14ac:dyDescent="0.25">
      <c r="A6478">
        <v>39153</v>
      </c>
      <c r="B6478" t="s">
        <v>5784</v>
      </c>
      <c r="C6478">
        <v>473</v>
      </c>
      <c r="D6478">
        <v>24</v>
      </c>
      <c r="E6478">
        <v>3.57</v>
      </c>
      <c r="F6478" t="s">
        <v>456</v>
      </c>
    </row>
    <row r="6479" spans="1:6" x14ac:dyDescent="0.25">
      <c r="A6479">
        <v>39184</v>
      </c>
      <c r="B6479" t="s">
        <v>5785</v>
      </c>
      <c r="C6479">
        <v>473</v>
      </c>
      <c r="D6479">
        <v>24</v>
      </c>
      <c r="E6479">
        <v>4.5</v>
      </c>
      <c r="F6479" t="s">
        <v>456</v>
      </c>
    </row>
    <row r="6480" spans="1:6" x14ac:dyDescent="0.25">
      <c r="A6480">
        <v>39184</v>
      </c>
      <c r="B6480" t="s">
        <v>5785</v>
      </c>
      <c r="C6480">
        <v>473</v>
      </c>
      <c r="D6480">
        <v>24</v>
      </c>
      <c r="E6480">
        <v>4.5</v>
      </c>
      <c r="F6480" t="s">
        <v>456</v>
      </c>
    </row>
    <row r="6481" spans="1:6" x14ac:dyDescent="0.25">
      <c r="A6481">
        <v>39187</v>
      </c>
      <c r="B6481" t="s">
        <v>5786</v>
      </c>
      <c r="C6481">
        <v>5325</v>
      </c>
      <c r="D6481">
        <v>1</v>
      </c>
      <c r="E6481">
        <v>28.49</v>
      </c>
      <c r="F6481" t="s">
        <v>456</v>
      </c>
    </row>
    <row r="6482" spans="1:6" x14ac:dyDescent="0.25">
      <c r="A6482">
        <v>39225</v>
      </c>
      <c r="B6482" t="s">
        <v>5787</v>
      </c>
      <c r="C6482">
        <v>473</v>
      </c>
      <c r="D6482">
        <v>24</v>
      </c>
      <c r="E6482">
        <v>4</v>
      </c>
      <c r="F6482" t="s">
        <v>456</v>
      </c>
    </row>
    <row r="6483" spans="1:6" x14ac:dyDescent="0.25">
      <c r="A6483">
        <v>39225</v>
      </c>
      <c r="B6483" t="s">
        <v>5787</v>
      </c>
      <c r="C6483">
        <v>473</v>
      </c>
      <c r="D6483">
        <v>24</v>
      </c>
      <c r="E6483">
        <v>4</v>
      </c>
      <c r="F6483" t="s">
        <v>456</v>
      </c>
    </row>
    <row r="6484" spans="1:6" x14ac:dyDescent="0.25">
      <c r="A6484">
        <v>39239</v>
      </c>
      <c r="B6484" t="s">
        <v>5788</v>
      </c>
      <c r="C6484">
        <v>473</v>
      </c>
      <c r="D6484">
        <v>24</v>
      </c>
      <c r="E6484">
        <v>3.13</v>
      </c>
      <c r="F6484" t="s">
        <v>456</v>
      </c>
    </row>
    <row r="6485" spans="1:6" x14ac:dyDescent="0.25">
      <c r="A6485">
        <v>39239</v>
      </c>
      <c r="B6485" t="s">
        <v>5788</v>
      </c>
      <c r="C6485">
        <v>473</v>
      </c>
      <c r="D6485">
        <v>24</v>
      </c>
      <c r="E6485">
        <v>3.13</v>
      </c>
      <c r="F6485" t="s">
        <v>456</v>
      </c>
    </row>
    <row r="6486" spans="1:6" x14ac:dyDescent="0.25">
      <c r="A6486">
        <v>39255</v>
      </c>
      <c r="B6486" t="s">
        <v>5789</v>
      </c>
      <c r="C6486">
        <v>2130</v>
      </c>
      <c r="D6486">
        <v>4</v>
      </c>
      <c r="E6486">
        <v>14.34</v>
      </c>
      <c r="F6486" t="s">
        <v>456</v>
      </c>
    </row>
    <row r="6487" spans="1:6" x14ac:dyDescent="0.25">
      <c r="A6487">
        <v>39255</v>
      </c>
      <c r="B6487" t="s">
        <v>5789</v>
      </c>
      <c r="C6487">
        <v>2130</v>
      </c>
      <c r="D6487">
        <v>4</v>
      </c>
      <c r="E6487">
        <v>14.34</v>
      </c>
      <c r="F6487" t="s">
        <v>456</v>
      </c>
    </row>
    <row r="6488" spans="1:6" x14ac:dyDescent="0.25">
      <c r="A6488">
        <v>39262</v>
      </c>
      <c r="B6488" t="s">
        <v>3412</v>
      </c>
      <c r="C6488">
        <v>2130</v>
      </c>
      <c r="D6488">
        <v>4</v>
      </c>
      <c r="E6488">
        <v>14.99</v>
      </c>
      <c r="F6488" t="s">
        <v>456</v>
      </c>
    </row>
    <row r="6489" spans="1:6" x14ac:dyDescent="0.25">
      <c r="A6489">
        <v>39262</v>
      </c>
      <c r="B6489" t="s">
        <v>3412</v>
      </c>
      <c r="C6489">
        <v>2130</v>
      </c>
      <c r="D6489">
        <v>4</v>
      </c>
      <c r="E6489">
        <v>14.99</v>
      </c>
      <c r="F6489" t="s">
        <v>456</v>
      </c>
    </row>
    <row r="6490" spans="1:6" x14ac:dyDescent="0.25">
      <c r="A6490">
        <v>39276</v>
      </c>
      <c r="B6490" t="s">
        <v>1516</v>
      </c>
      <c r="C6490">
        <v>4260</v>
      </c>
      <c r="D6490">
        <v>2</v>
      </c>
      <c r="E6490">
        <v>27.48</v>
      </c>
      <c r="F6490" t="s">
        <v>456</v>
      </c>
    </row>
    <row r="6491" spans="1:6" x14ac:dyDescent="0.25">
      <c r="A6491">
        <v>39276</v>
      </c>
      <c r="B6491" t="s">
        <v>1516</v>
      </c>
      <c r="C6491">
        <v>4260</v>
      </c>
      <c r="D6491">
        <v>2</v>
      </c>
      <c r="E6491">
        <v>27.48</v>
      </c>
      <c r="F6491" t="s">
        <v>456</v>
      </c>
    </row>
    <row r="6492" spans="1:6" x14ac:dyDescent="0.25">
      <c r="A6492">
        <v>39281</v>
      </c>
      <c r="B6492" t="s">
        <v>5790</v>
      </c>
      <c r="C6492">
        <v>473</v>
      </c>
      <c r="D6492">
        <v>24</v>
      </c>
      <c r="E6492">
        <v>3.31</v>
      </c>
      <c r="F6492" t="s">
        <v>456</v>
      </c>
    </row>
    <row r="6493" spans="1:6" x14ac:dyDescent="0.25">
      <c r="A6493">
        <v>39281</v>
      </c>
      <c r="B6493" t="s">
        <v>5790</v>
      </c>
      <c r="C6493">
        <v>473</v>
      </c>
      <c r="D6493">
        <v>24</v>
      </c>
      <c r="E6493">
        <v>3.31</v>
      </c>
      <c r="F6493" t="s">
        <v>456</v>
      </c>
    </row>
    <row r="6494" spans="1:6" x14ac:dyDescent="0.25">
      <c r="A6494">
        <v>39299</v>
      </c>
      <c r="B6494" t="s">
        <v>5791</v>
      </c>
      <c r="C6494">
        <v>473</v>
      </c>
      <c r="D6494">
        <v>24</v>
      </c>
      <c r="E6494">
        <v>3.99</v>
      </c>
      <c r="F6494" t="s">
        <v>456</v>
      </c>
    </row>
    <row r="6495" spans="1:6" x14ac:dyDescent="0.25">
      <c r="A6495">
        <v>39299</v>
      </c>
      <c r="B6495" t="s">
        <v>5791</v>
      </c>
      <c r="C6495">
        <v>473</v>
      </c>
      <c r="D6495">
        <v>24</v>
      </c>
      <c r="E6495">
        <v>3.99</v>
      </c>
      <c r="F6495" t="s">
        <v>456</v>
      </c>
    </row>
    <row r="6496" spans="1:6" x14ac:dyDescent="0.25">
      <c r="A6496">
        <v>39306</v>
      </c>
      <c r="B6496" t="s">
        <v>5792</v>
      </c>
      <c r="C6496">
        <v>473</v>
      </c>
      <c r="D6496">
        <v>24</v>
      </c>
      <c r="E6496">
        <v>4.8899999999999997</v>
      </c>
      <c r="F6496" t="s">
        <v>456</v>
      </c>
    </row>
    <row r="6497" spans="1:6" x14ac:dyDescent="0.25">
      <c r="A6497">
        <v>39306</v>
      </c>
      <c r="B6497" t="s">
        <v>5792</v>
      </c>
      <c r="C6497">
        <v>473</v>
      </c>
      <c r="D6497">
        <v>24</v>
      </c>
      <c r="E6497">
        <v>4.8899999999999997</v>
      </c>
      <c r="F6497" t="s">
        <v>456</v>
      </c>
    </row>
    <row r="6498" spans="1:6" x14ac:dyDescent="0.25">
      <c r="A6498">
        <v>39311</v>
      </c>
      <c r="B6498" t="s">
        <v>5793</v>
      </c>
      <c r="C6498">
        <v>750</v>
      </c>
      <c r="D6498">
        <v>12</v>
      </c>
      <c r="E6498">
        <v>16.489999999999998</v>
      </c>
      <c r="F6498" t="s">
        <v>455</v>
      </c>
    </row>
    <row r="6499" spans="1:6" x14ac:dyDescent="0.25">
      <c r="A6499">
        <v>39319</v>
      </c>
      <c r="B6499" t="s">
        <v>5794</v>
      </c>
      <c r="C6499">
        <v>3000</v>
      </c>
      <c r="D6499">
        <v>4</v>
      </c>
      <c r="E6499">
        <v>30.99</v>
      </c>
      <c r="F6499" t="s">
        <v>455</v>
      </c>
    </row>
    <row r="6500" spans="1:6" x14ac:dyDescent="0.25">
      <c r="A6500">
        <v>39327</v>
      </c>
      <c r="B6500" t="s">
        <v>5795</v>
      </c>
      <c r="C6500">
        <v>750</v>
      </c>
      <c r="D6500">
        <v>12</v>
      </c>
      <c r="E6500">
        <v>13.06</v>
      </c>
      <c r="F6500" t="s">
        <v>455</v>
      </c>
    </row>
    <row r="6501" spans="1:6" x14ac:dyDescent="0.25">
      <c r="A6501">
        <v>39328</v>
      </c>
      <c r="B6501" t="s">
        <v>5796</v>
      </c>
      <c r="C6501">
        <v>750</v>
      </c>
      <c r="D6501">
        <v>12</v>
      </c>
      <c r="E6501">
        <v>13.06</v>
      </c>
      <c r="F6501" t="s">
        <v>455</v>
      </c>
    </row>
    <row r="6502" spans="1:6" x14ac:dyDescent="0.25">
      <c r="A6502">
        <v>39342</v>
      </c>
      <c r="B6502" t="s">
        <v>5797</v>
      </c>
      <c r="C6502">
        <v>3000</v>
      </c>
      <c r="D6502">
        <v>4</v>
      </c>
      <c r="E6502">
        <v>34.99</v>
      </c>
      <c r="F6502" t="s">
        <v>455</v>
      </c>
    </row>
    <row r="6503" spans="1:6" x14ac:dyDescent="0.25">
      <c r="A6503">
        <v>39361</v>
      </c>
      <c r="B6503" t="s">
        <v>5798</v>
      </c>
      <c r="C6503">
        <v>750</v>
      </c>
      <c r="D6503">
        <v>12</v>
      </c>
      <c r="E6503">
        <v>14.99</v>
      </c>
      <c r="F6503" t="s">
        <v>455</v>
      </c>
    </row>
    <row r="6504" spans="1:6" x14ac:dyDescent="0.25">
      <c r="A6504">
        <v>39371</v>
      </c>
      <c r="B6504" t="s">
        <v>5799</v>
      </c>
      <c r="C6504">
        <v>750</v>
      </c>
      <c r="D6504">
        <v>12</v>
      </c>
      <c r="E6504">
        <v>17.989999999999998</v>
      </c>
      <c r="F6504" t="s">
        <v>455</v>
      </c>
    </row>
    <row r="6505" spans="1:6" x14ac:dyDescent="0.25">
      <c r="A6505">
        <v>39373</v>
      </c>
      <c r="B6505" t="s">
        <v>5800</v>
      </c>
      <c r="C6505">
        <v>750</v>
      </c>
      <c r="D6505">
        <v>12</v>
      </c>
      <c r="E6505">
        <v>17.989999999999998</v>
      </c>
      <c r="F6505" t="s">
        <v>455</v>
      </c>
    </row>
    <row r="6506" spans="1:6" x14ac:dyDescent="0.25">
      <c r="A6506">
        <v>39386</v>
      </c>
      <c r="B6506" t="s">
        <v>5801</v>
      </c>
      <c r="C6506">
        <v>473</v>
      </c>
      <c r="D6506">
        <v>24</v>
      </c>
      <c r="E6506">
        <v>3.39</v>
      </c>
      <c r="F6506" t="s">
        <v>456</v>
      </c>
    </row>
    <row r="6507" spans="1:6" x14ac:dyDescent="0.25">
      <c r="A6507">
        <v>39389</v>
      </c>
      <c r="B6507" t="s">
        <v>5802</v>
      </c>
      <c r="C6507">
        <v>473</v>
      </c>
      <c r="D6507">
        <v>24</v>
      </c>
      <c r="E6507">
        <v>6</v>
      </c>
      <c r="F6507" t="s">
        <v>457</v>
      </c>
    </row>
    <row r="6508" spans="1:6" x14ac:dyDescent="0.25">
      <c r="A6508">
        <v>39389</v>
      </c>
      <c r="B6508" t="s">
        <v>5802</v>
      </c>
      <c r="C6508">
        <v>473</v>
      </c>
      <c r="D6508">
        <v>24</v>
      </c>
      <c r="E6508">
        <v>6</v>
      </c>
      <c r="F6508" t="s">
        <v>457</v>
      </c>
    </row>
    <row r="6509" spans="1:6" x14ac:dyDescent="0.25">
      <c r="A6509">
        <v>39390</v>
      </c>
      <c r="B6509" t="s">
        <v>5803</v>
      </c>
      <c r="C6509">
        <v>355</v>
      </c>
      <c r="D6509">
        <v>24</v>
      </c>
      <c r="E6509">
        <v>5.5</v>
      </c>
      <c r="F6509" t="s">
        <v>457</v>
      </c>
    </row>
    <row r="6510" spans="1:6" x14ac:dyDescent="0.25">
      <c r="A6510">
        <v>39390</v>
      </c>
      <c r="B6510" t="s">
        <v>5803</v>
      </c>
      <c r="C6510">
        <v>355</v>
      </c>
      <c r="D6510">
        <v>24</v>
      </c>
      <c r="E6510">
        <v>5.5</v>
      </c>
      <c r="F6510" t="s">
        <v>457</v>
      </c>
    </row>
    <row r="6511" spans="1:6" x14ac:dyDescent="0.25">
      <c r="A6511">
        <v>39392</v>
      </c>
      <c r="B6511" t="s">
        <v>5804</v>
      </c>
      <c r="C6511">
        <v>355</v>
      </c>
      <c r="D6511">
        <v>24</v>
      </c>
      <c r="E6511">
        <v>5.5</v>
      </c>
      <c r="F6511" t="s">
        <v>457</v>
      </c>
    </row>
    <row r="6512" spans="1:6" x14ac:dyDescent="0.25">
      <c r="A6512">
        <v>39392</v>
      </c>
      <c r="B6512" t="s">
        <v>5804</v>
      </c>
      <c r="C6512">
        <v>355</v>
      </c>
      <c r="D6512">
        <v>24</v>
      </c>
      <c r="E6512">
        <v>5.5</v>
      </c>
      <c r="F6512" t="s">
        <v>457</v>
      </c>
    </row>
    <row r="6513" spans="1:6" x14ac:dyDescent="0.25">
      <c r="A6513">
        <v>39397</v>
      </c>
      <c r="B6513" t="s">
        <v>5805</v>
      </c>
      <c r="C6513">
        <v>355</v>
      </c>
      <c r="D6513">
        <v>24</v>
      </c>
      <c r="E6513">
        <v>5.5</v>
      </c>
      <c r="F6513" t="s">
        <v>457</v>
      </c>
    </row>
    <row r="6514" spans="1:6" x14ac:dyDescent="0.25">
      <c r="A6514">
        <v>39397</v>
      </c>
      <c r="B6514" t="s">
        <v>5805</v>
      </c>
      <c r="C6514">
        <v>355</v>
      </c>
      <c r="D6514">
        <v>24</v>
      </c>
      <c r="E6514">
        <v>5.5</v>
      </c>
      <c r="F6514" t="s">
        <v>457</v>
      </c>
    </row>
    <row r="6515" spans="1:6" x14ac:dyDescent="0.25">
      <c r="A6515">
        <v>39422</v>
      </c>
      <c r="B6515" t="s">
        <v>5806</v>
      </c>
      <c r="C6515">
        <v>473</v>
      </c>
      <c r="D6515">
        <v>24</v>
      </c>
      <c r="E6515">
        <v>3.99</v>
      </c>
      <c r="F6515" t="s">
        <v>457</v>
      </c>
    </row>
    <row r="6516" spans="1:6" x14ac:dyDescent="0.25">
      <c r="A6516">
        <v>40196</v>
      </c>
      <c r="B6516" t="s">
        <v>2764</v>
      </c>
      <c r="C6516">
        <v>750</v>
      </c>
      <c r="D6516">
        <v>12</v>
      </c>
      <c r="E6516">
        <v>22.99</v>
      </c>
      <c r="F6516" t="s">
        <v>454</v>
      </c>
    </row>
    <row r="6517" spans="1:6" x14ac:dyDescent="0.25">
      <c r="A6517">
        <v>40501</v>
      </c>
      <c r="B6517" t="s">
        <v>2765</v>
      </c>
      <c r="C6517">
        <v>750</v>
      </c>
      <c r="D6517">
        <v>12</v>
      </c>
      <c r="E6517">
        <v>12.99</v>
      </c>
      <c r="F6517" t="s">
        <v>455</v>
      </c>
    </row>
    <row r="6518" spans="1:6" x14ac:dyDescent="0.25">
      <c r="A6518">
        <v>41384</v>
      </c>
      <c r="B6518" t="s">
        <v>627</v>
      </c>
      <c r="C6518">
        <v>750</v>
      </c>
      <c r="D6518">
        <v>12</v>
      </c>
      <c r="E6518">
        <v>35.99</v>
      </c>
      <c r="F6518" t="s">
        <v>454</v>
      </c>
    </row>
    <row r="6519" spans="1:6" x14ac:dyDescent="0.25">
      <c r="A6519">
        <v>42788</v>
      </c>
      <c r="B6519" t="s">
        <v>2766</v>
      </c>
      <c r="C6519">
        <v>750</v>
      </c>
      <c r="D6519">
        <v>6</v>
      </c>
      <c r="E6519">
        <v>77.989999999999995</v>
      </c>
      <c r="F6519" t="s">
        <v>454</v>
      </c>
    </row>
    <row r="6520" spans="1:6" x14ac:dyDescent="0.25">
      <c r="A6520">
        <v>43018</v>
      </c>
      <c r="B6520" t="s">
        <v>2767</v>
      </c>
      <c r="C6520">
        <v>375</v>
      </c>
      <c r="D6520">
        <v>12</v>
      </c>
      <c r="E6520">
        <v>20.2</v>
      </c>
      <c r="F6520" t="s">
        <v>454</v>
      </c>
    </row>
    <row r="6521" spans="1:6" x14ac:dyDescent="0.25">
      <c r="A6521">
        <v>43083</v>
      </c>
      <c r="B6521" t="s">
        <v>2768</v>
      </c>
      <c r="C6521">
        <v>750</v>
      </c>
      <c r="D6521">
        <v>12</v>
      </c>
      <c r="E6521">
        <v>29.95</v>
      </c>
      <c r="F6521" t="s">
        <v>454</v>
      </c>
    </row>
    <row r="6522" spans="1:6" x14ac:dyDescent="0.25">
      <c r="A6522">
        <v>43364</v>
      </c>
      <c r="B6522" t="s">
        <v>2769</v>
      </c>
      <c r="C6522">
        <v>2130</v>
      </c>
      <c r="D6522">
        <v>4</v>
      </c>
      <c r="E6522">
        <v>13.63</v>
      </c>
      <c r="F6522" t="s">
        <v>456</v>
      </c>
    </row>
    <row r="6523" spans="1:6" x14ac:dyDescent="0.25">
      <c r="A6523">
        <v>43364</v>
      </c>
      <c r="B6523" t="s">
        <v>2769</v>
      </c>
      <c r="C6523">
        <v>2130</v>
      </c>
      <c r="D6523">
        <v>4</v>
      </c>
      <c r="E6523">
        <v>13.63</v>
      </c>
      <c r="F6523" t="s">
        <v>456</v>
      </c>
    </row>
    <row r="6524" spans="1:6" x14ac:dyDescent="0.25">
      <c r="A6524">
        <v>43703</v>
      </c>
      <c r="B6524" t="s">
        <v>2770</v>
      </c>
      <c r="C6524">
        <v>750</v>
      </c>
      <c r="D6524">
        <v>12</v>
      </c>
      <c r="E6524">
        <v>108.17</v>
      </c>
      <c r="F6524" t="s">
        <v>454</v>
      </c>
    </row>
    <row r="6525" spans="1:6" x14ac:dyDescent="0.25">
      <c r="A6525">
        <v>44628</v>
      </c>
      <c r="B6525" t="s">
        <v>173</v>
      </c>
      <c r="C6525">
        <v>750</v>
      </c>
      <c r="D6525">
        <v>12</v>
      </c>
      <c r="E6525">
        <v>13.49</v>
      </c>
      <c r="F6525" t="s">
        <v>455</v>
      </c>
    </row>
    <row r="6526" spans="1:6" x14ac:dyDescent="0.25">
      <c r="A6526">
        <v>45898</v>
      </c>
      <c r="B6526" t="s">
        <v>30</v>
      </c>
      <c r="C6526">
        <v>1750</v>
      </c>
      <c r="D6526">
        <v>6</v>
      </c>
      <c r="E6526">
        <v>52.99</v>
      </c>
      <c r="F6526" t="s">
        <v>454</v>
      </c>
    </row>
    <row r="6527" spans="1:6" x14ac:dyDescent="0.25">
      <c r="A6527">
        <v>46763</v>
      </c>
      <c r="B6527" t="s">
        <v>87</v>
      </c>
      <c r="C6527">
        <v>750</v>
      </c>
      <c r="D6527">
        <v>12</v>
      </c>
      <c r="E6527">
        <v>18.989999999999998</v>
      </c>
      <c r="F6527" t="s">
        <v>455</v>
      </c>
    </row>
    <row r="6528" spans="1:6" x14ac:dyDescent="0.25">
      <c r="A6528">
        <v>46946</v>
      </c>
      <c r="B6528" t="s">
        <v>88</v>
      </c>
      <c r="C6528">
        <v>750</v>
      </c>
      <c r="D6528">
        <v>12</v>
      </c>
      <c r="E6528">
        <v>21.04</v>
      </c>
      <c r="F6528" t="s">
        <v>455</v>
      </c>
    </row>
    <row r="6529" spans="1:6" x14ac:dyDescent="0.25">
      <c r="A6529">
        <v>47407</v>
      </c>
      <c r="B6529" t="s">
        <v>2771</v>
      </c>
      <c r="C6529">
        <v>4000</v>
      </c>
      <c r="D6529">
        <v>4</v>
      </c>
      <c r="E6529">
        <v>32.99</v>
      </c>
      <c r="F6529" t="s">
        <v>455</v>
      </c>
    </row>
    <row r="6530" spans="1:6" x14ac:dyDescent="0.25">
      <c r="A6530">
        <v>48611</v>
      </c>
      <c r="B6530" t="s">
        <v>4329</v>
      </c>
      <c r="C6530">
        <v>750</v>
      </c>
      <c r="D6530">
        <v>12</v>
      </c>
      <c r="E6530">
        <v>12.99</v>
      </c>
      <c r="F6530" t="s">
        <v>455</v>
      </c>
    </row>
    <row r="6531" spans="1:6" x14ac:dyDescent="0.25">
      <c r="A6531">
        <v>49726</v>
      </c>
      <c r="B6531" t="s">
        <v>4330</v>
      </c>
      <c r="C6531">
        <v>750</v>
      </c>
      <c r="D6531">
        <v>12</v>
      </c>
      <c r="E6531">
        <v>22.99</v>
      </c>
      <c r="F6531" t="s">
        <v>454</v>
      </c>
    </row>
    <row r="6532" spans="1:6" x14ac:dyDescent="0.25">
      <c r="A6532">
        <v>50823</v>
      </c>
      <c r="B6532" t="s">
        <v>231</v>
      </c>
      <c r="C6532">
        <v>4092</v>
      </c>
      <c r="D6532">
        <v>1</v>
      </c>
      <c r="E6532">
        <v>26.42</v>
      </c>
      <c r="F6532" t="s">
        <v>456</v>
      </c>
    </row>
    <row r="6533" spans="1:6" x14ac:dyDescent="0.25">
      <c r="A6533">
        <v>50823</v>
      </c>
      <c r="B6533" t="s">
        <v>231</v>
      </c>
      <c r="C6533">
        <v>4092</v>
      </c>
      <c r="D6533">
        <v>1</v>
      </c>
      <c r="E6533">
        <v>26.42</v>
      </c>
      <c r="F6533" t="s">
        <v>456</v>
      </c>
    </row>
    <row r="6534" spans="1:6" x14ac:dyDescent="0.25">
      <c r="A6534">
        <v>51540</v>
      </c>
      <c r="B6534" t="s">
        <v>4331</v>
      </c>
      <c r="C6534">
        <v>50</v>
      </c>
      <c r="D6534">
        <v>192</v>
      </c>
      <c r="E6534">
        <v>2.79</v>
      </c>
      <c r="F6534" t="s">
        <v>454</v>
      </c>
    </row>
    <row r="6535" spans="1:6" x14ac:dyDescent="0.25">
      <c r="A6535">
        <v>52050</v>
      </c>
      <c r="B6535" t="s">
        <v>910</v>
      </c>
      <c r="C6535">
        <v>750</v>
      </c>
      <c r="D6535">
        <v>12</v>
      </c>
      <c r="E6535">
        <v>28.99</v>
      </c>
      <c r="F6535" t="s">
        <v>454</v>
      </c>
    </row>
    <row r="6536" spans="1:6" x14ac:dyDescent="0.25">
      <c r="A6536">
        <v>52308</v>
      </c>
      <c r="B6536" t="s">
        <v>4332</v>
      </c>
      <c r="C6536">
        <v>750</v>
      </c>
      <c r="D6536">
        <v>12</v>
      </c>
      <c r="E6536">
        <v>13.49</v>
      </c>
      <c r="F6536" t="s">
        <v>455</v>
      </c>
    </row>
    <row r="6537" spans="1:6" x14ac:dyDescent="0.25">
      <c r="A6537">
        <v>53017</v>
      </c>
      <c r="B6537" t="s">
        <v>4333</v>
      </c>
      <c r="C6537">
        <v>4000</v>
      </c>
      <c r="D6537">
        <v>4</v>
      </c>
      <c r="E6537">
        <v>32.99</v>
      </c>
      <c r="F6537" t="s">
        <v>455</v>
      </c>
    </row>
    <row r="6538" spans="1:6" x14ac:dyDescent="0.25">
      <c r="A6538">
        <v>53082</v>
      </c>
      <c r="B6538" t="s">
        <v>15</v>
      </c>
      <c r="C6538">
        <v>1750</v>
      </c>
      <c r="D6538">
        <v>6</v>
      </c>
      <c r="E6538">
        <v>48.87</v>
      </c>
      <c r="F6538" t="s">
        <v>454</v>
      </c>
    </row>
    <row r="6539" spans="1:6" x14ac:dyDescent="0.25">
      <c r="A6539">
        <v>53140</v>
      </c>
      <c r="B6539" t="s">
        <v>4334</v>
      </c>
      <c r="C6539">
        <v>750</v>
      </c>
      <c r="D6539">
        <v>12</v>
      </c>
      <c r="E6539">
        <v>32.49</v>
      </c>
      <c r="F6539" t="s">
        <v>454</v>
      </c>
    </row>
    <row r="6540" spans="1:6" x14ac:dyDescent="0.25">
      <c r="A6540">
        <v>53546</v>
      </c>
      <c r="B6540" t="s">
        <v>2772</v>
      </c>
      <c r="C6540">
        <v>1140</v>
      </c>
      <c r="D6540">
        <v>12</v>
      </c>
      <c r="E6540">
        <v>31.99</v>
      </c>
      <c r="F6540" t="s">
        <v>454</v>
      </c>
    </row>
    <row r="6541" spans="1:6" x14ac:dyDescent="0.25">
      <c r="A6541">
        <v>53579</v>
      </c>
      <c r="B6541" t="s">
        <v>94</v>
      </c>
      <c r="C6541">
        <v>750</v>
      </c>
      <c r="D6541">
        <v>12</v>
      </c>
      <c r="E6541">
        <v>24.73</v>
      </c>
      <c r="F6541" t="s">
        <v>455</v>
      </c>
    </row>
    <row r="6542" spans="1:6" x14ac:dyDescent="0.25">
      <c r="A6542">
        <v>53785</v>
      </c>
      <c r="B6542" t="s">
        <v>4335</v>
      </c>
      <c r="C6542">
        <v>750</v>
      </c>
      <c r="D6542">
        <v>12</v>
      </c>
      <c r="E6542">
        <v>10</v>
      </c>
      <c r="F6542" t="s">
        <v>455</v>
      </c>
    </row>
    <row r="6543" spans="1:6" x14ac:dyDescent="0.25">
      <c r="A6543">
        <v>53876</v>
      </c>
      <c r="B6543" t="s">
        <v>4336</v>
      </c>
      <c r="C6543">
        <v>750</v>
      </c>
      <c r="D6543">
        <v>12</v>
      </c>
      <c r="E6543">
        <v>26.99</v>
      </c>
      <c r="F6543" t="s">
        <v>455</v>
      </c>
    </row>
    <row r="6544" spans="1:6" x14ac:dyDescent="0.25">
      <c r="A6544">
        <v>54213</v>
      </c>
      <c r="B6544" t="s">
        <v>8</v>
      </c>
      <c r="C6544">
        <v>1750</v>
      </c>
      <c r="D6544">
        <v>6</v>
      </c>
      <c r="E6544">
        <v>48.99</v>
      </c>
      <c r="F6544" t="s">
        <v>454</v>
      </c>
    </row>
    <row r="6545" spans="1:6" x14ac:dyDescent="0.25">
      <c r="A6545">
        <v>54593</v>
      </c>
      <c r="B6545" t="s">
        <v>4337</v>
      </c>
      <c r="C6545">
        <v>1750</v>
      </c>
      <c r="D6545">
        <v>6</v>
      </c>
      <c r="E6545">
        <v>48.87</v>
      </c>
      <c r="F6545" t="s">
        <v>454</v>
      </c>
    </row>
    <row r="6546" spans="1:6" x14ac:dyDescent="0.25">
      <c r="A6546">
        <v>54841</v>
      </c>
      <c r="B6546" t="s">
        <v>1</v>
      </c>
      <c r="C6546">
        <v>1750</v>
      </c>
      <c r="D6546">
        <v>6</v>
      </c>
      <c r="E6546">
        <v>52.99</v>
      </c>
      <c r="F6546" t="s">
        <v>454</v>
      </c>
    </row>
    <row r="6547" spans="1:6" x14ac:dyDescent="0.25">
      <c r="A6547">
        <v>56440</v>
      </c>
      <c r="B6547" t="s">
        <v>4338</v>
      </c>
      <c r="C6547">
        <v>750</v>
      </c>
      <c r="D6547">
        <v>6</v>
      </c>
      <c r="E6547">
        <v>160.99</v>
      </c>
      <c r="F6547" t="s">
        <v>454</v>
      </c>
    </row>
    <row r="6548" spans="1:6" x14ac:dyDescent="0.25">
      <c r="A6548">
        <v>56622</v>
      </c>
      <c r="B6548" t="s">
        <v>537</v>
      </c>
      <c r="C6548">
        <v>1750</v>
      </c>
      <c r="D6548">
        <v>6</v>
      </c>
      <c r="E6548">
        <v>52.29</v>
      </c>
      <c r="F6548" t="s">
        <v>454</v>
      </c>
    </row>
    <row r="6549" spans="1:6" x14ac:dyDescent="0.25">
      <c r="A6549">
        <v>57075</v>
      </c>
      <c r="B6549" t="s">
        <v>2772</v>
      </c>
      <c r="C6549">
        <v>750</v>
      </c>
      <c r="D6549">
        <v>12</v>
      </c>
      <c r="E6549">
        <v>21.99</v>
      </c>
      <c r="F6549" t="s">
        <v>454</v>
      </c>
    </row>
    <row r="6550" spans="1:6" x14ac:dyDescent="0.25">
      <c r="A6550">
        <v>57497</v>
      </c>
      <c r="B6550" t="s">
        <v>2773</v>
      </c>
      <c r="C6550">
        <v>750</v>
      </c>
      <c r="D6550">
        <v>12</v>
      </c>
      <c r="E6550">
        <v>31.22</v>
      </c>
      <c r="F6550" t="s">
        <v>455</v>
      </c>
    </row>
    <row r="6551" spans="1:6" x14ac:dyDescent="0.25">
      <c r="A6551">
        <v>57893</v>
      </c>
      <c r="B6551" t="s">
        <v>10</v>
      </c>
      <c r="C6551">
        <v>1750</v>
      </c>
      <c r="D6551">
        <v>6</v>
      </c>
      <c r="E6551">
        <v>51.99</v>
      </c>
      <c r="F6551" t="s">
        <v>454</v>
      </c>
    </row>
    <row r="6552" spans="1:6" x14ac:dyDescent="0.25">
      <c r="A6552">
        <v>58032</v>
      </c>
      <c r="B6552" t="s">
        <v>2774</v>
      </c>
      <c r="C6552">
        <v>750</v>
      </c>
      <c r="D6552">
        <v>12</v>
      </c>
      <c r="E6552">
        <v>17.989999999999998</v>
      </c>
      <c r="F6552" t="s">
        <v>455</v>
      </c>
    </row>
    <row r="6553" spans="1:6" x14ac:dyDescent="0.25">
      <c r="A6553">
        <v>58222</v>
      </c>
      <c r="B6553" t="s">
        <v>2775</v>
      </c>
      <c r="C6553">
        <v>750</v>
      </c>
      <c r="D6553">
        <v>12</v>
      </c>
      <c r="E6553">
        <v>19.989999999999998</v>
      </c>
      <c r="F6553" t="s">
        <v>455</v>
      </c>
    </row>
    <row r="6554" spans="1:6" x14ac:dyDescent="0.25">
      <c r="A6554">
        <v>58404</v>
      </c>
      <c r="B6554" t="s">
        <v>6</v>
      </c>
      <c r="C6554">
        <v>1750</v>
      </c>
      <c r="D6554">
        <v>6</v>
      </c>
      <c r="E6554">
        <v>48.87</v>
      </c>
      <c r="F6554" t="s">
        <v>454</v>
      </c>
    </row>
    <row r="6555" spans="1:6" x14ac:dyDescent="0.25">
      <c r="A6555">
        <v>61374</v>
      </c>
      <c r="B6555" t="s">
        <v>2776</v>
      </c>
      <c r="C6555">
        <v>750</v>
      </c>
      <c r="D6555">
        <v>12</v>
      </c>
      <c r="E6555">
        <v>38.99</v>
      </c>
      <c r="F6555" t="s">
        <v>454</v>
      </c>
    </row>
    <row r="6556" spans="1:6" x14ac:dyDescent="0.25">
      <c r="A6556">
        <v>61408</v>
      </c>
      <c r="B6556" t="s">
        <v>659</v>
      </c>
      <c r="C6556">
        <v>375</v>
      </c>
      <c r="D6556">
        <v>12</v>
      </c>
      <c r="E6556">
        <v>15.89</v>
      </c>
      <c r="F6556" t="s">
        <v>454</v>
      </c>
    </row>
    <row r="6557" spans="1:6" x14ac:dyDescent="0.25">
      <c r="A6557">
        <v>61564</v>
      </c>
      <c r="B6557" t="s">
        <v>553</v>
      </c>
      <c r="C6557">
        <v>1750</v>
      </c>
      <c r="D6557">
        <v>6</v>
      </c>
      <c r="E6557">
        <v>51.99</v>
      </c>
      <c r="F6557" t="s">
        <v>454</v>
      </c>
    </row>
    <row r="6558" spans="1:6" x14ac:dyDescent="0.25">
      <c r="A6558">
        <v>63099</v>
      </c>
      <c r="B6558" t="s">
        <v>2777</v>
      </c>
      <c r="C6558">
        <v>750</v>
      </c>
      <c r="D6558">
        <v>12</v>
      </c>
      <c r="E6558">
        <v>15.99</v>
      </c>
      <c r="F6558" t="s">
        <v>455</v>
      </c>
    </row>
    <row r="6559" spans="1:6" x14ac:dyDescent="0.25">
      <c r="A6559">
        <v>65649</v>
      </c>
      <c r="B6559" t="s">
        <v>2778</v>
      </c>
      <c r="C6559">
        <v>2130</v>
      </c>
      <c r="D6559">
        <v>4</v>
      </c>
      <c r="E6559">
        <v>14.49</v>
      </c>
      <c r="F6559" t="s">
        <v>457</v>
      </c>
    </row>
    <row r="6560" spans="1:6" x14ac:dyDescent="0.25">
      <c r="A6560">
        <v>66605</v>
      </c>
      <c r="B6560" t="s">
        <v>2779</v>
      </c>
      <c r="C6560">
        <v>750</v>
      </c>
      <c r="D6560">
        <v>12</v>
      </c>
      <c r="E6560">
        <v>12.99</v>
      </c>
      <c r="F6560" t="s">
        <v>455</v>
      </c>
    </row>
    <row r="6561" spans="1:6" x14ac:dyDescent="0.25">
      <c r="A6561">
        <v>67855</v>
      </c>
      <c r="B6561" t="s">
        <v>2780</v>
      </c>
      <c r="C6561">
        <v>710</v>
      </c>
      <c r="D6561">
        <v>12</v>
      </c>
      <c r="E6561">
        <v>3.29</v>
      </c>
      <c r="F6561" t="s">
        <v>456</v>
      </c>
    </row>
    <row r="6562" spans="1:6" x14ac:dyDescent="0.25">
      <c r="A6562">
        <v>67855</v>
      </c>
      <c r="B6562" t="s">
        <v>2780</v>
      </c>
      <c r="C6562">
        <v>710</v>
      </c>
      <c r="D6562">
        <v>12</v>
      </c>
      <c r="E6562">
        <v>3.29</v>
      </c>
      <c r="F6562" t="s">
        <v>456</v>
      </c>
    </row>
    <row r="6563" spans="1:6" x14ac:dyDescent="0.25">
      <c r="A6563">
        <v>68627</v>
      </c>
      <c r="B6563" t="s">
        <v>2781</v>
      </c>
      <c r="C6563">
        <v>750</v>
      </c>
      <c r="D6563">
        <v>12</v>
      </c>
      <c r="E6563">
        <v>25.49</v>
      </c>
      <c r="F6563" t="s">
        <v>454</v>
      </c>
    </row>
    <row r="6564" spans="1:6" x14ac:dyDescent="0.25">
      <c r="A6564">
        <v>68791</v>
      </c>
      <c r="B6564" t="s">
        <v>2782</v>
      </c>
      <c r="C6564">
        <v>2840</v>
      </c>
      <c r="D6564">
        <v>3</v>
      </c>
      <c r="E6564">
        <v>13.69</v>
      </c>
      <c r="F6564" t="s">
        <v>456</v>
      </c>
    </row>
    <row r="6565" spans="1:6" x14ac:dyDescent="0.25">
      <c r="A6565">
        <v>68791</v>
      </c>
      <c r="B6565" t="s">
        <v>2782</v>
      </c>
      <c r="C6565">
        <v>2840</v>
      </c>
      <c r="D6565">
        <v>3</v>
      </c>
      <c r="E6565">
        <v>13.69</v>
      </c>
      <c r="F6565" t="s">
        <v>456</v>
      </c>
    </row>
    <row r="6566" spans="1:6" x14ac:dyDescent="0.25">
      <c r="A6566">
        <v>69229</v>
      </c>
      <c r="B6566" t="s">
        <v>581</v>
      </c>
      <c r="C6566">
        <v>50</v>
      </c>
      <c r="D6566">
        <v>120</v>
      </c>
      <c r="E6566">
        <v>4.5</v>
      </c>
      <c r="F6566" t="s">
        <v>454</v>
      </c>
    </row>
    <row r="6567" spans="1:6" x14ac:dyDescent="0.25">
      <c r="A6567">
        <v>69781</v>
      </c>
      <c r="B6567" t="s">
        <v>2783</v>
      </c>
      <c r="C6567">
        <v>750</v>
      </c>
      <c r="D6567">
        <v>12</v>
      </c>
      <c r="E6567">
        <v>27.49</v>
      </c>
      <c r="F6567" t="s">
        <v>454</v>
      </c>
    </row>
    <row r="6568" spans="1:6" x14ac:dyDescent="0.25">
      <c r="A6568">
        <v>70813</v>
      </c>
      <c r="B6568" t="s">
        <v>98</v>
      </c>
      <c r="C6568">
        <v>1500</v>
      </c>
      <c r="D6568">
        <v>6</v>
      </c>
      <c r="E6568">
        <v>13.99</v>
      </c>
      <c r="F6568" t="s">
        <v>455</v>
      </c>
    </row>
    <row r="6569" spans="1:6" x14ac:dyDescent="0.25">
      <c r="A6569">
        <v>70839</v>
      </c>
      <c r="B6569" t="s">
        <v>2784</v>
      </c>
      <c r="C6569">
        <v>750</v>
      </c>
      <c r="D6569">
        <v>12</v>
      </c>
      <c r="E6569">
        <v>9.99</v>
      </c>
      <c r="F6569" t="s">
        <v>455</v>
      </c>
    </row>
    <row r="6570" spans="1:6" x14ac:dyDescent="0.25">
      <c r="A6570">
        <v>71126</v>
      </c>
      <c r="B6570" t="s">
        <v>4600</v>
      </c>
      <c r="C6570">
        <v>1980</v>
      </c>
      <c r="D6570">
        <v>4</v>
      </c>
      <c r="E6570">
        <v>14.95</v>
      </c>
      <c r="F6570" t="s">
        <v>456</v>
      </c>
    </row>
    <row r="6571" spans="1:6" x14ac:dyDescent="0.25">
      <c r="A6571">
        <v>71126</v>
      </c>
      <c r="B6571" t="s">
        <v>4600</v>
      </c>
      <c r="C6571">
        <v>1980</v>
      </c>
      <c r="D6571">
        <v>4</v>
      </c>
      <c r="E6571">
        <v>14.95</v>
      </c>
      <c r="F6571" t="s">
        <v>456</v>
      </c>
    </row>
    <row r="6572" spans="1:6" x14ac:dyDescent="0.25">
      <c r="A6572">
        <v>71746</v>
      </c>
      <c r="B6572" t="s">
        <v>2785</v>
      </c>
      <c r="C6572">
        <v>750</v>
      </c>
      <c r="D6572">
        <v>12</v>
      </c>
      <c r="E6572">
        <v>37.99</v>
      </c>
      <c r="F6572" t="s">
        <v>454</v>
      </c>
    </row>
    <row r="6573" spans="1:6" x14ac:dyDescent="0.25">
      <c r="A6573">
        <v>72009</v>
      </c>
      <c r="B6573" t="s">
        <v>30</v>
      </c>
      <c r="C6573">
        <v>50</v>
      </c>
      <c r="D6573">
        <v>120</v>
      </c>
      <c r="E6573">
        <v>3.49</v>
      </c>
      <c r="F6573" t="s">
        <v>454</v>
      </c>
    </row>
    <row r="6574" spans="1:6" x14ac:dyDescent="0.25">
      <c r="A6574">
        <v>72041</v>
      </c>
      <c r="B6574" t="s">
        <v>99</v>
      </c>
      <c r="C6574">
        <v>1500</v>
      </c>
      <c r="D6574">
        <v>6</v>
      </c>
      <c r="E6574">
        <v>13.99</v>
      </c>
      <c r="F6574" t="s">
        <v>455</v>
      </c>
    </row>
    <row r="6575" spans="1:6" x14ac:dyDescent="0.25">
      <c r="A6575">
        <v>73452</v>
      </c>
      <c r="B6575" t="s">
        <v>2786</v>
      </c>
      <c r="C6575">
        <v>750</v>
      </c>
      <c r="D6575">
        <v>12</v>
      </c>
      <c r="E6575">
        <v>14.99</v>
      </c>
      <c r="F6575" t="s">
        <v>455</v>
      </c>
    </row>
    <row r="6576" spans="1:6" x14ac:dyDescent="0.25">
      <c r="A6576">
        <v>73809</v>
      </c>
      <c r="B6576" t="s">
        <v>2787</v>
      </c>
      <c r="C6576">
        <v>500</v>
      </c>
      <c r="D6576">
        <v>24</v>
      </c>
      <c r="E6576">
        <v>3.39</v>
      </c>
      <c r="F6576" t="s">
        <v>456</v>
      </c>
    </row>
    <row r="6577" spans="1:6" x14ac:dyDescent="0.25">
      <c r="A6577">
        <v>73809</v>
      </c>
      <c r="B6577" t="s">
        <v>2787</v>
      </c>
      <c r="C6577">
        <v>500</v>
      </c>
      <c r="D6577">
        <v>24</v>
      </c>
      <c r="E6577">
        <v>3.39</v>
      </c>
      <c r="F6577" t="s">
        <v>456</v>
      </c>
    </row>
    <row r="6578" spans="1:6" x14ac:dyDescent="0.25">
      <c r="A6578">
        <v>74393</v>
      </c>
      <c r="B6578" t="s">
        <v>35</v>
      </c>
      <c r="C6578">
        <v>375</v>
      </c>
      <c r="D6578">
        <v>12</v>
      </c>
      <c r="E6578">
        <v>17.989999999999998</v>
      </c>
      <c r="F6578" t="s">
        <v>454</v>
      </c>
    </row>
    <row r="6579" spans="1:6" x14ac:dyDescent="0.25">
      <c r="A6579">
        <v>74591</v>
      </c>
      <c r="B6579" t="s">
        <v>2788</v>
      </c>
      <c r="C6579">
        <v>500</v>
      </c>
      <c r="D6579">
        <v>24</v>
      </c>
      <c r="E6579">
        <v>2.99</v>
      </c>
      <c r="F6579" t="s">
        <v>456</v>
      </c>
    </row>
    <row r="6580" spans="1:6" x14ac:dyDescent="0.25">
      <c r="A6580">
        <v>74591</v>
      </c>
      <c r="B6580" t="s">
        <v>2788</v>
      </c>
      <c r="C6580">
        <v>500</v>
      </c>
      <c r="D6580">
        <v>24</v>
      </c>
      <c r="E6580">
        <v>2.99</v>
      </c>
      <c r="F6580" t="s">
        <v>456</v>
      </c>
    </row>
    <row r="6581" spans="1:6" x14ac:dyDescent="0.25">
      <c r="A6581">
        <v>76521</v>
      </c>
      <c r="B6581" t="s">
        <v>2789</v>
      </c>
      <c r="C6581">
        <v>750</v>
      </c>
      <c r="D6581">
        <v>12</v>
      </c>
      <c r="E6581">
        <v>15.99</v>
      </c>
      <c r="F6581" t="s">
        <v>455</v>
      </c>
    </row>
    <row r="6582" spans="1:6" x14ac:dyDescent="0.25">
      <c r="A6582">
        <v>77275</v>
      </c>
      <c r="B6582" t="s">
        <v>2790</v>
      </c>
      <c r="C6582">
        <v>4260</v>
      </c>
      <c r="D6582">
        <v>1</v>
      </c>
      <c r="E6582">
        <v>27.49</v>
      </c>
      <c r="F6582" t="s">
        <v>456</v>
      </c>
    </row>
    <row r="6583" spans="1:6" x14ac:dyDescent="0.25">
      <c r="A6583">
        <v>77693</v>
      </c>
      <c r="B6583" t="s">
        <v>2791</v>
      </c>
      <c r="C6583">
        <v>750</v>
      </c>
      <c r="D6583">
        <v>12</v>
      </c>
      <c r="E6583">
        <v>14.59</v>
      </c>
      <c r="F6583" t="s">
        <v>455</v>
      </c>
    </row>
    <row r="6584" spans="1:6" x14ac:dyDescent="0.25">
      <c r="A6584">
        <v>78493</v>
      </c>
      <c r="B6584" t="s">
        <v>2792</v>
      </c>
      <c r="C6584">
        <v>1500</v>
      </c>
      <c r="D6584">
        <v>6</v>
      </c>
      <c r="E6584">
        <v>13.99</v>
      </c>
      <c r="F6584" t="s">
        <v>455</v>
      </c>
    </row>
    <row r="6585" spans="1:6" x14ac:dyDescent="0.25">
      <c r="A6585">
        <v>79046</v>
      </c>
      <c r="B6585" t="s">
        <v>2793</v>
      </c>
      <c r="C6585">
        <v>750</v>
      </c>
      <c r="D6585">
        <v>12</v>
      </c>
      <c r="E6585">
        <v>15.99</v>
      </c>
      <c r="F6585" t="s">
        <v>455</v>
      </c>
    </row>
    <row r="6586" spans="1:6" x14ac:dyDescent="0.25">
      <c r="A6586">
        <v>79889</v>
      </c>
      <c r="B6586" t="s">
        <v>2794</v>
      </c>
      <c r="C6586">
        <v>750</v>
      </c>
      <c r="D6586">
        <v>12</v>
      </c>
      <c r="E6586">
        <v>40.25</v>
      </c>
      <c r="F6586" t="s">
        <v>455</v>
      </c>
    </row>
    <row r="6587" spans="1:6" x14ac:dyDescent="0.25">
      <c r="A6587">
        <v>80788</v>
      </c>
      <c r="B6587" t="s">
        <v>2795</v>
      </c>
      <c r="C6587">
        <v>4000</v>
      </c>
      <c r="D6587">
        <v>4</v>
      </c>
      <c r="E6587">
        <v>30.99</v>
      </c>
      <c r="F6587" t="s">
        <v>455</v>
      </c>
    </row>
    <row r="6588" spans="1:6" x14ac:dyDescent="0.25">
      <c r="A6588">
        <v>82636</v>
      </c>
      <c r="B6588" t="s">
        <v>79</v>
      </c>
      <c r="C6588">
        <v>1500</v>
      </c>
      <c r="D6588">
        <v>6</v>
      </c>
      <c r="E6588">
        <v>18.989999999999998</v>
      </c>
      <c r="F6588" t="s">
        <v>455</v>
      </c>
    </row>
    <row r="6589" spans="1:6" x14ac:dyDescent="0.25">
      <c r="A6589">
        <v>82934</v>
      </c>
      <c r="B6589" t="s">
        <v>2796</v>
      </c>
      <c r="C6589">
        <v>740</v>
      </c>
      <c r="D6589">
        <v>12</v>
      </c>
      <c r="E6589">
        <v>3.99</v>
      </c>
      <c r="F6589" t="s">
        <v>456</v>
      </c>
    </row>
    <row r="6590" spans="1:6" x14ac:dyDescent="0.25">
      <c r="A6590">
        <v>82934</v>
      </c>
      <c r="B6590" t="s">
        <v>2796</v>
      </c>
      <c r="C6590">
        <v>740</v>
      </c>
      <c r="D6590">
        <v>12</v>
      </c>
      <c r="E6590">
        <v>3.99</v>
      </c>
      <c r="F6590" t="s">
        <v>456</v>
      </c>
    </row>
    <row r="6591" spans="1:6" x14ac:dyDescent="0.25">
      <c r="A6591">
        <v>84202</v>
      </c>
      <c r="B6591" t="s">
        <v>1442</v>
      </c>
      <c r="C6591">
        <v>4500</v>
      </c>
      <c r="D6591">
        <v>1</v>
      </c>
      <c r="E6591">
        <v>499.99</v>
      </c>
      <c r="F6591" t="s">
        <v>454</v>
      </c>
    </row>
    <row r="6592" spans="1:6" x14ac:dyDescent="0.25">
      <c r="A6592">
        <v>85811</v>
      </c>
      <c r="B6592" t="s">
        <v>13</v>
      </c>
      <c r="C6592">
        <v>1750</v>
      </c>
      <c r="D6592">
        <v>6</v>
      </c>
      <c r="E6592">
        <v>52.99</v>
      </c>
      <c r="F6592" t="s">
        <v>454</v>
      </c>
    </row>
    <row r="6593" spans="1:6" x14ac:dyDescent="0.25">
      <c r="A6593">
        <v>86124</v>
      </c>
      <c r="B6593" t="s">
        <v>2797</v>
      </c>
      <c r="C6593">
        <v>750</v>
      </c>
      <c r="D6593">
        <v>12</v>
      </c>
      <c r="E6593">
        <v>22.99</v>
      </c>
      <c r="F6593" t="s">
        <v>455</v>
      </c>
    </row>
    <row r="6594" spans="1:6" x14ac:dyDescent="0.25">
      <c r="A6594">
        <v>87015</v>
      </c>
      <c r="B6594" t="s">
        <v>2</v>
      </c>
      <c r="C6594">
        <v>1750</v>
      </c>
      <c r="D6594">
        <v>6</v>
      </c>
      <c r="E6594">
        <v>50.49</v>
      </c>
      <c r="F6594" t="s">
        <v>454</v>
      </c>
    </row>
    <row r="6595" spans="1:6" x14ac:dyDescent="0.25">
      <c r="A6595">
        <v>93401</v>
      </c>
      <c r="B6595" t="s">
        <v>2798</v>
      </c>
      <c r="C6595">
        <v>750</v>
      </c>
      <c r="D6595">
        <v>12</v>
      </c>
      <c r="E6595">
        <v>14.99</v>
      </c>
      <c r="F6595" t="s">
        <v>455</v>
      </c>
    </row>
    <row r="6596" spans="1:6" x14ac:dyDescent="0.25">
      <c r="A6596">
        <v>93823</v>
      </c>
      <c r="B6596" t="s">
        <v>2799</v>
      </c>
      <c r="C6596">
        <v>750</v>
      </c>
      <c r="D6596">
        <v>12</v>
      </c>
      <c r="E6596">
        <v>23.99</v>
      </c>
      <c r="F6596" t="s">
        <v>455</v>
      </c>
    </row>
    <row r="6597" spans="1:6" x14ac:dyDescent="0.25">
      <c r="A6597">
        <v>95331</v>
      </c>
      <c r="B6597" t="s">
        <v>2800</v>
      </c>
      <c r="C6597">
        <v>750</v>
      </c>
      <c r="D6597">
        <v>12</v>
      </c>
      <c r="E6597">
        <v>12.99</v>
      </c>
      <c r="F6597" t="s">
        <v>455</v>
      </c>
    </row>
    <row r="6598" spans="1:6" x14ac:dyDescent="0.25">
      <c r="A6598">
        <v>95711</v>
      </c>
      <c r="B6598" t="s">
        <v>2801</v>
      </c>
      <c r="C6598">
        <v>750</v>
      </c>
      <c r="D6598">
        <v>12</v>
      </c>
      <c r="E6598">
        <v>18.989999999999998</v>
      </c>
      <c r="F6598" t="s">
        <v>455</v>
      </c>
    </row>
    <row r="6599" spans="1:6" x14ac:dyDescent="0.25">
      <c r="A6599">
        <v>96065</v>
      </c>
      <c r="B6599" t="s">
        <v>2802</v>
      </c>
      <c r="C6599">
        <v>750</v>
      </c>
      <c r="D6599">
        <v>12</v>
      </c>
      <c r="E6599">
        <v>22.99</v>
      </c>
      <c r="F6599" t="s">
        <v>454</v>
      </c>
    </row>
    <row r="6600" spans="1:6" x14ac:dyDescent="0.25">
      <c r="A6600">
        <v>96263</v>
      </c>
      <c r="B6600" t="s">
        <v>603</v>
      </c>
      <c r="C6600">
        <v>1750</v>
      </c>
      <c r="D6600">
        <v>6</v>
      </c>
      <c r="E6600">
        <v>53.99</v>
      </c>
      <c r="F6600" t="s">
        <v>454</v>
      </c>
    </row>
    <row r="6601" spans="1:6" x14ac:dyDescent="0.25">
      <c r="A6601">
        <v>99218</v>
      </c>
      <c r="B6601" t="s">
        <v>4907</v>
      </c>
      <c r="C6601">
        <v>750</v>
      </c>
      <c r="D6601">
        <v>12</v>
      </c>
      <c r="E6601">
        <v>14.99</v>
      </c>
      <c r="F6601" t="s">
        <v>455</v>
      </c>
    </row>
    <row r="6602" spans="1:6" x14ac:dyDescent="0.25">
      <c r="A6602">
        <v>99408</v>
      </c>
      <c r="B6602" t="s">
        <v>2803</v>
      </c>
      <c r="C6602">
        <v>750</v>
      </c>
      <c r="D6602">
        <v>12</v>
      </c>
      <c r="E6602">
        <v>12.99</v>
      </c>
      <c r="F6602" t="s">
        <v>455</v>
      </c>
    </row>
    <row r="6603" spans="1:6" x14ac:dyDescent="0.25">
      <c r="A6603">
        <v>100594</v>
      </c>
      <c r="B6603" t="s">
        <v>2804</v>
      </c>
      <c r="C6603">
        <v>750</v>
      </c>
      <c r="D6603">
        <v>12</v>
      </c>
      <c r="E6603">
        <v>19.989999999999998</v>
      </c>
      <c r="F6603" t="s">
        <v>455</v>
      </c>
    </row>
    <row r="6604" spans="1:6" x14ac:dyDescent="0.25">
      <c r="A6604">
        <v>101351</v>
      </c>
      <c r="B6604" t="s">
        <v>2805</v>
      </c>
      <c r="C6604">
        <v>750</v>
      </c>
      <c r="D6604">
        <v>12</v>
      </c>
      <c r="E6604">
        <v>28.99</v>
      </c>
      <c r="F6604" t="s">
        <v>455</v>
      </c>
    </row>
    <row r="6605" spans="1:6" x14ac:dyDescent="0.25">
      <c r="A6605">
        <v>101717</v>
      </c>
      <c r="B6605" t="s">
        <v>2806</v>
      </c>
      <c r="C6605">
        <v>4000</v>
      </c>
      <c r="D6605">
        <v>4</v>
      </c>
      <c r="E6605">
        <v>31.99</v>
      </c>
      <c r="F6605" t="s">
        <v>455</v>
      </c>
    </row>
    <row r="6606" spans="1:6" x14ac:dyDescent="0.25">
      <c r="A6606">
        <v>102509</v>
      </c>
      <c r="B6606" t="s">
        <v>2807</v>
      </c>
      <c r="C6606">
        <v>750</v>
      </c>
      <c r="D6606">
        <v>12</v>
      </c>
      <c r="E6606">
        <v>13.99</v>
      </c>
      <c r="F6606" t="s">
        <v>455</v>
      </c>
    </row>
    <row r="6607" spans="1:6" x14ac:dyDescent="0.25">
      <c r="A6607">
        <v>102909</v>
      </c>
      <c r="B6607" t="s">
        <v>185</v>
      </c>
      <c r="C6607">
        <v>200</v>
      </c>
      <c r="D6607">
        <v>24</v>
      </c>
      <c r="E6607">
        <v>2.99</v>
      </c>
      <c r="F6607" t="s">
        <v>455</v>
      </c>
    </row>
    <row r="6608" spans="1:6" x14ac:dyDescent="0.25">
      <c r="A6608">
        <v>102910</v>
      </c>
      <c r="B6608" t="s">
        <v>180</v>
      </c>
      <c r="C6608">
        <v>200</v>
      </c>
      <c r="D6608">
        <v>24</v>
      </c>
      <c r="E6608">
        <v>2.99</v>
      </c>
      <c r="F6608" t="s">
        <v>455</v>
      </c>
    </row>
    <row r="6609" spans="1:6" x14ac:dyDescent="0.25">
      <c r="A6609">
        <v>103044</v>
      </c>
      <c r="B6609" t="s">
        <v>2808</v>
      </c>
      <c r="C6609">
        <v>750</v>
      </c>
      <c r="D6609">
        <v>12</v>
      </c>
      <c r="E6609">
        <v>19.989999999999998</v>
      </c>
      <c r="F6609" t="s">
        <v>455</v>
      </c>
    </row>
    <row r="6610" spans="1:6" x14ac:dyDescent="0.25">
      <c r="A6610">
        <v>103747</v>
      </c>
      <c r="B6610" t="s">
        <v>2809</v>
      </c>
      <c r="C6610">
        <v>750</v>
      </c>
      <c r="D6610">
        <v>12</v>
      </c>
      <c r="E6610">
        <v>42.99</v>
      </c>
      <c r="F6610" t="s">
        <v>454</v>
      </c>
    </row>
    <row r="6611" spans="1:6" x14ac:dyDescent="0.25">
      <c r="A6611">
        <v>103861</v>
      </c>
      <c r="B6611" t="s">
        <v>71</v>
      </c>
      <c r="C6611">
        <v>1000</v>
      </c>
      <c r="D6611">
        <v>12</v>
      </c>
      <c r="E6611">
        <v>11.49</v>
      </c>
      <c r="F6611" t="s">
        <v>455</v>
      </c>
    </row>
    <row r="6612" spans="1:6" x14ac:dyDescent="0.25">
      <c r="A6612">
        <v>103887</v>
      </c>
      <c r="B6612" t="s">
        <v>2810</v>
      </c>
      <c r="C6612">
        <v>750</v>
      </c>
      <c r="D6612">
        <v>12</v>
      </c>
      <c r="E6612">
        <v>18.489999999999998</v>
      </c>
      <c r="F6612" t="s">
        <v>455</v>
      </c>
    </row>
    <row r="6613" spans="1:6" x14ac:dyDescent="0.25">
      <c r="A6613">
        <v>105601</v>
      </c>
      <c r="B6613" t="s">
        <v>1050</v>
      </c>
      <c r="C6613">
        <v>750</v>
      </c>
      <c r="D6613">
        <v>12</v>
      </c>
      <c r="E6613">
        <v>23.99</v>
      </c>
      <c r="F6613" t="s">
        <v>454</v>
      </c>
    </row>
    <row r="6614" spans="1:6" x14ac:dyDescent="0.25">
      <c r="A6614">
        <v>105742</v>
      </c>
      <c r="B6614" t="s">
        <v>2811</v>
      </c>
      <c r="C6614">
        <v>750</v>
      </c>
      <c r="D6614">
        <v>12</v>
      </c>
      <c r="E6614">
        <v>37.99</v>
      </c>
      <c r="F6614" t="s">
        <v>454</v>
      </c>
    </row>
    <row r="6615" spans="1:6" x14ac:dyDescent="0.25">
      <c r="A6615">
        <v>106179</v>
      </c>
      <c r="B6615" t="s">
        <v>2812</v>
      </c>
      <c r="C6615">
        <v>4000</v>
      </c>
      <c r="D6615">
        <v>4</v>
      </c>
      <c r="E6615">
        <v>31.99</v>
      </c>
      <c r="F6615" t="s">
        <v>455</v>
      </c>
    </row>
    <row r="6616" spans="1:6" x14ac:dyDescent="0.25">
      <c r="A6616">
        <v>106377</v>
      </c>
      <c r="B6616" t="s">
        <v>2813</v>
      </c>
      <c r="C6616">
        <v>750</v>
      </c>
      <c r="D6616">
        <v>12</v>
      </c>
      <c r="E6616">
        <v>14.49</v>
      </c>
      <c r="F6616" t="s">
        <v>455</v>
      </c>
    </row>
    <row r="6617" spans="1:6" x14ac:dyDescent="0.25">
      <c r="A6617">
        <v>106450</v>
      </c>
      <c r="B6617" t="s">
        <v>2814</v>
      </c>
      <c r="C6617">
        <v>750</v>
      </c>
      <c r="D6617">
        <v>12</v>
      </c>
      <c r="E6617">
        <v>19.989999999999998</v>
      </c>
      <c r="F6617" t="s">
        <v>455</v>
      </c>
    </row>
    <row r="6618" spans="1:6" x14ac:dyDescent="0.25">
      <c r="A6618">
        <v>106765</v>
      </c>
      <c r="B6618" t="s">
        <v>2815</v>
      </c>
      <c r="C6618">
        <v>4000</v>
      </c>
      <c r="D6618">
        <v>4</v>
      </c>
      <c r="E6618">
        <v>30.99</v>
      </c>
      <c r="F6618" t="s">
        <v>455</v>
      </c>
    </row>
    <row r="6619" spans="1:6" x14ac:dyDescent="0.25">
      <c r="A6619">
        <v>107276</v>
      </c>
      <c r="B6619" t="s">
        <v>846</v>
      </c>
      <c r="C6619">
        <v>750</v>
      </c>
      <c r="D6619">
        <v>12</v>
      </c>
      <c r="E6619">
        <v>20.99</v>
      </c>
      <c r="F6619" t="s">
        <v>455</v>
      </c>
    </row>
    <row r="6620" spans="1:6" x14ac:dyDescent="0.25">
      <c r="A6620">
        <v>108295</v>
      </c>
      <c r="B6620" t="s">
        <v>2816</v>
      </c>
      <c r="C6620">
        <v>750</v>
      </c>
      <c r="D6620">
        <v>12</v>
      </c>
      <c r="E6620">
        <v>9.99</v>
      </c>
      <c r="F6620" t="s">
        <v>455</v>
      </c>
    </row>
    <row r="6621" spans="1:6" x14ac:dyDescent="0.25">
      <c r="A6621">
        <v>108357</v>
      </c>
      <c r="B6621" t="s">
        <v>2817</v>
      </c>
      <c r="C6621">
        <v>750</v>
      </c>
      <c r="D6621">
        <v>12</v>
      </c>
      <c r="E6621">
        <v>28.99</v>
      </c>
      <c r="F6621" t="s">
        <v>454</v>
      </c>
    </row>
    <row r="6622" spans="1:6" x14ac:dyDescent="0.25">
      <c r="A6622">
        <v>108688</v>
      </c>
      <c r="B6622" t="s">
        <v>2818</v>
      </c>
      <c r="C6622">
        <v>4000</v>
      </c>
      <c r="D6622">
        <v>4</v>
      </c>
      <c r="E6622">
        <v>31.99</v>
      </c>
      <c r="F6622" t="s">
        <v>455</v>
      </c>
    </row>
    <row r="6623" spans="1:6" x14ac:dyDescent="0.25">
      <c r="A6623">
        <v>108704</v>
      </c>
      <c r="B6623" t="s">
        <v>2819</v>
      </c>
      <c r="C6623">
        <v>750</v>
      </c>
      <c r="D6623">
        <v>6</v>
      </c>
      <c r="E6623">
        <v>149.99</v>
      </c>
      <c r="F6623" t="s">
        <v>454</v>
      </c>
    </row>
    <row r="6624" spans="1:6" x14ac:dyDescent="0.25">
      <c r="A6624">
        <v>110056</v>
      </c>
      <c r="B6624" t="s">
        <v>902</v>
      </c>
      <c r="C6624">
        <v>750</v>
      </c>
      <c r="D6624">
        <v>12</v>
      </c>
      <c r="E6624">
        <v>27.79</v>
      </c>
      <c r="F6624" t="s">
        <v>454</v>
      </c>
    </row>
    <row r="6625" spans="1:6" x14ac:dyDescent="0.25">
      <c r="A6625">
        <v>110114</v>
      </c>
      <c r="B6625" t="s">
        <v>2820</v>
      </c>
      <c r="C6625">
        <v>750</v>
      </c>
      <c r="D6625">
        <v>12</v>
      </c>
      <c r="E6625">
        <v>14.99</v>
      </c>
      <c r="F6625" t="s">
        <v>455</v>
      </c>
    </row>
    <row r="6626" spans="1:6" x14ac:dyDescent="0.25">
      <c r="A6626">
        <v>110221</v>
      </c>
      <c r="B6626" t="s">
        <v>822</v>
      </c>
      <c r="C6626">
        <v>375</v>
      </c>
      <c r="D6626">
        <v>24</v>
      </c>
      <c r="E6626">
        <v>14.99</v>
      </c>
      <c r="F6626" t="s">
        <v>454</v>
      </c>
    </row>
    <row r="6627" spans="1:6" x14ac:dyDescent="0.25">
      <c r="A6627">
        <v>110486</v>
      </c>
      <c r="B6627" t="s">
        <v>2821</v>
      </c>
      <c r="C6627">
        <v>750</v>
      </c>
      <c r="D6627">
        <v>12</v>
      </c>
      <c r="E6627">
        <v>15.99</v>
      </c>
      <c r="F6627" t="s">
        <v>455</v>
      </c>
    </row>
    <row r="6628" spans="1:6" x14ac:dyDescent="0.25">
      <c r="A6628">
        <v>110668</v>
      </c>
      <c r="B6628" t="s">
        <v>36</v>
      </c>
      <c r="C6628">
        <v>700</v>
      </c>
      <c r="D6628">
        <v>12</v>
      </c>
      <c r="E6628">
        <v>54.76</v>
      </c>
      <c r="F6628" t="s">
        <v>454</v>
      </c>
    </row>
    <row r="6629" spans="1:6" x14ac:dyDescent="0.25">
      <c r="A6629">
        <v>111021</v>
      </c>
      <c r="B6629" t="s">
        <v>37</v>
      </c>
      <c r="C6629">
        <v>1750</v>
      </c>
      <c r="D6629">
        <v>6</v>
      </c>
      <c r="E6629">
        <v>49.99</v>
      </c>
      <c r="F6629" t="s">
        <v>454</v>
      </c>
    </row>
    <row r="6630" spans="1:6" x14ac:dyDescent="0.25">
      <c r="A6630">
        <v>111419</v>
      </c>
      <c r="B6630" t="s">
        <v>2822</v>
      </c>
      <c r="C6630">
        <v>750</v>
      </c>
      <c r="D6630">
        <v>12</v>
      </c>
      <c r="E6630">
        <v>38.49</v>
      </c>
      <c r="F6630" t="s">
        <v>454</v>
      </c>
    </row>
    <row r="6631" spans="1:6" x14ac:dyDescent="0.25">
      <c r="A6631">
        <v>111526</v>
      </c>
      <c r="B6631" t="s">
        <v>2823</v>
      </c>
      <c r="C6631">
        <v>750</v>
      </c>
      <c r="D6631">
        <v>12</v>
      </c>
      <c r="E6631">
        <v>14.99</v>
      </c>
      <c r="F6631" t="s">
        <v>455</v>
      </c>
    </row>
    <row r="6632" spans="1:6" x14ac:dyDescent="0.25">
      <c r="A6632">
        <v>112433</v>
      </c>
      <c r="B6632" t="s">
        <v>38</v>
      </c>
      <c r="C6632">
        <v>750</v>
      </c>
      <c r="D6632">
        <v>12</v>
      </c>
      <c r="E6632">
        <v>24.99</v>
      </c>
      <c r="F6632" t="s">
        <v>454</v>
      </c>
    </row>
    <row r="6633" spans="1:6" x14ac:dyDescent="0.25">
      <c r="A6633">
        <v>112672</v>
      </c>
      <c r="B6633" t="s">
        <v>32</v>
      </c>
      <c r="C6633">
        <v>1750</v>
      </c>
      <c r="D6633">
        <v>6</v>
      </c>
      <c r="E6633">
        <v>50.79</v>
      </c>
      <c r="F6633" t="s">
        <v>454</v>
      </c>
    </row>
    <row r="6634" spans="1:6" x14ac:dyDescent="0.25">
      <c r="A6634">
        <v>113241</v>
      </c>
      <c r="B6634" t="s">
        <v>2824</v>
      </c>
      <c r="C6634">
        <v>750</v>
      </c>
      <c r="D6634">
        <v>6</v>
      </c>
      <c r="E6634">
        <v>43.99</v>
      </c>
      <c r="F6634" t="s">
        <v>454</v>
      </c>
    </row>
    <row r="6635" spans="1:6" x14ac:dyDescent="0.25">
      <c r="A6635">
        <v>114611</v>
      </c>
      <c r="B6635" t="s">
        <v>2825</v>
      </c>
      <c r="C6635">
        <v>750</v>
      </c>
      <c r="D6635">
        <v>12</v>
      </c>
      <c r="E6635">
        <v>21.99</v>
      </c>
      <c r="F6635" t="s">
        <v>455</v>
      </c>
    </row>
    <row r="6636" spans="1:6" x14ac:dyDescent="0.25">
      <c r="A6636">
        <v>114694</v>
      </c>
      <c r="B6636" t="s">
        <v>3</v>
      </c>
      <c r="C6636">
        <v>1750</v>
      </c>
      <c r="D6636">
        <v>6</v>
      </c>
      <c r="E6636">
        <v>63.49</v>
      </c>
      <c r="F6636" t="s">
        <v>454</v>
      </c>
    </row>
    <row r="6637" spans="1:6" x14ac:dyDescent="0.25">
      <c r="A6637">
        <v>115774</v>
      </c>
      <c r="B6637" t="s">
        <v>2826</v>
      </c>
      <c r="C6637">
        <v>3000</v>
      </c>
      <c r="D6637">
        <v>6</v>
      </c>
      <c r="E6637">
        <v>40.99</v>
      </c>
      <c r="F6637" t="s">
        <v>455</v>
      </c>
    </row>
    <row r="6638" spans="1:6" x14ac:dyDescent="0.25">
      <c r="A6638">
        <v>115980</v>
      </c>
      <c r="B6638" t="s">
        <v>5352</v>
      </c>
      <c r="C6638">
        <v>750</v>
      </c>
      <c r="D6638">
        <v>12</v>
      </c>
      <c r="E6638">
        <v>19.989999999999998</v>
      </c>
      <c r="F6638" t="s">
        <v>455</v>
      </c>
    </row>
    <row r="6639" spans="1:6" x14ac:dyDescent="0.25">
      <c r="A6639">
        <v>116038</v>
      </c>
      <c r="B6639" t="s">
        <v>2827</v>
      </c>
      <c r="C6639">
        <v>750</v>
      </c>
      <c r="D6639">
        <v>12</v>
      </c>
      <c r="E6639">
        <v>29.49</v>
      </c>
      <c r="F6639" t="s">
        <v>454</v>
      </c>
    </row>
    <row r="6640" spans="1:6" x14ac:dyDescent="0.25">
      <c r="A6640">
        <v>117101</v>
      </c>
      <c r="B6640" t="s">
        <v>659</v>
      </c>
      <c r="C6640">
        <v>750</v>
      </c>
      <c r="D6640">
        <v>6</v>
      </c>
      <c r="E6640">
        <v>29.16</v>
      </c>
      <c r="F6640" t="s">
        <v>454</v>
      </c>
    </row>
    <row r="6641" spans="1:6" x14ac:dyDescent="0.25">
      <c r="A6641">
        <v>118638</v>
      </c>
      <c r="B6641" t="s">
        <v>2828</v>
      </c>
      <c r="C6641">
        <v>750</v>
      </c>
      <c r="D6641">
        <v>12</v>
      </c>
      <c r="E6641">
        <v>19.989999999999998</v>
      </c>
      <c r="F6641" t="s">
        <v>455</v>
      </c>
    </row>
    <row r="6642" spans="1:6" x14ac:dyDescent="0.25">
      <c r="A6642">
        <v>118893</v>
      </c>
      <c r="B6642" t="s">
        <v>2829</v>
      </c>
      <c r="C6642">
        <v>750</v>
      </c>
      <c r="D6642">
        <v>12</v>
      </c>
      <c r="E6642">
        <v>16.989999999999998</v>
      </c>
      <c r="F6642" t="s">
        <v>455</v>
      </c>
    </row>
    <row r="6643" spans="1:6" x14ac:dyDescent="0.25">
      <c r="A6643">
        <v>119529</v>
      </c>
      <c r="B6643" t="s">
        <v>2830</v>
      </c>
      <c r="C6643">
        <v>750</v>
      </c>
      <c r="D6643">
        <v>12</v>
      </c>
      <c r="E6643">
        <v>12.99</v>
      </c>
      <c r="F6643" t="s">
        <v>455</v>
      </c>
    </row>
    <row r="6644" spans="1:6" x14ac:dyDescent="0.25">
      <c r="A6644">
        <v>119628</v>
      </c>
      <c r="B6644" t="s">
        <v>2831</v>
      </c>
      <c r="C6644">
        <v>750</v>
      </c>
      <c r="D6644">
        <v>12</v>
      </c>
      <c r="E6644">
        <v>12.99</v>
      </c>
      <c r="F6644" t="s">
        <v>455</v>
      </c>
    </row>
    <row r="6645" spans="1:6" x14ac:dyDescent="0.25">
      <c r="A6645">
        <v>119735</v>
      </c>
      <c r="B6645" t="s">
        <v>2832</v>
      </c>
      <c r="C6645">
        <v>355</v>
      </c>
      <c r="D6645">
        <v>24</v>
      </c>
      <c r="E6645">
        <v>2.42</v>
      </c>
      <c r="F6645" t="s">
        <v>456</v>
      </c>
    </row>
    <row r="6646" spans="1:6" x14ac:dyDescent="0.25">
      <c r="A6646">
        <v>119735</v>
      </c>
      <c r="B6646" t="s">
        <v>2832</v>
      </c>
      <c r="C6646">
        <v>355</v>
      </c>
      <c r="D6646">
        <v>24</v>
      </c>
      <c r="E6646">
        <v>2.42</v>
      </c>
      <c r="F6646" t="s">
        <v>456</v>
      </c>
    </row>
    <row r="6647" spans="1:6" x14ac:dyDescent="0.25">
      <c r="A6647">
        <v>119743</v>
      </c>
      <c r="B6647" t="s">
        <v>627</v>
      </c>
      <c r="C6647">
        <v>375</v>
      </c>
      <c r="D6647">
        <v>24</v>
      </c>
      <c r="E6647">
        <v>18.989999999999998</v>
      </c>
      <c r="F6647" t="s">
        <v>454</v>
      </c>
    </row>
    <row r="6648" spans="1:6" x14ac:dyDescent="0.25">
      <c r="A6648">
        <v>120733</v>
      </c>
      <c r="B6648" t="s">
        <v>2833</v>
      </c>
      <c r="C6648">
        <v>2130</v>
      </c>
      <c r="D6648">
        <v>4</v>
      </c>
      <c r="E6648">
        <v>14.49</v>
      </c>
      <c r="F6648" t="s">
        <v>457</v>
      </c>
    </row>
    <row r="6649" spans="1:6" x14ac:dyDescent="0.25">
      <c r="A6649">
        <v>121160</v>
      </c>
      <c r="B6649" t="s">
        <v>2834</v>
      </c>
      <c r="C6649">
        <v>750</v>
      </c>
      <c r="D6649">
        <v>12</v>
      </c>
      <c r="E6649">
        <v>29.99</v>
      </c>
      <c r="F6649" t="s">
        <v>455</v>
      </c>
    </row>
    <row r="6650" spans="1:6" x14ac:dyDescent="0.25">
      <c r="A6650">
        <v>121368</v>
      </c>
      <c r="B6650" t="s">
        <v>2835</v>
      </c>
      <c r="C6650">
        <v>750</v>
      </c>
      <c r="D6650">
        <v>12</v>
      </c>
      <c r="E6650">
        <v>14.99</v>
      </c>
      <c r="F6650" t="s">
        <v>455</v>
      </c>
    </row>
    <row r="6651" spans="1:6" x14ac:dyDescent="0.25">
      <c r="A6651">
        <v>121749</v>
      </c>
      <c r="B6651" t="s">
        <v>92</v>
      </c>
      <c r="C6651">
        <v>750</v>
      </c>
      <c r="D6651">
        <v>12</v>
      </c>
      <c r="E6651">
        <v>35.04</v>
      </c>
      <c r="F6651" t="s">
        <v>455</v>
      </c>
    </row>
    <row r="6652" spans="1:6" x14ac:dyDescent="0.25">
      <c r="A6652">
        <v>122689</v>
      </c>
      <c r="B6652" t="s">
        <v>95</v>
      </c>
      <c r="C6652">
        <v>750</v>
      </c>
      <c r="D6652">
        <v>12</v>
      </c>
      <c r="E6652">
        <v>14.99</v>
      </c>
      <c r="F6652" t="s">
        <v>455</v>
      </c>
    </row>
    <row r="6653" spans="1:6" x14ac:dyDescent="0.25">
      <c r="A6653">
        <v>123042</v>
      </c>
      <c r="B6653" t="s">
        <v>9</v>
      </c>
      <c r="C6653">
        <v>1750</v>
      </c>
      <c r="D6653">
        <v>6</v>
      </c>
      <c r="E6653">
        <v>48.87</v>
      </c>
      <c r="F6653" t="s">
        <v>454</v>
      </c>
    </row>
    <row r="6654" spans="1:6" x14ac:dyDescent="0.25">
      <c r="A6654">
        <v>123133</v>
      </c>
      <c r="B6654" t="s">
        <v>2836</v>
      </c>
      <c r="C6654">
        <v>750</v>
      </c>
      <c r="D6654">
        <v>12</v>
      </c>
      <c r="E6654">
        <v>24.99</v>
      </c>
      <c r="F6654" t="s">
        <v>454</v>
      </c>
    </row>
    <row r="6655" spans="1:6" x14ac:dyDescent="0.25">
      <c r="A6655">
        <v>123349</v>
      </c>
      <c r="B6655" t="s">
        <v>2837</v>
      </c>
      <c r="C6655">
        <v>355</v>
      </c>
      <c r="D6655">
        <v>24</v>
      </c>
      <c r="E6655">
        <v>3.05</v>
      </c>
      <c r="F6655" t="s">
        <v>456</v>
      </c>
    </row>
    <row r="6656" spans="1:6" x14ac:dyDescent="0.25">
      <c r="A6656">
        <v>123489</v>
      </c>
      <c r="B6656" t="s">
        <v>2838</v>
      </c>
      <c r="C6656">
        <v>750</v>
      </c>
      <c r="D6656">
        <v>12</v>
      </c>
      <c r="E6656">
        <v>18.989999999999998</v>
      </c>
      <c r="F6656" t="s">
        <v>455</v>
      </c>
    </row>
    <row r="6657" spans="1:6" x14ac:dyDescent="0.25">
      <c r="A6657">
        <v>126144</v>
      </c>
      <c r="B6657" t="s">
        <v>2839</v>
      </c>
      <c r="C6657">
        <v>750</v>
      </c>
      <c r="D6657">
        <v>12</v>
      </c>
      <c r="E6657">
        <v>14.99</v>
      </c>
      <c r="F6657" t="s">
        <v>455</v>
      </c>
    </row>
    <row r="6658" spans="1:6" x14ac:dyDescent="0.25">
      <c r="A6658">
        <v>126151</v>
      </c>
      <c r="B6658" t="s">
        <v>2840</v>
      </c>
      <c r="C6658">
        <v>750</v>
      </c>
      <c r="D6658">
        <v>12</v>
      </c>
      <c r="E6658">
        <v>14.99</v>
      </c>
      <c r="F6658" t="s">
        <v>455</v>
      </c>
    </row>
    <row r="6659" spans="1:6" x14ac:dyDescent="0.25">
      <c r="A6659">
        <v>126466</v>
      </c>
      <c r="B6659" t="s">
        <v>2841</v>
      </c>
      <c r="C6659">
        <v>750</v>
      </c>
      <c r="D6659">
        <v>12</v>
      </c>
      <c r="E6659">
        <v>29.99</v>
      </c>
      <c r="F6659" t="s">
        <v>454</v>
      </c>
    </row>
    <row r="6660" spans="1:6" x14ac:dyDescent="0.25">
      <c r="A6660">
        <v>127027</v>
      </c>
      <c r="B6660" t="s">
        <v>2842</v>
      </c>
      <c r="C6660">
        <v>750</v>
      </c>
      <c r="D6660">
        <v>12</v>
      </c>
      <c r="E6660">
        <v>17.489999999999998</v>
      </c>
      <c r="F6660" t="s">
        <v>455</v>
      </c>
    </row>
    <row r="6661" spans="1:6" x14ac:dyDescent="0.25">
      <c r="A6661">
        <v>128843</v>
      </c>
      <c r="B6661" t="s">
        <v>2843</v>
      </c>
      <c r="C6661">
        <v>4000</v>
      </c>
      <c r="D6661">
        <v>4</v>
      </c>
      <c r="E6661">
        <v>30.99</v>
      </c>
      <c r="F6661" t="s">
        <v>455</v>
      </c>
    </row>
    <row r="6662" spans="1:6" x14ac:dyDescent="0.25">
      <c r="A6662">
        <v>130153</v>
      </c>
      <c r="B6662" t="s">
        <v>2844</v>
      </c>
      <c r="C6662">
        <v>750</v>
      </c>
      <c r="D6662">
        <v>12</v>
      </c>
      <c r="E6662">
        <v>11.99</v>
      </c>
      <c r="F6662" t="s">
        <v>455</v>
      </c>
    </row>
    <row r="6663" spans="1:6" x14ac:dyDescent="0.25">
      <c r="A6663">
        <v>130187</v>
      </c>
      <c r="B6663" t="s">
        <v>2845</v>
      </c>
      <c r="C6663">
        <v>750</v>
      </c>
      <c r="D6663">
        <v>12</v>
      </c>
      <c r="E6663">
        <v>19.989999999999998</v>
      </c>
      <c r="F6663" t="s">
        <v>455</v>
      </c>
    </row>
    <row r="6664" spans="1:6" x14ac:dyDescent="0.25">
      <c r="A6664">
        <v>130989</v>
      </c>
      <c r="B6664" t="s">
        <v>2846</v>
      </c>
      <c r="C6664">
        <v>750</v>
      </c>
      <c r="D6664">
        <v>6</v>
      </c>
      <c r="E6664">
        <v>29.25</v>
      </c>
      <c r="F6664" t="s">
        <v>455</v>
      </c>
    </row>
    <row r="6665" spans="1:6" x14ac:dyDescent="0.25">
      <c r="A6665">
        <v>131870</v>
      </c>
      <c r="B6665" t="s">
        <v>2847</v>
      </c>
      <c r="C6665">
        <v>750</v>
      </c>
      <c r="D6665">
        <v>6</v>
      </c>
      <c r="E6665">
        <v>50.99</v>
      </c>
      <c r="F6665" t="s">
        <v>454</v>
      </c>
    </row>
    <row r="6666" spans="1:6" x14ac:dyDescent="0.25">
      <c r="A6666">
        <v>133439</v>
      </c>
      <c r="B6666" t="s">
        <v>39</v>
      </c>
      <c r="C6666">
        <v>1750</v>
      </c>
      <c r="D6666">
        <v>6</v>
      </c>
      <c r="E6666">
        <v>50.49</v>
      </c>
      <c r="F6666" t="s">
        <v>454</v>
      </c>
    </row>
    <row r="6667" spans="1:6" x14ac:dyDescent="0.25">
      <c r="A6667">
        <v>135210</v>
      </c>
      <c r="B6667" t="s">
        <v>2848</v>
      </c>
      <c r="C6667">
        <v>750</v>
      </c>
      <c r="D6667">
        <v>12</v>
      </c>
      <c r="E6667">
        <v>69.989999999999995</v>
      </c>
      <c r="F6667" t="s">
        <v>454</v>
      </c>
    </row>
    <row r="6668" spans="1:6" x14ac:dyDescent="0.25">
      <c r="A6668">
        <v>135566</v>
      </c>
      <c r="B6668" t="s">
        <v>953</v>
      </c>
      <c r="C6668">
        <v>750</v>
      </c>
      <c r="D6668">
        <v>12</v>
      </c>
      <c r="E6668">
        <v>22.29</v>
      </c>
      <c r="F6668" t="s">
        <v>454</v>
      </c>
    </row>
    <row r="6669" spans="1:6" x14ac:dyDescent="0.25">
      <c r="A6669">
        <v>135939</v>
      </c>
      <c r="B6669" t="s">
        <v>2849</v>
      </c>
      <c r="C6669">
        <v>750</v>
      </c>
      <c r="D6669">
        <v>12</v>
      </c>
      <c r="E6669">
        <v>14.95</v>
      </c>
      <c r="F6669" t="s">
        <v>455</v>
      </c>
    </row>
    <row r="6670" spans="1:6" x14ac:dyDescent="0.25">
      <c r="A6670">
        <v>136010</v>
      </c>
      <c r="B6670" t="s">
        <v>2850</v>
      </c>
      <c r="C6670">
        <v>750</v>
      </c>
      <c r="D6670">
        <v>12</v>
      </c>
      <c r="E6670">
        <v>15.95</v>
      </c>
      <c r="F6670" t="s">
        <v>455</v>
      </c>
    </row>
    <row r="6671" spans="1:6" x14ac:dyDescent="0.25">
      <c r="A6671">
        <v>137687</v>
      </c>
      <c r="B6671" t="s">
        <v>2851</v>
      </c>
      <c r="C6671">
        <v>375</v>
      </c>
      <c r="D6671">
        <v>12</v>
      </c>
      <c r="E6671">
        <v>57.99</v>
      </c>
      <c r="F6671" t="s">
        <v>455</v>
      </c>
    </row>
    <row r="6672" spans="1:6" x14ac:dyDescent="0.25">
      <c r="A6672">
        <v>138479</v>
      </c>
      <c r="B6672" t="s">
        <v>2852</v>
      </c>
      <c r="C6672">
        <v>750</v>
      </c>
      <c r="D6672">
        <v>12</v>
      </c>
      <c r="E6672">
        <v>14.49</v>
      </c>
      <c r="F6672" t="s">
        <v>455</v>
      </c>
    </row>
    <row r="6673" spans="1:6" x14ac:dyDescent="0.25">
      <c r="A6673">
        <v>142117</v>
      </c>
      <c r="B6673" t="s">
        <v>2853</v>
      </c>
      <c r="C6673">
        <v>750</v>
      </c>
      <c r="D6673">
        <v>12</v>
      </c>
      <c r="E6673">
        <v>12.99</v>
      </c>
      <c r="F6673" t="s">
        <v>455</v>
      </c>
    </row>
    <row r="6674" spans="1:6" x14ac:dyDescent="0.25">
      <c r="A6674">
        <v>142893</v>
      </c>
      <c r="B6674" t="s">
        <v>2854</v>
      </c>
      <c r="C6674">
        <v>750</v>
      </c>
      <c r="D6674">
        <v>12</v>
      </c>
      <c r="E6674">
        <v>14.99</v>
      </c>
      <c r="F6674" t="s">
        <v>455</v>
      </c>
    </row>
    <row r="6675" spans="1:6" x14ac:dyDescent="0.25">
      <c r="A6675">
        <v>142992</v>
      </c>
      <c r="B6675" t="s">
        <v>2855</v>
      </c>
      <c r="C6675">
        <v>750</v>
      </c>
      <c r="D6675">
        <v>12</v>
      </c>
      <c r="E6675">
        <v>19.989999999999998</v>
      </c>
      <c r="F6675" t="s">
        <v>455</v>
      </c>
    </row>
    <row r="6676" spans="1:6" x14ac:dyDescent="0.25">
      <c r="A6676">
        <v>143040</v>
      </c>
      <c r="B6676" t="s">
        <v>1951</v>
      </c>
      <c r="C6676">
        <v>750</v>
      </c>
      <c r="D6676">
        <v>12</v>
      </c>
      <c r="E6676">
        <v>35.99</v>
      </c>
      <c r="F6676" t="s">
        <v>454</v>
      </c>
    </row>
    <row r="6677" spans="1:6" x14ac:dyDescent="0.25">
      <c r="A6677">
        <v>143362</v>
      </c>
      <c r="B6677" t="s">
        <v>2856</v>
      </c>
      <c r="C6677">
        <v>4000</v>
      </c>
      <c r="D6677">
        <v>4</v>
      </c>
      <c r="E6677">
        <v>31.99</v>
      </c>
      <c r="F6677" t="s">
        <v>455</v>
      </c>
    </row>
    <row r="6678" spans="1:6" x14ac:dyDescent="0.25">
      <c r="A6678">
        <v>144493</v>
      </c>
      <c r="B6678" t="s">
        <v>2857</v>
      </c>
      <c r="C6678">
        <v>750</v>
      </c>
      <c r="D6678">
        <v>12</v>
      </c>
      <c r="E6678">
        <v>17.989999999999998</v>
      </c>
      <c r="F6678" t="s">
        <v>455</v>
      </c>
    </row>
    <row r="6679" spans="1:6" x14ac:dyDescent="0.25">
      <c r="A6679">
        <v>144600</v>
      </c>
      <c r="B6679" t="s">
        <v>28</v>
      </c>
      <c r="C6679">
        <v>50</v>
      </c>
      <c r="D6679">
        <v>120</v>
      </c>
      <c r="E6679">
        <v>3.59</v>
      </c>
      <c r="F6679" t="s">
        <v>454</v>
      </c>
    </row>
    <row r="6680" spans="1:6" x14ac:dyDescent="0.25">
      <c r="A6680">
        <v>144899</v>
      </c>
      <c r="B6680" t="s">
        <v>2858</v>
      </c>
      <c r="C6680">
        <v>750</v>
      </c>
      <c r="D6680">
        <v>12</v>
      </c>
      <c r="E6680">
        <v>19.989999999999998</v>
      </c>
      <c r="F6680" t="s">
        <v>455</v>
      </c>
    </row>
    <row r="6681" spans="1:6" x14ac:dyDescent="0.25">
      <c r="A6681">
        <v>145169</v>
      </c>
      <c r="B6681" t="s">
        <v>82</v>
      </c>
      <c r="C6681">
        <v>750</v>
      </c>
      <c r="D6681">
        <v>6</v>
      </c>
      <c r="E6681">
        <v>218.1</v>
      </c>
      <c r="F6681" t="s">
        <v>455</v>
      </c>
    </row>
    <row r="6682" spans="1:6" x14ac:dyDescent="0.25">
      <c r="A6682">
        <v>145367</v>
      </c>
      <c r="B6682" t="s">
        <v>2859</v>
      </c>
      <c r="C6682">
        <v>750</v>
      </c>
      <c r="D6682">
        <v>12</v>
      </c>
      <c r="E6682">
        <v>12.99</v>
      </c>
      <c r="F6682" t="s">
        <v>455</v>
      </c>
    </row>
    <row r="6683" spans="1:6" x14ac:dyDescent="0.25">
      <c r="A6683">
        <v>145417</v>
      </c>
      <c r="B6683" t="s">
        <v>2860</v>
      </c>
      <c r="C6683">
        <v>750</v>
      </c>
      <c r="D6683">
        <v>12</v>
      </c>
      <c r="E6683">
        <v>14.95</v>
      </c>
      <c r="F6683" t="s">
        <v>455</v>
      </c>
    </row>
    <row r="6684" spans="1:6" x14ac:dyDescent="0.25">
      <c r="A6684">
        <v>145433</v>
      </c>
      <c r="B6684" t="s">
        <v>76</v>
      </c>
      <c r="C6684">
        <v>750</v>
      </c>
      <c r="D6684">
        <v>12</v>
      </c>
      <c r="E6684">
        <v>8.7899999999999991</v>
      </c>
      <c r="F6684" t="s">
        <v>455</v>
      </c>
    </row>
    <row r="6685" spans="1:6" x14ac:dyDescent="0.25">
      <c r="A6685">
        <v>145441</v>
      </c>
      <c r="B6685" t="s">
        <v>2861</v>
      </c>
      <c r="C6685">
        <v>750</v>
      </c>
      <c r="D6685">
        <v>12</v>
      </c>
      <c r="E6685">
        <v>14.95</v>
      </c>
      <c r="F6685" t="s">
        <v>455</v>
      </c>
    </row>
    <row r="6686" spans="1:6" x14ac:dyDescent="0.25">
      <c r="A6686">
        <v>148459</v>
      </c>
      <c r="B6686" t="s">
        <v>2862</v>
      </c>
      <c r="C6686">
        <v>750</v>
      </c>
      <c r="D6686">
        <v>12</v>
      </c>
      <c r="E6686">
        <v>75.040000000000006</v>
      </c>
      <c r="F6686" t="s">
        <v>455</v>
      </c>
    </row>
    <row r="6687" spans="1:6" x14ac:dyDescent="0.25">
      <c r="A6687">
        <v>149047</v>
      </c>
      <c r="B6687" t="s">
        <v>77</v>
      </c>
      <c r="C6687">
        <v>750</v>
      </c>
      <c r="D6687">
        <v>12</v>
      </c>
      <c r="E6687">
        <v>70.03</v>
      </c>
      <c r="F6687" t="s">
        <v>455</v>
      </c>
    </row>
    <row r="6688" spans="1:6" x14ac:dyDescent="0.25">
      <c r="A6688">
        <v>152355</v>
      </c>
      <c r="B6688" t="s">
        <v>2863</v>
      </c>
      <c r="C6688">
        <v>375</v>
      </c>
      <c r="D6688">
        <v>24</v>
      </c>
      <c r="E6688">
        <v>13.99</v>
      </c>
      <c r="F6688" t="s">
        <v>455</v>
      </c>
    </row>
    <row r="6689" spans="1:6" x14ac:dyDescent="0.25">
      <c r="A6689">
        <v>153379</v>
      </c>
      <c r="B6689" t="s">
        <v>75</v>
      </c>
      <c r="C6689">
        <v>1500</v>
      </c>
      <c r="D6689">
        <v>6</v>
      </c>
      <c r="E6689">
        <v>26.99</v>
      </c>
      <c r="F6689" t="s">
        <v>455</v>
      </c>
    </row>
    <row r="6690" spans="1:6" x14ac:dyDescent="0.25">
      <c r="A6690">
        <v>153882</v>
      </c>
      <c r="B6690" t="s">
        <v>2864</v>
      </c>
      <c r="C6690">
        <v>750</v>
      </c>
      <c r="D6690">
        <v>12</v>
      </c>
      <c r="E6690">
        <v>21.99</v>
      </c>
      <c r="F6690" t="s">
        <v>455</v>
      </c>
    </row>
    <row r="6691" spans="1:6" x14ac:dyDescent="0.25">
      <c r="A6691">
        <v>155051</v>
      </c>
      <c r="B6691" t="s">
        <v>710</v>
      </c>
      <c r="C6691">
        <v>750</v>
      </c>
      <c r="D6691">
        <v>12</v>
      </c>
      <c r="E6691">
        <v>21.99</v>
      </c>
      <c r="F6691" t="s">
        <v>455</v>
      </c>
    </row>
    <row r="6692" spans="1:6" x14ac:dyDescent="0.25">
      <c r="A6692">
        <v>156042</v>
      </c>
      <c r="B6692" t="s">
        <v>2865</v>
      </c>
      <c r="C6692">
        <v>750</v>
      </c>
      <c r="D6692">
        <v>6</v>
      </c>
      <c r="E6692">
        <v>314.99</v>
      </c>
      <c r="F6692" t="s">
        <v>455</v>
      </c>
    </row>
    <row r="6693" spans="1:6" x14ac:dyDescent="0.25">
      <c r="A6693">
        <v>156174</v>
      </c>
      <c r="B6693" t="s">
        <v>2866</v>
      </c>
      <c r="C6693">
        <v>355</v>
      </c>
      <c r="D6693">
        <v>24</v>
      </c>
      <c r="E6693">
        <v>2.4900000000000002</v>
      </c>
      <c r="F6693" t="s">
        <v>456</v>
      </c>
    </row>
    <row r="6694" spans="1:6" x14ac:dyDescent="0.25">
      <c r="A6694">
        <v>156174</v>
      </c>
      <c r="B6694" t="s">
        <v>2866</v>
      </c>
      <c r="C6694">
        <v>355</v>
      </c>
      <c r="D6694">
        <v>24</v>
      </c>
      <c r="E6694">
        <v>2.4900000000000002</v>
      </c>
      <c r="F6694" t="s">
        <v>456</v>
      </c>
    </row>
    <row r="6695" spans="1:6" x14ac:dyDescent="0.25">
      <c r="A6695">
        <v>157586</v>
      </c>
      <c r="B6695" t="s">
        <v>2867</v>
      </c>
      <c r="C6695">
        <v>750</v>
      </c>
      <c r="D6695">
        <v>12</v>
      </c>
      <c r="E6695">
        <v>22.99</v>
      </c>
      <c r="F6695" t="s">
        <v>455</v>
      </c>
    </row>
    <row r="6696" spans="1:6" x14ac:dyDescent="0.25">
      <c r="A6696">
        <v>160077</v>
      </c>
      <c r="B6696" t="s">
        <v>4</v>
      </c>
      <c r="C6696">
        <v>1750</v>
      </c>
      <c r="D6696">
        <v>6</v>
      </c>
      <c r="E6696">
        <v>48.87</v>
      </c>
      <c r="F6696" t="s">
        <v>454</v>
      </c>
    </row>
    <row r="6697" spans="1:6" x14ac:dyDescent="0.25">
      <c r="A6697">
        <v>161711</v>
      </c>
      <c r="B6697" t="s">
        <v>84</v>
      </c>
      <c r="C6697">
        <v>1500</v>
      </c>
      <c r="D6697">
        <v>3</v>
      </c>
      <c r="E6697">
        <v>25.49</v>
      </c>
      <c r="F6697" t="s">
        <v>455</v>
      </c>
    </row>
    <row r="6698" spans="1:6" x14ac:dyDescent="0.25">
      <c r="A6698">
        <v>163303</v>
      </c>
      <c r="B6698" t="s">
        <v>2868</v>
      </c>
      <c r="C6698">
        <v>750</v>
      </c>
      <c r="D6698">
        <v>12</v>
      </c>
      <c r="E6698">
        <v>23.99</v>
      </c>
      <c r="F6698" t="s">
        <v>455</v>
      </c>
    </row>
    <row r="6699" spans="1:6" x14ac:dyDescent="0.25">
      <c r="A6699">
        <v>163311</v>
      </c>
      <c r="B6699" t="s">
        <v>2869</v>
      </c>
      <c r="C6699">
        <v>700</v>
      </c>
      <c r="D6699">
        <v>6</v>
      </c>
      <c r="E6699">
        <v>26.85</v>
      </c>
      <c r="F6699" t="s">
        <v>454</v>
      </c>
    </row>
    <row r="6700" spans="1:6" x14ac:dyDescent="0.25">
      <c r="A6700">
        <v>164129</v>
      </c>
      <c r="B6700" t="s">
        <v>2870</v>
      </c>
      <c r="C6700">
        <v>750</v>
      </c>
      <c r="D6700">
        <v>12</v>
      </c>
      <c r="E6700">
        <v>13.99</v>
      </c>
      <c r="F6700" t="s">
        <v>455</v>
      </c>
    </row>
    <row r="6701" spans="1:6" x14ac:dyDescent="0.25">
      <c r="A6701">
        <v>164368</v>
      </c>
      <c r="B6701" t="s">
        <v>2871</v>
      </c>
      <c r="C6701">
        <v>750</v>
      </c>
      <c r="D6701">
        <v>12</v>
      </c>
      <c r="E6701">
        <v>9.99</v>
      </c>
      <c r="F6701" t="s">
        <v>455</v>
      </c>
    </row>
    <row r="6702" spans="1:6" x14ac:dyDescent="0.25">
      <c r="A6702">
        <v>164616</v>
      </c>
      <c r="B6702" t="s">
        <v>478</v>
      </c>
      <c r="C6702">
        <v>750</v>
      </c>
      <c r="D6702">
        <v>12</v>
      </c>
      <c r="E6702">
        <v>8.99</v>
      </c>
      <c r="F6702" t="s">
        <v>455</v>
      </c>
    </row>
    <row r="6703" spans="1:6" x14ac:dyDescent="0.25">
      <c r="A6703">
        <v>165316</v>
      </c>
      <c r="B6703" t="s">
        <v>2872</v>
      </c>
      <c r="C6703">
        <v>750</v>
      </c>
      <c r="D6703">
        <v>12</v>
      </c>
      <c r="E6703">
        <v>15.99</v>
      </c>
      <c r="F6703" t="s">
        <v>455</v>
      </c>
    </row>
    <row r="6704" spans="1:6" x14ac:dyDescent="0.25">
      <c r="A6704">
        <v>167791</v>
      </c>
      <c r="B6704" t="s">
        <v>974</v>
      </c>
      <c r="C6704">
        <v>200</v>
      </c>
      <c r="D6704">
        <v>24</v>
      </c>
      <c r="E6704">
        <v>4.99</v>
      </c>
      <c r="F6704" t="s">
        <v>455</v>
      </c>
    </row>
    <row r="6705" spans="1:6" x14ac:dyDescent="0.25">
      <c r="A6705">
        <v>168773</v>
      </c>
      <c r="B6705" t="s">
        <v>2873</v>
      </c>
      <c r="C6705">
        <v>2130</v>
      </c>
      <c r="D6705">
        <v>4</v>
      </c>
      <c r="E6705">
        <v>14.79</v>
      </c>
      <c r="F6705" t="s">
        <v>457</v>
      </c>
    </row>
    <row r="6706" spans="1:6" x14ac:dyDescent="0.25">
      <c r="A6706">
        <v>171074</v>
      </c>
      <c r="B6706" t="s">
        <v>79</v>
      </c>
      <c r="C6706">
        <v>750</v>
      </c>
      <c r="D6706">
        <v>12</v>
      </c>
      <c r="E6706">
        <v>11.99</v>
      </c>
      <c r="F6706" t="s">
        <v>455</v>
      </c>
    </row>
    <row r="6707" spans="1:6" x14ac:dyDescent="0.25">
      <c r="A6707">
        <v>171371</v>
      </c>
      <c r="B6707" t="s">
        <v>2874</v>
      </c>
      <c r="C6707">
        <v>750</v>
      </c>
      <c r="D6707">
        <v>12</v>
      </c>
      <c r="E6707">
        <v>23.99</v>
      </c>
      <c r="F6707" t="s">
        <v>455</v>
      </c>
    </row>
    <row r="6708" spans="1:6" x14ac:dyDescent="0.25">
      <c r="A6708">
        <v>173310</v>
      </c>
      <c r="B6708" t="s">
        <v>2875</v>
      </c>
      <c r="C6708">
        <v>750</v>
      </c>
      <c r="D6708">
        <v>12</v>
      </c>
      <c r="E6708">
        <v>13.76</v>
      </c>
      <c r="F6708" t="s">
        <v>455</v>
      </c>
    </row>
    <row r="6709" spans="1:6" x14ac:dyDescent="0.25">
      <c r="A6709">
        <v>175430</v>
      </c>
      <c r="B6709" t="s">
        <v>2876</v>
      </c>
      <c r="C6709">
        <v>750</v>
      </c>
      <c r="D6709">
        <v>12</v>
      </c>
      <c r="E6709">
        <v>19.989999999999998</v>
      </c>
      <c r="F6709" t="s">
        <v>455</v>
      </c>
    </row>
    <row r="6710" spans="1:6" x14ac:dyDescent="0.25">
      <c r="A6710">
        <v>176909</v>
      </c>
      <c r="B6710" t="s">
        <v>2877</v>
      </c>
      <c r="C6710">
        <v>500</v>
      </c>
      <c r="D6710">
        <v>20</v>
      </c>
      <c r="E6710">
        <v>2.59</v>
      </c>
      <c r="F6710" t="s">
        <v>456</v>
      </c>
    </row>
    <row r="6711" spans="1:6" x14ac:dyDescent="0.25">
      <c r="A6711">
        <v>177808</v>
      </c>
      <c r="B6711" t="s">
        <v>941</v>
      </c>
      <c r="C6711">
        <v>750</v>
      </c>
      <c r="D6711">
        <v>12</v>
      </c>
      <c r="E6711">
        <v>26.49</v>
      </c>
      <c r="F6711" t="s">
        <v>454</v>
      </c>
    </row>
    <row r="6712" spans="1:6" x14ac:dyDescent="0.25">
      <c r="A6712">
        <v>179283</v>
      </c>
      <c r="B6712" t="s">
        <v>27</v>
      </c>
      <c r="C6712">
        <v>3000</v>
      </c>
      <c r="D6712">
        <v>1</v>
      </c>
      <c r="E6712">
        <v>115.99</v>
      </c>
      <c r="F6712" t="s">
        <v>454</v>
      </c>
    </row>
    <row r="6713" spans="1:6" x14ac:dyDescent="0.25">
      <c r="A6713">
        <v>180588</v>
      </c>
      <c r="B6713" t="s">
        <v>974</v>
      </c>
      <c r="C6713">
        <v>1500</v>
      </c>
      <c r="D6713">
        <v>6</v>
      </c>
      <c r="E6713">
        <v>25.99</v>
      </c>
      <c r="F6713" t="s">
        <v>455</v>
      </c>
    </row>
    <row r="6714" spans="1:6" x14ac:dyDescent="0.25">
      <c r="A6714">
        <v>181388</v>
      </c>
      <c r="B6714" t="s">
        <v>2878</v>
      </c>
      <c r="C6714">
        <v>750</v>
      </c>
      <c r="D6714">
        <v>12</v>
      </c>
      <c r="E6714">
        <v>12.99</v>
      </c>
      <c r="F6714" t="s">
        <v>455</v>
      </c>
    </row>
    <row r="6715" spans="1:6" x14ac:dyDescent="0.25">
      <c r="A6715">
        <v>182501</v>
      </c>
      <c r="B6715" t="s">
        <v>2879</v>
      </c>
      <c r="C6715">
        <v>750</v>
      </c>
      <c r="D6715">
        <v>12</v>
      </c>
      <c r="E6715">
        <v>22.87</v>
      </c>
      <c r="F6715" t="s">
        <v>454</v>
      </c>
    </row>
    <row r="6716" spans="1:6" x14ac:dyDescent="0.25">
      <c r="A6716">
        <v>182642</v>
      </c>
      <c r="B6716" t="s">
        <v>2880</v>
      </c>
      <c r="C6716">
        <v>750</v>
      </c>
      <c r="D6716">
        <v>12</v>
      </c>
      <c r="E6716">
        <v>15.9</v>
      </c>
      <c r="F6716" t="s">
        <v>455</v>
      </c>
    </row>
    <row r="6717" spans="1:6" x14ac:dyDescent="0.25">
      <c r="A6717">
        <v>182964</v>
      </c>
      <c r="B6717" t="s">
        <v>236</v>
      </c>
      <c r="C6717">
        <v>600</v>
      </c>
      <c r="D6717">
        <v>8</v>
      </c>
      <c r="E6717">
        <v>11.99</v>
      </c>
      <c r="F6717" t="s">
        <v>455</v>
      </c>
    </row>
    <row r="6718" spans="1:6" x14ac:dyDescent="0.25">
      <c r="A6718">
        <v>183251</v>
      </c>
      <c r="B6718" t="s">
        <v>902</v>
      </c>
      <c r="C6718">
        <v>1750</v>
      </c>
      <c r="D6718">
        <v>6</v>
      </c>
      <c r="E6718">
        <v>55.99</v>
      </c>
      <c r="F6718" t="s">
        <v>454</v>
      </c>
    </row>
    <row r="6719" spans="1:6" x14ac:dyDescent="0.25">
      <c r="A6719">
        <v>183582</v>
      </c>
      <c r="B6719" t="s">
        <v>34</v>
      </c>
      <c r="C6719">
        <v>1750</v>
      </c>
      <c r="D6719">
        <v>6</v>
      </c>
      <c r="E6719">
        <v>50.49</v>
      </c>
      <c r="F6719" t="s">
        <v>454</v>
      </c>
    </row>
    <row r="6720" spans="1:6" x14ac:dyDescent="0.25">
      <c r="A6720">
        <v>186510</v>
      </c>
      <c r="B6720" t="s">
        <v>2881</v>
      </c>
      <c r="C6720">
        <v>330</v>
      </c>
      <c r="D6720">
        <v>24</v>
      </c>
      <c r="E6720">
        <v>2.59</v>
      </c>
      <c r="F6720" t="s">
        <v>456</v>
      </c>
    </row>
    <row r="6721" spans="1:6" x14ac:dyDescent="0.25">
      <c r="A6721">
        <v>186510</v>
      </c>
      <c r="B6721" t="s">
        <v>2881</v>
      </c>
      <c r="C6721">
        <v>330</v>
      </c>
      <c r="D6721">
        <v>24</v>
      </c>
      <c r="E6721">
        <v>2.59</v>
      </c>
      <c r="F6721" t="s">
        <v>456</v>
      </c>
    </row>
    <row r="6722" spans="1:6" x14ac:dyDescent="0.25">
      <c r="A6722">
        <v>186510</v>
      </c>
      <c r="B6722" t="s">
        <v>2881</v>
      </c>
      <c r="C6722">
        <v>330</v>
      </c>
      <c r="D6722">
        <v>24</v>
      </c>
      <c r="E6722">
        <v>2.59</v>
      </c>
      <c r="F6722" t="s">
        <v>456</v>
      </c>
    </row>
    <row r="6723" spans="1:6" x14ac:dyDescent="0.25">
      <c r="A6723">
        <v>187724</v>
      </c>
      <c r="B6723" t="s">
        <v>96</v>
      </c>
      <c r="C6723">
        <v>1000</v>
      </c>
      <c r="D6723">
        <v>12</v>
      </c>
      <c r="E6723">
        <v>11.49</v>
      </c>
      <c r="F6723" t="s">
        <v>455</v>
      </c>
    </row>
    <row r="6724" spans="1:6" x14ac:dyDescent="0.25">
      <c r="A6724">
        <v>188193</v>
      </c>
      <c r="B6724" t="s">
        <v>2882</v>
      </c>
      <c r="C6724">
        <v>750</v>
      </c>
      <c r="D6724">
        <v>12</v>
      </c>
      <c r="E6724">
        <v>9.99</v>
      </c>
      <c r="F6724" t="s">
        <v>455</v>
      </c>
    </row>
    <row r="6725" spans="1:6" x14ac:dyDescent="0.25">
      <c r="A6725">
        <v>188292</v>
      </c>
      <c r="B6725" t="s">
        <v>2883</v>
      </c>
      <c r="C6725">
        <v>4000</v>
      </c>
      <c r="D6725">
        <v>4</v>
      </c>
      <c r="E6725">
        <v>30.99</v>
      </c>
      <c r="F6725" t="s">
        <v>455</v>
      </c>
    </row>
    <row r="6726" spans="1:6" x14ac:dyDescent="0.25">
      <c r="A6726">
        <v>188920</v>
      </c>
      <c r="B6726" t="s">
        <v>2884</v>
      </c>
      <c r="C6726">
        <v>1000</v>
      </c>
      <c r="D6726">
        <v>12</v>
      </c>
      <c r="E6726">
        <v>7.49</v>
      </c>
      <c r="F6726" t="s">
        <v>457</v>
      </c>
    </row>
    <row r="6727" spans="1:6" x14ac:dyDescent="0.25">
      <c r="A6727">
        <v>189217</v>
      </c>
      <c r="B6727" t="s">
        <v>43</v>
      </c>
      <c r="C6727">
        <v>750</v>
      </c>
      <c r="D6727">
        <v>12</v>
      </c>
      <c r="E6727">
        <v>29.99</v>
      </c>
      <c r="F6727" t="s">
        <v>454</v>
      </c>
    </row>
    <row r="6728" spans="1:6" x14ac:dyDescent="0.25">
      <c r="A6728">
        <v>189415</v>
      </c>
      <c r="B6728" t="s">
        <v>2885</v>
      </c>
      <c r="C6728">
        <v>750</v>
      </c>
      <c r="D6728">
        <v>12</v>
      </c>
      <c r="E6728">
        <v>15.99</v>
      </c>
      <c r="F6728" t="s">
        <v>455</v>
      </c>
    </row>
    <row r="6729" spans="1:6" x14ac:dyDescent="0.25">
      <c r="A6729">
        <v>190884</v>
      </c>
      <c r="B6729" t="s">
        <v>2886</v>
      </c>
      <c r="C6729">
        <v>2000</v>
      </c>
      <c r="D6729">
        <v>8</v>
      </c>
      <c r="E6729">
        <v>9.99</v>
      </c>
      <c r="F6729" t="s">
        <v>457</v>
      </c>
    </row>
    <row r="6730" spans="1:6" x14ac:dyDescent="0.25">
      <c r="A6730">
        <v>191239</v>
      </c>
      <c r="B6730" t="s">
        <v>2887</v>
      </c>
      <c r="C6730">
        <v>750</v>
      </c>
      <c r="D6730">
        <v>12</v>
      </c>
      <c r="E6730">
        <v>22.99</v>
      </c>
      <c r="F6730" t="s">
        <v>455</v>
      </c>
    </row>
    <row r="6731" spans="1:6" x14ac:dyDescent="0.25">
      <c r="A6731">
        <v>191593</v>
      </c>
      <c r="B6731" t="s">
        <v>2888</v>
      </c>
      <c r="C6731">
        <v>750</v>
      </c>
      <c r="D6731">
        <v>12</v>
      </c>
      <c r="E6731">
        <v>19.989999999999998</v>
      </c>
      <c r="F6731" t="s">
        <v>455</v>
      </c>
    </row>
    <row r="6732" spans="1:6" x14ac:dyDescent="0.25">
      <c r="A6732">
        <v>192153</v>
      </c>
      <c r="B6732" t="s">
        <v>267</v>
      </c>
      <c r="C6732">
        <v>750</v>
      </c>
      <c r="D6732">
        <v>6</v>
      </c>
      <c r="E6732">
        <v>17.989999999999998</v>
      </c>
      <c r="F6732" t="s">
        <v>455</v>
      </c>
    </row>
    <row r="6733" spans="1:6" x14ac:dyDescent="0.25">
      <c r="A6733">
        <v>192518</v>
      </c>
      <c r="B6733" t="s">
        <v>2889</v>
      </c>
      <c r="C6733">
        <v>750</v>
      </c>
      <c r="D6733">
        <v>12</v>
      </c>
      <c r="E6733">
        <v>11.99</v>
      </c>
      <c r="F6733" t="s">
        <v>455</v>
      </c>
    </row>
    <row r="6734" spans="1:6" x14ac:dyDescent="0.25">
      <c r="A6734">
        <v>192732</v>
      </c>
      <c r="B6734" t="s">
        <v>2890</v>
      </c>
      <c r="C6734">
        <v>750</v>
      </c>
      <c r="D6734">
        <v>6</v>
      </c>
      <c r="E6734">
        <v>94.99</v>
      </c>
      <c r="F6734" t="s">
        <v>454</v>
      </c>
    </row>
    <row r="6735" spans="1:6" x14ac:dyDescent="0.25">
      <c r="A6735">
        <v>193276</v>
      </c>
      <c r="B6735" t="s">
        <v>2891</v>
      </c>
      <c r="C6735">
        <v>750</v>
      </c>
      <c r="D6735">
        <v>12</v>
      </c>
      <c r="E6735">
        <v>23.99</v>
      </c>
      <c r="F6735" t="s">
        <v>455</v>
      </c>
    </row>
    <row r="6736" spans="1:6" x14ac:dyDescent="0.25">
      <c r="A6736">
        <v>193490</v>
      </c>
      <c r="B6736" t="s">
        <v>35</v>
      </c>
      <c r="C6736">
        <v>1750</v>
      </c>
      <c r="D6736">
        <v>6</v>
      </c>
      <c r="E6736">
        <v>63.99</v>
      </c>
      <c r="F6736" t="s">
        <v>454</v>
      </c>
    </row>
    <row r="6737" spans="1:6" x14ac:dyDescent="0.25">
      <c r="A6737">
        <v>194431</v>
      </c>
      <c r="B6737" t="s">
        <v>2892</v>
      </c>
      <c r="C6737">
        <v>330</v>
      </c>
      <c r="D6737">
        <v>24</v>
      </c>
      <c r="E6737">
        <v>4.6399999999999997</v>
      </c>
      <c r="F6737" t="s">
        <v>456</v>
      </c>
    </row>
    <row r="6738" spans="1:6" x14ac:dyDescent="0.25">
      <c r="A6738">
        <v>195651</v>
      </c>
      <c r="B6738" t="s">
        <v>2893</v>
      </c>
      <c r="C6738">
        <v>750</v>
      </c>
      <c r="D6738">
        <v>6</v>
      </c>
      <c r="E6738">
        <v>69.989999999999995</v>
      </c>
      <c r="F6738" t="s">
        <v>454</v>
      </c>
    </row>
    <row r="6739" spans="1:6" x14ac:dyDescent="0.25">
      <c r="A6739">
        <v>195818</v>
      </c>
      <c r="B6739" t="s">
        <v>2894</v>
      </c>
      <c r="C6739">
        <v>375</v>
      </c>
      <c r="D6739">
        <v>12</v>
      </c>
      <c r="E6739">
        <v>45.99</v>
      </c>
      <c r="F6739" t="s">
        <v>455</v>
      </c>
    </row>
    <row r="6740" spans="1:6" x14ac:dyDescent="0.25">
      <c r="A6740">
        <v>198051</v>
      </c>
      <c r="B6740" t="s">
        <v>2895</v>
      </c>
      <c r="C6740">
        <v>750</v>
      </c>
      <c r="D6740">
        <v>6</v>
      </c>
      <c r="E6740">
        <v>84.99</v>
      </c>
      <c r="F6740" t="s">
        <v>454</v>
      </c>
    </row>
    <row r="6741" spans="1:6" x14ac:dyDescent="0.25">
      <c r="A6741">
        <v>199927</v>
      </c>
      <c r="B6741" t="s">
        <v>2896</v>
      </c>
      <c r="C6741">
        <v>750</v>
      </c>
      <c r="D6741">
        <v>12</v>
      </c>
      <c r="E6741">
        <v>9.99</v>
      </c>
      <c r="F6741" t="s">
        <v>455</v>
      </c>
    </row>
    <row r="6742" spans="1:6" x14ac:dyDescent="0.25">
      <c r="A6742">
        <v>200261</v>
      </c>
      <c r="B6742" t="s">
        <v>2897</v>
      </c>
      <c r="C6742">
        <v>750</v>
      </c>
      <c r="D6742">
        <v>12</v>
      </c>
      <c r="E6742">
        <v>16.989999999999998</v>
      </c>
      <c r="F6742" t="s">
        <v>455</v>
      </c>
    </row>
    <row r="6743" spans="1:6" x14ac:dyDescent="0.25">
      <c r="A6743">
        <v>200436</v>
      </c>
      <c r="B6743" t="s">
        <v>2898</v>
      </c>
      <c r="C6743">
        <v>750</v>
      </c>
      <c r="D6743">
        <v>12</v>
      </c>
      <c r="E6743">
        <v>32.49</v>
      </c>
      <c r="F6743" t="s">
        <v>454</v>
      </c>
    </row>
    <row r="6744" spans="1:6" x14ac:dyDescent="0.25">
      <c r="A6744">
        <v>200741</v>
      </c>
      <c r="B6744" t="s">
        <v>11</v>
      </c>
      <c r="C6744">
        <v>1750</v>
      </c>
      <c r="D6744">
        <v>6</v>
      </c>
      <c r="E6744">
        <v>74.989999999999995</v>
      </c>
      <c r="F6744" t="s">
        <v>454</v>
      </c>
    </row>
    <row r="6745" spans="1:6" x14ac:dyDescent="0.25">
      <c r="A6745">
        <v>200782</v>
      </c>
      <c r="B6745" t="s">
        <v>2899</v>
      </c>
      <c r="C6745">
        <v>750</v>
      </c>
      <c r="D6745">
        <v>6</v>
      </c>
      <c r="E6745">
        <v>39.99</v>
      </c>
      <c r="F6745" t="s">
        <v>455</v>
      </c>
    </row>
    <row r="6746" spans="1:6" x14ac:dyDescent="0.25">
      <c r="A6746">
        <v>201251</v>
      </c>
      <c r="B6746" t="s">
        <v>2900</v>
      </c>
      <c r="C6746">
        <v>750</v>
      </c>
      <c r="D6746">
        <v>12</v>
      </c>
      <c r="E6746">
        <v>37.99</v>
      </c>
      <c r="F6746" t="s">
        <v>454</v>
      </c>
    </row>
    <row r="6747" spans="1:6" x14ac:dyDescent="0.25">
      <c r="A6747">
        <v>201459</v>
      </c>
      <c r="B6747" t="s">
        <v>41</v>
      </c>
      <c r="C6747">
        <v>1750</v>
      </c>
      <c r="D6747">
        <v>6</v>
      </c>
      <c r="E6747">
        <v>48.87</v>
      </c>
      <c r="F6747" t="s">
        <v>454</v>
      </c>
    </row>
    <row r="6748" spans="1:6" x14ac:dyDescent="0.25">
      <c r="A6748">
        <v>204560</v>
      </c>
      <c r="B6748" t="s">
        <v>2901</v>
      </c>
      <c r="C6748">
        <v>750</v>
      </c>
      <c r="D6748">
        <v>6</v>
      </c>
      <c r="E6748">
        <v>70.989999999999995</v>
      </c>
      <c r="F6748" t="s">
        <v>454</v>
      </c>
    </row>
    <row r="6749" spans="1:6" x14ac:dyDescent="0.25">
      <c r="A6749">
        <v>205575</v>
      </c>
      <c r="B6749" t="s">
        <v>42</v>
      </c>
      <c r="C6749">
        <v>750</v>
      </c>
      <c r="D6749">
        <v>12</v>
      </c>
      <c r="E6749">
        <v>28.99</v>
      </c>
      <c r="F6749" t="s">
        <v>454</v>
      </c>
    </row>
    <row r="6750" spans="1:6" x14ac:dyDescent="0.25">
      <c r="A6750">
        <v>207126</v>
      </c>
      <c r="B6750" t="s">
        <v>2902</v>
      </c>
      <c r="C6750">
        <v>750</v>
      </c>
      <c r="D6750">
        <v>6</v>
      </c>
      <c r="E6750">
        <v>139.99</v>
      </c>
      <c r="F6750" t="s">
        <v>454</v>
      </c>
    </row>
    <row r="6751" spans="1:6" x14ac:dyDescent="0.25">
      <c r="A6751">
        <v>207431</v>
      </c>
      <c r="B6751" t="s">
        <v>2903</v>
      </c>
      <c r="C6751">
        <v>5325</v>
      </c>
      <c r="D6751">
        <v>1</v>
      </c>
      <c r="E6751">
        <v>27.3</v>
      </c>
      <c r="F6751" t="s">
        <v>456</v>
      </c>
    </row>
    <row r="6752" spans="1:6" x14ac:dyDescent="0.25">
      <c r="A6752">
        <v>207431</v>
      </c>
      <c r="B6752" t="s">
        <v>2903</v>
      </c>
      <c r="C6752">
        <v>5325</v>
      </c>
      <c r="D6752">
        <v>1</v>
      </c>
      <c r="E6752">
        <v>27.3</v>
      </c>
      <c r="F6752" t="s">
        <v>456</v>
      </c>
    </row>
    <row r="6753" spans="1:6" x14ac:dyDescent="0.25">
      <c r="A6753">
        <v>207852</v>
      </c>
      <c r="B6753" t="s">
        <v>2904</v>
      </c>
      <c r="C6753">
        <v>4000</v>
      </c>
      <c r="D6753">
        <v>4</v>
      </c>
      <c r="E6753">
        <v>31.99</v>
      </c>
      <c r="F6753" t="s">
        <v>455</v>
      </c>
    </row>
    <row r="6754" spans="1:6" x14ac:dyDescent="0.25">
      <c r="A6754">
        <v>207860</v>
      </c>
      <c r="B6754" t="s">
        <v>2905</v>
      </c>
      <c r="C6754">
        <v>4000</v>
      </c>
      <c r="D6754">
        <v>4</v>
      </c>
      <c r="E6754">
        <v>31.99</v>
      </c>
      <c r="F6754" t="s">
        <v>455</v>
      </c>
    </row>
    <row r="6755" spans="1:6" x14ac:dyDescent="0.25">
      <c r="A6755">
        <v>208405</v>
      </c>
      <c r="B6755" t="s">
        <v>2906</v>
      </c>
      <c r="C6755">
        <v>750</v>
      </c>
      <c r="D6755">
        <v>12</v>
      </c>
      <c r="E6755">
        <v>24.99</v>
      </c>
      <c r="F6755" t="s">
        <v>455</v>
      </c>
    </row>
    <row r="6756" spans="1:6" x14ac:dyDescent="0.25">
      <c r="A6756">
        <v>208413</v>
      </c>
      <c r="B6756" t="s">
        <v>100</v>
      </c>
      <c r="C6756">
        <v>750</v>
      </c>
      <c r="D6756">
        <v>12</v>
      </c>
      <c r="E6756">
        <v>13.71</v>
      </c>
      <c r="F6756" t="s">
        <v>455</v>
      </c>
    </row>
    <row r="6757" spans="1:6" x14ac:dyDescent="0.25">
      <c r="A6757">
        <v>209205</v>
      </c>
      <c r="B6757" t="s">
        <v>29</v>
      </c>
      <c r="C6757">
        <v>1750</v>
      </c>
      <c r="D6757">
        <v>6</v>
      </c>
      <c r="E6757">
        <v>50.99</v>
      </c>
      <c r="F6757" t="s">
        <v>454</v>
      </c>
    </row>
    <row r="6758" spans="1:6" x14ac:dyDescent="0.25">
      <c r="A6758">
        <v>211623</v>
      </c>
      <c r="B6758" t="s">
        <v>108</v>
      </c>
      <c r="C6758">
        <v>750</v>
      </c>
      <c r="D6758">
        <v>12</v>
      </c>
      <c r="E6758">
        <v>14.99</v>
      </c>
      <c r="F6758" t="s">
        <v>455</v>
      </c>
    </row>
    <row r="6759" spans="1:6" x14ac:dyDescent="0.25">
      <c r="A6759">
        <v>213124</v>
      </c>
      <c r="B6759" t="s">
        <v>2907</v>
      </c>
      <c r="C6759">
        <v>750</v>
      </c>
      <c r="D6759">
        <v>12</v>
      </c>
      <c r="E6759">
        <v>24.99</v>
      </c>
      <c r="F6759" t="s">
        <v>455</v>
      </c>
    </row>
    <row r="6760" spans="1:6" x14ac:dyDescent="0.25">
      <c r="A6760">
        <v>214809</v>
      </c>
      <c r="B6760" t="s">
        <v>44</v>
      </c>
      <c r="C6760">
        <v>60</v>
      </c>
      <c r="D6760">
        <v>40</v>
      </c>
      <c r="E6760">
        <v>5.33</v>
      </c>
      <c r="F6760" t="s">
        <v>454</v>
      </c>
    </row>
    <row r="6761" spans="1:6" x14ac:dyDescent="0.25">
      <c r="A6761">
        <v>214817</v>
      </c>
      <c r="B6761" t="s">
        <v>2908</v>
      </c>
      <c r="C6761">
        <v>750</v>
      </c>
      <c r="D6761">
        <v>12</v>
      </c>
      <c r="E6761">
        <v>28.99</v>
      </c>
      <c r="F6761" t="s">
        <v>455</v>
      </c>
    </row>
    <row r="6762" spans="1:6" x14ac:dyDescent="0.25">
      <c r="A6762">
        <v>215038</v>
      </c>
      <c r="B6762" t="s">
        <v>43</v>
      </c>
      <c r="C6762">
        <v>1750</v>
      </c>
      <c r="D6762">
        <v>6</v>
      </c>
      <c r="E6762">
        <v>62.99</v>
      </c>
      <c r="F6762" t="s">
        <v>454</v>
      </c>
    </row>
    <row r="6763" spans="1:6" x14ac:dyDescent="0.25">
      <c r="A6763">
        <v>215483</v>
      </c>
      <c r="B6763" t="s">
        <v>2909</v>
      </c>
      <c r="C6763">
        <v>750</v>
      </c>
      <c r="D6763">
        <v>12</v>
      </c>
      <c r="E6763">
        <v>16.989999999999998</v>
      </c>
      <c r="F6763" t="s">
        <v>455</v>
      </c>
    </row>
    <row r="6764" spans="1:6" x14ac:dyDescent="0.25">
      <c r="A6764">
        <v>215525</v>
      </c>
      <c r="B6764" t="s">
        <v>2910</v>
      </c>
      <c r="C6764">
        <v>4000</v>
      </c>
      <c r="D6764">
        <v>4</v>
      </c>
      <c r="E6764">
        <v>34.99</v>
      </c>
      <c r="F6764" t="s">
        <v>455</v>
      </c>
    </row>
    <row r="6765" spans="1:6" x14ac:dyDescent="0.25">
      <c r="A6765">
        <v>215590</v>
      </c>
      <c r="B6765" t="s">
        <v>2911</v>
      </c>
      <c r="C6765">
        <v>4000</v>
      </c>
      <c r="D6765">
        <v>4</v>
      </c>
      <c r="E6765">
        <v>34.99</v>
      </c>
      <c r="F6765" t="s">
        <v>455</v>
      </c>
    </row>
    <row r="6766" spans="1:6" x14ac:dyDescent="0.25">
      <c r="A6766">
        <v>216770</v>
      </c>
      <c r="B6766" t="s">
        <v>2912</v>
      </c>
      <c r="C6766">
        <v>750</v>
      </c>
      <c r="D6766">
        <v>12</v>
      </c>
      <c r="E6766">
        <v>24.99</v>
      </c>
      <c r="F6766" t="s">
        <v>455</v>
      </c>
    </row>
    <row r="6767" spans="1:6" x14ac:dyDescent="0.25">
      <c r="A6767">
        <v>218644</v>
      </c>
      <c r="B6767" t="s">
        <v>2913</v>
      </c>
      <c r="C6767">
        <v>750</v>
      </c>
      <c r="D6767">
        <v>12</v>
      </c>
      <c r="E6767">
        <v>12.99</v>
      </c>
      <c r="F6767" t="s">
        <v>455</v>
      </c>
    </row>
    <row r="6768" spans="1:6" x14ac:dyDescent="0.25">
      <c r="A6768">
        <v>219048</v>
      </c>
      <c r="B6768" t="s">
        <v>2914</v>
      </c>
      <c r="C6768">
        <v>750</v>
      </c>
      <c r="D6768">
        <v>12</v>
      </c>
      <c r="E6768">
        <v>9.99</v>
      </c>
      <c r="F6768" t="s">
        <v>455</v>
      </c>
    </row>
    <row r="6769" spans="1:6" x14ac:dyDescent="0.25">
      <c r="A6769">
        <v>219519</v>
      </c>
      <c r="B6769" t="s">
        <v>45</v>
      </c>
      <c r="C6769">
        <v>750</v>
      </c>
      <c r="D6769">
        <v>6</v>
      </c>
      <c r="E6769">
        <v>23.1</v>
      </c>
      <c r="F6769" t="s">
        <v>454</v>
      </c>
    </row>
    <row r="6770" spans="1:6" x14ac:dyDescent="0.25">
      <c r="A6770">
        <v>219790</v>
      </c>
      <c r="B6770" t="s">
        <v>2915</v>
      </c>
      <c r="C6770">
        <v>750</v>
      </c>
      <c r="D6770">
        <v>6</v>
      </c>
      <c r="E6770">
        <v>50.66</v>
      </c>
      <c r="F6770" t="s">
        <v>455</v>
      </c>
    </row>
    <row r="6771" spans="1:6" x14ac:dyDescent="0.25">
      <c r="A6771">
        <v>220459</v>
      </c>
      <c r="B6771" t="s">
        <v>2916</v>
      </c>
      <c r="C6771">
        <v>750</v>
      </c>
      <c r="D6771">
        <v>12</v>
      </c>
      <c r="E6771">
        <v>12.99</v>
      </c>
      <c r="F6771" t="s">
        <v>455</v>
      </c>
    </row>
    <row r="6772" spans="1:6" x14ac:dyDescent="0.25">
      <c r="A6772">
        <v>222885</v>
      </c>
      <c r="B6772" t="s">
        <v>46</v>
      </c>
      <c r="C6772">
        <v>750</v>
      </c>
      <c r="D6772">
        <v>12</v>
      </c>
      <c r="E6772">
        <v>28.16</v>
      </c>
      <c r="F6772" t="s">
        <v>454</v>
      </c>
    </row>
    <row r="6773" spans="1:6" x14ac:dyDescent="0.25">
      <c r="A6773">
        <v>223453</v>
      </c>
      <c r="B6773" t="s">
        <v>2917</v>
      </c>
      <c r="C6773">
        <v>750</v>
      </c>
      <c r="D6773">
        <v>12</v>
      </c>
      <c r="E6773">
        <v>11.49</v>
      </c>
      <c r="F6773" t="s">
        <v>455</v>
      </c>
    </row>
    <row r="6774" spans="1:6" x14ac:dyDescent="0.25">
      <c r="A6774">
        <v>223495</v>
      </c>
      <c r="B6774" t="s">
        <v>2918</v>
      </c>
      <c r="C6774">
        <v>1140</v>
      </c>
      <c r="D6774">
        <v>12</v>
      </c>
      <c r="E6774">
        <v>30.95</v>
      </c>
      <c r="F6774" t="s">
        <v>454</v>
      </c>
    </row>
    <row r="6775" spans="1:6" x14ac:dyDescent="0.25">
      <c r="A6775">
        <v>223552</v>
      </c>
      <c r="B6775" t="s">
        <v>2919</v>
      </c>
      <c r="C6775">
        <v>750</v>
      </c>
      <c r="D6775">
        <v>12</v>
      </c>
      <c r="E6775">
        <v>8.99</v>
      </c>
      <c r="F6775" t="s">
        <v>455</v>
      </c>
    </row>
    <row r="6776" spans="1:6" x14ac:dyDescent="0.25">
      <c r="A6776">
        <v>223669</v>
      </c>
      <c r="B6776" t="s">
        <v>2920</v>
      </c>
      <c r="C6776">
        <v>750</v>
      </c>
      <c r="D6776">
        <v>6</v>
      </c>
      <c r="E6776">
        <v>29.99</v>
      </c>
      <c r="F6776" t="s">
        <v>455</v>
      </c>
    </row>
    <row r="6777" spans="1:6" x14ac:dyDescent="0.25">
      <c r="A6777">
        <v>224501</v>
      </c>
      <c r="B6777" t="s">
        <v>2921</v>
      </c>
      <c r="C6777">
        <v>500</v>
      </c>
      <c r="D6777">
        <v>24</v>
      </c>
      <c r="E6777">
        <v>3.15</v>
      </c>
      <c r="F6777" t="s">
        <v>456</v>
      </c>
    </row>
    <row r="6778" spans="1:6" x14ac:dyDescent="0.25">
      <c r="A6778">
        <v>224501</v>
      </c>
      <c r="B6778" t="s">
        <v>2921</v>
      </c>
      <c r="C6778">
        <v>500</v>
      </c>
      <c r="D6778">
        <v>24</v>
      </c>
      <c r="E6778">
        <v>3.15</v>
      </c>
      <c r="F6778" t="s">
        <v>456</v>
      </c>
    </row>
    <row r="6779" spans="1:6" x14ac:dyDescent="0.25">
      <c r="A6779">
        <v>225615</v>
      </c>
      <c r="B6779" t="s">
        <v>2922</v>
      </c>
      <c r="C6779">
        <v>2130</v>
      </c>
      <c r="D6779">
        <v>4</v>
      </c>
      <c r="E6779">
        <v>14.09</v>
      </c>
      <c r="F6779" t="s">
        <v>457</v>
      </c>
    </row>
    <row r="6780" spans="1:6" x14ac:dyDescent="0.25">
      <c r="A6780">
        <v>225904</v>
      </c>
      <c r="B6780" t="s">
        <v>2923</v>
      </c>
      <c r="C6780">
        <v>2130</v>
      </c>
      <c r="D6780">
        <v>4</v>
      </c>
      <c r="E6780">
        <v>14.49</v>
      </c>
      <c r="F6780" t="s">
        <v>457</v>
      </c>
    </row>
    <row r="6781" spans="1:6" x14ac:dyDescent="0.25">
      <c r="A6781">
        <v>226860</v>
      </c>
      <c r="B6781" t="s">
        <v>2924</v>
      </c>
      <c r="C6781">
        <v>750</v>
      </c>
      <c r="D6781">
        <v>12</v>
      </c>
      <c r="E6781">
        <v>15.99</v>
      </c>
      <c r="F6781" t="s">
        <v>455</v>
      </c>
    </row>
    <row r="6782" spans="1:6" x14ac:dyDescent="0.25">
      <c r="A6782">
        <v>229112</v>
      </c>
      <c r="B6782" t="s">
        <v>2925</v>
      </c>
      <c r="C6782">
        <v>750</v>
      </c>
      <c r="D6782">
        <v>12</v>
      </c>
      <c r="E6782">
        <v>21.99</v>
      </c>
      <c r="F6782" t="s">
        <v>455</v>
      </c>
    </row>
    <row r="6783" spans="1:6" x14ac:dyDescent="0.25">
      <c r="A6783">
        <v>229542</v>
      </c>
      <c r="B6783" t="s">
        <v>607</v>
      </c>
      <c r="C6783">
        <v>750</v>
      </c>
      <c r="D6783">
        <v>12</v>
      </c>
      <c r="E6783">
        <v>14.49</v>
      </c>
      <c r="F6783" t="s">
        <v>455</v>
      </c>
    </row>
    <row r="6784" spans="1:6" x14ac:dyDescent="0.25">
      <c r="A6784">
        <v>230367</v>
      </c>
      <c r="B6784" t="s">
        <v>5335</v>
      </c>
      <c r="C6784">
        <v>750</v>
      </c>
      <c r="D6784">
        <v>12</v>
      </c>
      <c r="E6784">
        <v>14.04</v>
      </c>
      <c r="F6784" t="s">
        <v>455</v>
      </c>
    </row>
    <row r="6785" spans="1:6" x14ac:dyDescent="0.25">
      <c r="A6785">
        <v>230987</v>
      </c>
      <c r="B6785" t="s">
        <v>876</v>
      </c>
      <c r="C6785">
        <v>375</v>
      </c>
      <c r="D6785">
        <v>24</v>
      </c>
      <c r="E6785">
        <v>18.989999999999998</v>
      </c>
      <c r="F6785" t="s">
        <v>454</v>
      </c>
    </row>
    <row r="6786" spans="1:6" x14ac:dyDescent="0.25">
      <c r="A6786">
        <v>231571</v>
      </c>
      <c r="B6786" t="s">
        <v>17</v>
      </c>
      <c r="C6786">
        <v>1750</v>
      </c>
      <c r="D6786">
        <v>6</v>
      </c>
      <c r="E6786">
        <v>49.99</v>
      </c>
      <c r="F6786" t="s">
        <v>454</v>
      </c>
    </row>
    <row r="6787" spans="1:6" x14ac:dyDescent="0.25">
      <c r="A6787">
        <v>234583</v>
      </c>
      <c r="B6787" t="s">
        <v>2926</v>
      </c>
      <c r="C6787">
        <v>750</v>
      </c>
      <c r="D6787">
        <v>12</v>
      </c>
      <c r="E6787">
        <v>17.989999999999998</v>
      </c>
      <c r="F6787" t="s">
        <v>455</v>
      </c>
    </row>
    <row r="6788" spans="1:6" x14ac:dyDescent="0.25">
      <c r="A6788">
        <v>236992</v>
      </c>
      <c r="B6788" t="s">
        <v>2927</v>
      </c>
      <c r="C6788">
        <v>1750</v>
      </c>
      <c r="D6788">
        <v>6</v>
      </c>
      <c r="E6788">
        <v>48.87</v>
      </c>
      <c r="F6788" t="s">
        <v>454</v>
      </c>
    </row>
    <row r="6789" spans="1:6" x14ac:dyDescent="0.25">
      <c r="A6789">
        <v>238097</v>
      </c>
      <c r="B6789" t="s">
        <v>2928</v>
      </c>
      <c r="C6789">
        <v>750</v>
      </c>
      <c r="D6789">
        <v>6</v>
      </c>
      <c r="E6789">
        <v>98.99</v>
      </c>
      <c r="F6789" t="s">
        <v>454</v>
      </c>
    </row>
    <row r="6790" spans="1:6" x14ac:dyDescent="0.25">
      <c r="A6790">
        <v>239277</v>
      </c>
      <c r="B6790" t="s">
        <v>2929</v>
      </c>
      <c r="C6790">
        <v>750</v>
      </c>
      <c r="D6790">
        <v>12</v>
      </c>
      <c r="E6790">
        <v>35.99</v>
      </c>
      <c r="F6790" t="s">
        <v>455</v>
      </c>
    </row>
    <row r="6791" spans="1:6" x14ac:dyDescent="0.25">
      <c r="A6791">
        <v>239756</v>
      </c>
      <c r="B6791" t="s">
        <v>111</v>
      </c>
      <c r="C6791">
        <v>750</v>
      </c>
      <c r="D6791">
        <v>12</v>
      </c>
      <c r="E6791">
        <v>9.99</v>
      </c>
      <c r="F6791" t="s">
        <v>455</v>
      </c>
    </row>
    <row r="6792" spans="1:6" x14ac:dyDescent="0.25">
      <c r="A6792">
        <v>241919</v>
      </c>
      <c r="B6792" t="s">
        <v>105</v>
      </c>
      <c r="C6792">
        <v>750</v>
      </c>
      <c r="D6792">
        <v>12</v>
      </c>
      <c r="E6792">
        <v>8.99</v>
      </c>
      <c r="F6792" t="s">
        <v>455</v>
      </c>
    </row>
    <row r="6793" spans="1:6" x14ac:dyDescent="0.25">
      <c r="A6793">
        <v>242669</v>
      </c>
      <c r="B6793" t="s">
        <v>2930</v>
      </c>
      <c r="C6793">
        <v>750</v>
      </c>
      <c r="D6793">
        <v>12</v>
      </c>
      <c r="E6793">
        <v>17.989999999999998</v>
      </c>
      <c r="F6793" t="s">
        <v>455</v>
      </c>
    </row>
    <row r="6794" spans="1:6" x14ac:dyDescent="0.25">
      <c r="A6794">
        <v>243725</v>
      </c>
      <c r="B6794" t="s">
        <v>2931</v>
      </c>
      <c r="C6794">
        <v>500</v>
      </c>
      <c r="D6794">
        <v>24</v>
      </c>
      <c r="E6794">
        <v>2.89</v>
      </c>
      <c r="F6794" t="s">
        <v>456</v>
      </c>
    </row>
    <row r="6795" spans="1:6" x14ac:dyDescent="0.25">
      <c r="A6795">
        <v>243824</v>
      </c>
      <c r="B6795" t="s">
        <v>2932</v>
      </c>
      <c r="C6795">
        <v>750</v>
      </c>
      <c r="D6795">
        <v>6</v>
      </c>
      <c r="E6795">
        <v>126.99</v>
      </c>
      <c r="F6795" t="s">
        <v>454</v>
      </c>
    </row>
    <row r="6796" spans="1:6" x14ac:dyDescent="0.25">
      <c r="A6796">
        <v>244087</v>
      </c>
      <c r="B6796" t="s">
        <v>2933</v>
      </c>
      <c r="C6796">
        <v>750</v>
      </c>
      <c r="D6796">
        <v>12</v>
      </c>
      <c r="E6796">
        <v>9.99</v>
      </c>
      <c r="F6796" t="s">
        <v>455</v>
      </c>
    </row>
    <row r="6797" spans="1:6" x14ac:dyDescent="0.25">
      <c r="A6797">
        <v>246603</v>
      </c>
      <c r="B6797" t="s">
        <v>48</v>
      </c>
      <c r="C6797">
        <v>750</v>
      </c>
      <c r="D6797">
        <v>12</v>
      </c>
      <c r="E6797">
        <v>39.99</v>
      </c>
      <c r="F6797" t="s">
        <v>454</v>
      </c>
    </row>
    <row r="6798" spans="1:6" x14ac:dyDescent="0.25">
      <c r="A6798">
        <v>247056</v>
      </c>
      <c r="B6798" t="s">
        <v>741</v>
      </c>
      <c r="C6798">
        <v>1750</v>
      </c>
      <c r="D6798">
        <v>6</v>
      </c>
      <c r="E6798">
        <v>62.99</v>
      </c>
      <c r="F6798" t="s">
        <v>454</v>
      </c>
    </row>
    <row r="6799" spans="1:6" x14ac:dyDescent="0.25">
      <c r="A6799">
        <v>248153</v>
      </c>
      <c r="B6799" t="s">
        <v>104</v>
      </c>
      <c r="C6799">
        <v>750</v>
      </c>
      <c r="D6799">
        <v>12</v>
      </c>
      <c r="E6799">
        <v>8.99</v>
      </c>
      <c r="F6799" t="s">
        <v>455</v>
      </c>
    </row>
    <row r="6800" spans="1:6" x14ac:dyDescent="0.25">
      <c r="A6800">
        <v>249680</v>
      </c>
      <c r="B6800" t="s">
        <v>2934</v>
      </c>
      <c r="C6800">
        <v>750</v>
      </c>
      <c r="D6800">
        <v>6</v>
      </c>
      <c r="E6800">
        <v>99.99</v>
      </c>
      <c r="F6800" t="s">
        <v>454</v>
      </c>
    </row>
    <row r="6801" spans="1:6" x14ac:dyDescent="0.25">
      <c r="A6801">
        <v>251835</v>
      </c>
      <c r="B6801" t="s">
        <v>2935</v>
      </c>
      <c r="C6801">
        <v>750</v>
      </c>
      <c r="D6801">
        <v>12</v>
      </c>
      <c r="E6801">
        <v>21.49</v>
      </c>
      <c r="F6801" t="s">
        <v>455</v>
      </c>
    </row>
    <row r="6802" spans="1:6" x14ac:dyDescent="0.25">
      <c r="A6802">
        <v>251876</v>
      </c>
      <c r="B6802" t="s">
        <v>2936</v>
      </c>
      <c r="C6802">
        <v>750</v>
      </c>
      <c r="D6802">
        <v>12</v>
      </c>
      <c r="E6802">
        <v>15.99</v>
      </c>
      <c r="F6802" t="s">
        <v>455</v>
      </c>
    </row>
    <row r="6803" spans="1:6" x14ac:dyDescent="0.25">
      <c r="A6803">
        <v>251884</v>
      </c>
      <c r="B6803" t="s">
        <v>2937</v>
      </c>
      <c r="C6803">
        <v>750</v>
      </c>
      <c r="D6803">
        <v>12</v>
      </c>
      <c r="E6803">
        <v>10.49</v>
      </c>
      <c r="F6803" t="s">
        <v>455</v>
      </c>
    </row>
    <row r="6804" spans="1:6" x14ac:dyDescent="0.25">
      <c r="A6804">
        <v>252312</v>
      </c>
      <c r="B6804" t="s">
        <v>2938</v>
      </c>
      <c r="C6804">
        <v>375</v>
      </c>
      <c r="D6804">
        <v>24</v>
      </c>
      <c r="E6804">
        <v>38.99</v>
      </c>
      <c r="F6804" t="s">
        <v>454</v>
      </c>
    </row>
    <row r="6805" spans="1:6" x14ac:dyDescent="0.25">
      <c r="A6805">
        <v>253302</v>
      </c>
      <c r="B6805" t="s">
        <v>2939</v>
      </c>
      <c r="C6805">
        <v>750</v>
      </c>
      <c r="D6805">
        <v>12</v>
      </c>
      <c r="E6805">
        <v>26.65</v>
      </c>
      <c r="F6805" t="s">
        <v>454</v>
      </c>
    </row>
    <row r="6806" spans="1:6" x14ac:dyDescent="0.25">
      <c r="A6806">
        <v>254946</v>
      </c>
      <c r="B6806" t="s">
        <v>2940</v>
      </c>
      <c r="C6806">
        <v>500</v>
      </c>
      <c r="D6806">
        <v>24</v>
      </c>
      <c r="E6806">
        <v>2.77</v>
      </c>
      <c r="F6806" t="s">
        <v>456</v>
      </c>
    </row>
    <row r="6807" spans="1:6" x14ac:dyDescent="0.25">
      <c r="A6807">
        <v>255513</v>
      </c>
      <c r="B6807" t="s">
        <v>2941</v>
      </c>
      <c r="C6807">
        <v>750</v>
      </c>
      <c r="D6807">
        <v>12</v>
      </c>
      <c r="E6807">
        <v>44.99</v>
      </c>
      <c r="F6807" t="s">
        <v>455</v>
      </c>
    </row>
    <row r="6808" spans="1:6" x14ac:dyDescent="0.25">
      <c r="A6808">
        <v>255810</v>
      </c>
      <c r="B6808" t="s">
        <v>106</v>
      </c>
      <c r="C6808">
        <v>750</v>
      </c>
      <c r="D6808">
        <v>12</v>
      </c>
      <c r="E6808">
        <v>14.99</v>
      </c>
      <c r="F6808" t="s">
        <v>455</v>
      </c>
    </row>
    <row r="6809" spans="1:6" x14ac:dyDescent="0.25">
      <c r="A6809">
        <v>257105</v>
      </c>
      <c r="B6809" t="s">
        <v>2942</v>
      </c>
      <c r="C6809">
        <v>750</v>
      </c>
      <c r="D6809">
        <v>12</v>
      </c>
      <c r="E6809">
        <v>22.95</v>
      </c>
      <c r="F6809" t="s">
        <v>454</v>
      </c>
    </row>
    <row r="6810" spans="1:6" x14ac:dyDescent="0.25">
      <c r="A6810">
        <v>257170</v>
      </c>
      <c r="B6810" t="s">
        <v>2943</v>
      </c>
      <c r="C6810">
        <v>1500</v>
      </c>
      <c r="D6810">
        <v>6</v>
      </c>
      <c r="E6810">
        <v>15.99</v>
      </c>
      <c r="F6810" t="s">
        <v>455</v>
      </c>
    </row>
    <row r="6811" spans="1:6" x14ac:dyDescent="0.25">
      <c r="A6811">
        <v>257238</v>
      </c>
      <c r="B6811" t="s">
        <v>2944</v>
      </c>
      <c r="C6811">
        <v>750</v>
      </c>
      <c r="D6811">
        <v>12</v>
      </c>
      <c r="E6811">
        <v>27.79</v>
      </c>
      <c r="F6811" t="s">
        <v>454</v>
      </c>
    </row>
    <row r="6812" spans="1:6" x14ac:dyDescent="0.25">
      <c r="A6812">
        <v>257816</v>
      </c>
      <c r="B6812" t="s">
        <v>2945</v>
      </c>
      <c r="C6812">
        <v>750</v>
      </c>
      <c r="D6812">
        <v>12</v>
      </c>
      <c r="E6812">
        <v>16.989999999999998</v>
      </c>
      <c r="F6812" t="s">
        <v>455</v>
      </c>
    </row>
    <row r="6813" spans="1:6" x14ac:dyDescent="0.25">
      <c r="A6813">
        <v>257972</v>
      </c>
      <c r="B6813" t="s">
        <v>2946</v>
      </c>
      <c r="C6813">
        <v>750</v>
      </c>
      <c r="D6813">
        <v>12</v>
      </c>
      <c r="E6813">
        <v>10.49</v>
      </c>
      <c r="F6813" t="s">
        <v>455</v>
      </c>
    </row>
    <row r="6814" spans="1:6" x14ac:dyDescent="0.25">
      <c r="A6814">
        <v>257998</v>
      </c>
      <c r="B6814" t="s">
        <v>2947</v>
      </c>
      <c r="C6814">
        <v>750</v>
      </c>
      <c r="D6814">
        <v>12</v>
      </c>
      <c r="E6814">
        <v>10.49</v>
      </c>
      <c r="F6814" t="s">
        <v>455</v>
      </c>
    </row>
    <row r="6815" spans="1:6" x14ac:dyDescent="0.25">
      <c r="A6815">
        <v>258699</v>
      </c>
      <c r="B6815" t="s">
        <v>2948</v>
      </c>
      <c r="C6815">
        <v>750</v>
      </c>
      <c r="D6815">
        <v>12</v>
      </c>
      <c r="E6815">
        <v>23.99</v>
      </c>
      <c r="F6815" t="s">
        <v>455</v>
      </c>
    </row>
    <row r="6816" spans="1:6" x14ac:dyDescent="0.25">
      <c r="A6816">
        <v>259721</v>
      </c>
      <c r="B6816" t="s">
        <v>2949</v>
      </c>
      <c r="C6816">
        <v>750</v>
      </c>
      <c r="D6816">
        <v>12</v>
      </c>
      <c r="E6816">
        <v>24.99</v>
      </c>
      <c r="F6816" t="s">
        <v>455</v>
      </c>
    </row>
    <row r="6817" spans="1:6" x14ac:dyDescent="0.25">
      <c r="A6817">
        <v>261099</v>
      </c>
      <c r="B6817" t="s">
        <v>2950</v>
      </c>
      <c r="C6817">
        <v>750</v>
      </c>
      <c r="D6817">
        <v>12</v>
      </c>
      <c r="E6817">
        <v>16.989999999999998</v>
      </c>
      <c r="F6817" t="s">
        <v>455</v>
      </c>
    </row>
    <row r="6818" spans="1:6" x14ac:dyDescent="0.25">
      <c r="A6818">
        <v>262337</v>
      </c>
      <c r="B6818" t="s">
        <v>2951</v>
      </c>
      <c r="C6818">
        <v>750</v>
      </c>
      <c r="D6818">
        <v>12</v>
      </c>
      <c r="E6818">
        <v>10.99</v>
      </c>
      <c r="F6818" t="s">
        <v>455</v>
      </c>
    </row>
    <row r="6819" spans="1:6" x14ac:dyDescent="0.25">
      <c r="A6819">
        <v>262626</v>
      </c>
      <c r="B6819" t="s">
        <v>2952</v>
      </c>
      <c r="C6819">
        <v>355</v>
      </c>
      <c r="D6819">
        <v>24</v>
      </c>
      <c r="E6819">
        <v>2.58</v>
      </c>
      <c r="F6819" t="s">
        <v>456</v>
      </c>
    </row>
    <row r="6820" spans="1:6" x14ac:dyDescent="0.25">
      <c r="A6820">
        <v>262626</v>
      </c>
      <c r="B6820" t="s">
        <v>2952</v>
      </c>
      <c r="C6820">
        <v>355</v>
      </c>
      <c r="D6820">
        <v>24</v>
      </c>
      <c r="E6820">
        <v>2.58</v>
      </c>
      <c r="F6820" t="s">
        <v>456</v>
      </c>
    </row>
    <row r="6821" spans="1:6" x14ac:dyDescent="0.25">
      <c r="A6821">
        <v>262717</v>
      </c>
      <c r="B6821" t="s">
        <v>2953</v>
      </c>
      <c r="C6821">
        <v>750</v>
      </c>
      <c r="D6821">
        <v>12</v>
      </c>
      <c r="E6821">
        <v>14.99</v>
      </c>
      <c r="F6821" t="s">
        <v>455</v>
      </c>
    </row>
    <row r="6822" spans="1:6" x14ac:dyDescent="0.25">
      <c r="A6822">
        <v>263418</v>
      </c>
      <c r="B6822" t="s">
        <v>2954</v>
      </c>
      <c r="C6822">
        <v>750</v>
      </c>
      <c r="D6822">
        <v>12</v>
      </c>
      <c r="E6822">
        <v>17.989999999999998</v>
      </c>
      <c r="F6822" t="s">
        <v>455</v>
      </c>
    </row>
    <row r="6823" spans="1:6" x14ac:dyDescent="0.25">
      <c r="A6823">
        <v>263640</v>
      </c>
      <c r="B6823" t="s">
        <v>2955</v>
      </c>
      <c r="C6823">
        <v>750</v>
      </c>
      <c r="D6823">
        <v>12</v>
      </c>
      <c r="E6823">
        <v>12.99</v>
      </c>
      <c r="F6823" t="s">
        <v>455</v>
      </c>
    </row>
    <row r="6824" spans="1:6" x14ac:dyDescent="0.25">
      <c r="A6824">
        <v>264986</v>
      </c>
      <c r="B6824" t="s">
        <v>2956</v>
      </c>
      <c r="C6824">
        <v>750</v>
      </c>
      <c r="D6824">
        <v>12</v>
      </c>
      <c r="E6824">
        <v>16.989999999999998</v>
      </c>
      <c r="F6824" t="s">
        <v>455</v>
      </c>
    </row>
    <row r="6825" spans="1:6" x14ac:dyDescent="0.25">
      <c r="A6825">
        <v>265199</v>
      </c>
      <c r="B6825" t="s">
        <v>902</v>
      </c>
      <c r="C6825">
        <v>375</v>
      </c>
      <c r="D6825">
        <v>24</v>
      </c>
      <c r="E6825">
        <v>15.49</v>
      </c>
      <c r="F6825" t="s">
        <v>454</v>
      </c>
    </row>
    <row r="6826" spans="1:6" x14ac:dyDescent="0.25">
      <c r="A6826">
        <v>268011</v>
      </c>
      <c r="B6826" t="s">
        <v>2957</v>
      </c>
      <c r="C6826">
        <v>500</v>
      </c>
      <c r="D6826">
        <v>24</v>
      </c>
      <c r="E6826">
        <v>3.12</v>
      </c>
      <c r="F6826" t="s">
        <v>456</v>
      </c>
    </row>
    <row r="6827" spans="1:6" x14ac:dyDescent="0.25">
      <c r="A6827">
        <v>268771</v>
      </c>
      <c r="B6827" t="s">
        <v>2958</v>
      </c>
      <c r="C6827">
        <v>750</v>
      </c>
      <c r="D6827">
        <v>6</v>
      </c>
      <c r="E6827">
        <v>81.99</v>
      </c>
      <c r="F6827" t="s">
        <v>455</v>
      </c>
    </row>
    <row r="6828" spans="1:6" x14ac:dyDescent="0.25">
      <c r="A6828">
        <v>270363</v>
      </c>
      <c r="B6828" t="s">
        <v>2959</v>
      </c>
      <c r="C6828">
        <v>750</v>
      </c>
      <c r="D6828">
        <v>12</v>
      </c>
      <c r="E6828">
        <v>13.99</v>
      </c>
      <c r="F6828" t="s">
        <v>455</v>
      </c>
    </row>
    <row r="6829" spans="1:6" x14ac:dyDescent="0.25">
      <c r="A6829">
        <v>270926</v>
      </c>
      <c r="B6829" t="s">
        <v>2960</v>
      </c>
      <c r="C6829">
        <v>750</v>
      </c>
      <c r="D6829">
        <v>12</v>
      </c>
      <c r="E6829">
        <v>15.99</v>
      </c>
      <c r="F6829" t="s">
        <v>455</v>
      </c>
    </row>
    <row r="6830" spans="1:6" x14ac:dyDescent="0.25">
      <c r="A6830">
        <v>271338</v>
      </c>
      <c r="B6830" t="s">
        <v>30</v>
      </c>
      <c r="C6830">
        <v>200</v>
      </c>
      <c r="D6830">
        <v>48</v>
      </c>
      <c r="E6830">
        <v>8.99</v>
      </c>
      <c r="F6830" t="s">
        <v>454</v>
      </c>
    </row>
    <row r="6831" spans="1:6" x14ac:dyDescent="0.25">
      <c r="A6831">
        <v>271353</v>
      </c>
      <c r="B6831" t="s">
        <v>2961</v>
      </c>
      <c r="C6831">
        <v>750</v>
      </c>
      <c r="D6831">
        <v>12</v>
      </c>
      <c r="E6831">
        <v>29.99</v>
      </c>
      <c r="F6831" t="s">
        <v>455</v>
      </c>
    </row>
    <row r="6832" spans="1:6" x14ac:dyDescent="0.25">
      <c r="A6832">
        <v>271445</v>
      </c>
      <c r="B6832" t="s">
        <v>2962</v>
      </c>
      <c r="C6832">
        <v>1140</v>
      </c>
      <c r="D6832">
        <v>12</v>
      </c>
      <c r="E6832">
        <v>30.24</v>
      </c>
      <c r="F6832" t="s">
        <v>454</v>
      </c>
    </row>
    <row r="6833" spans="1:6" x14ac:dyDescent="0.25">
      <c r="A6833">
        <v>271585</v>
      </c>
      <c r="B6833" t="s">
        <v>2963</v>
      </c>
      <c r="C6833">
        <v>750</v>
      </c>
      <c r="D6833">
        <v>12</v>
      </c>
      <c r="E6833">
        <v>19.04</v>
      </c>
      <c r="F6833" t="s">
        <v>455</v>
      </c>
    </row>
    <row r="6834" spans="1:6" x14ac:dyDescent="0.25">
      <c r="A6834">
        <v>271965</v>
      </c>
      <c r="B6834" t="s">
        <v>26</v>
      </c>
      <c r="C6834">
        <v>200</v>
      </c>
      <c r="D6834">
        <v>48</v>
      </c>
      <c r="E6834">
        <v>8.99</v>
      </c>
      <c r="F6834" t="s">
        <v>454</v>
      </c>
    </row>
    <row r="6835" spans="1:6" x14ac:dyDescent="0.25">
      <c r="A6835">
        <v>274134</v>
      </c>
      <c r="B6835" t="s">
        <v>2964</v>
      </c>
      <c r="C6835">
        <v>1140</v>
      </c>
      <c r="D6835">
        <v>12</v>
      </c>
      <c r="E6835">
        <v>31.04</v>
      </c>
      <c r="F6835" t="s">
        <v>454</v>
      </c>
    </row>
    <row r="6836" spans="1:6" x14ac:dyDescent="0.25">
      <c r="A6836">
        <v>275586</v>
      </c>
      <c r="B6836" t="s">
        <v>1587</v>
      </c>
      <c r="C6836">
        <v>750</v>
      </c>
      <c r="D6836">
        <v>12</v>
      </c>
      <c r="E6836">
        <v>12.99</v>
      </c>
      <c r="F6836" t="s">
        <v>455</v>
      </c>
    </row>
    <row r="6837" spans="1:6" x14ac:dyDescent="0.25">
      <c r="A6837">
        <v>275925</v>
      </c>
      <c r="B6837" t="s">
        <v>2965</v>
      </c>
      <c r="C6837">
        <v>750</v>
      </c>
      <c r="D6837">
        <v>12</v>
      </c>
      <c r="E6837">
        <v>13.99</v>
      </c>
      <c r="F6837" t="s">
        <v>455</v>
      </c>
    </row>
    <row r="6838" spans="1:6" x14ac:dyDescent="0.25">
      <c r="A6838">
        <v>277954</v>
      </c>
      <c r="B6838" t="s">
        <v>47</v>
      </c>
      <c r="C6838">
        <v>750</v>
      </c>
      <c r="D6838">
        <v>12</v>
      </c>
      <c r="E6838">
        <v>28.49</v>
      </c>
      <c r="F6838" t="s">
        <v>454</v>
      </c>
    </row>
    <row r="6839" spans="1:6" x14ac:dyDescent="0.25">
      <c r="A6839">
        <v>278416</v>
      </c>
      <c r="B6839" t="s">
        <v>699</v>
      </c>
      <c r="C6839">
        <v>750</v>
      </c>
      <c r="D6839">
        <v>12</v>
      </c>
      <c r="E6839">
        <v>13.99</v>
      </c>
      <c r="F6839" t="s">
        <v>455</v>
      </c>
    </row>
    <row r="6840" spans="1:6" x14ac:dyDescent="0.25">
      <c r="A6840">
        <v>280461</v>
      </c>
      <c r="B6840" t="s">
        <v>2966</v>
      </c>
      <c r="C6840">
        <v>750</v>
      </c>
      <c r="D6840">
        <v>6</v>
      </c>
      <c r="E6840">
        <v>279.42</v>
      </c>
      <c r="F6840" t="s">
        <v>455</v>
      </c>
    </row>
    <row r="6841" spans="1:6" x14ac:dyDescent="0.25">
      <c r="A6841">
        <v>280644</v>
      </c>
      <c r="B6841" t="s">
        <v>98</v>
      </c>
      <c r="C6841">
        <v>3000</v>
      </c>
      <c r="D6841">
        <v>4</v>
      </c>
      <c r="E6841">
        <v>25.99</v>
      </c>
      <c r="F6841" t="s">
        <v>455</v>
      </c>
    </row>
    <row r="6842" spans="1:6" x14ac:dyDescent="0.25">
      <c r="A6842">
        <v>280982</v>
      </c>
      <c r="B6842" t="s">
        <v>2967</v>
      </c>
      <c r="C6842">
        <v>750</v>
      </c>
      <c r="D6842">
        <v>12</v>
      </c>
      <c r="E6842">
        <v>26.99</v>
      </c>
      <c r="F6842" t="s">
        <v>455</v>
      </c>
    </row>
    <row r="6843" spans="1:6" x14ac:dyDescent="0.25">
      <c r="A6843">
        <v>282277</v>
      </c>
      <c r="B6843" t="s">
        <v>51</v>
      </c>
      <c r="C6843">
        <v>750</v>
      </c>
      <c r="D6843">
        <v>12</v>
      </c>
      <c r="E6843">
        <v>26.99</v>
      </c>
      <c r="F6843" t="s">
        <v>454</v>
      </c>
    </row>
    <row r="6844" spans="1:6" x14ac:dyDescent="0.25">
      <c r="A6844">
        <v>283853</v>
      </c>
      <c r="B6844" t="s">
        <v>80</v>
      </c>
      <c r="C6844">
        <v>18000</v>
      </c>
      <c r="D6844">
        <v>1</v>
      </c>
      <c r="E6844">
        <v>163.08000000000001</v>
      </c>
      <c r="F6844" t="s">
        <v>455</v>
      </c>
    </row>
    <row r="6845" spans="1:6" x14ac:dyDescent="0.25">
      <c r="A6845">
        <v>284133</v>
      </c>
      <c r="B6845" t="s">
        <v>2968</v>
      </c>
      <c r="C6845">
        <v>750</v>
      </c>
      <c r="D6845">
        <v>12</v>
      </c>
      <c r="E6845">
        <v>14.99</v>
      </c>
      <c r="F6845" t="s">
        <v>455</v>
      </c>
    </row>
    <row r="6846" spans="1:6" x14ac:dyDescent="0.25">
      <c r="A6846">
        <v>284893</v>
      </c>
      <c r="B6846" t="s">
        <v>2969</v>
      </c>
      <c r="C6846">
        <v>1500</v>
      </c>
      <c r="D6846">
        <v>6</v>
      </c>
      <c r="E6846">
        <v>15.99</v>
      </c>
      <c r="F6846" t="s">
        <v>455</v>
      </c>
    </row>
    <row r="6847" spans="1:6" x14ac:dyDescent="0.25">
      <c r="A6847">
        <v>285544</v>
      </c>
      <c r="B6847" t="s">
        <v>2970</v>
      </c>
      <c r="C6847">
        <v>750</v>
      </c>
      <c r="D6847">
        <v>12</v>
      </c>
      <c r="E6847">
        <v>19.989999999999998</v>
      </c>
      <c r="F6847" t="s">
        <v>455</v>
      </c>
    </row>
    <row r="6848" spans="1:6" x14ac:dyDescent="0.25">
      <c r="A6848">
        <v>285585</v>
      </c>
      <c r="B6848" t="s">
        <v>112</v>
      </c>
      <c r="C6848">
        <v>750</v>
      </c>
      <c r="D6848">
        <v>12</v>
      </c>
      <c r="E6848">
        <v>19.989999999999998</v>
      </c>
      <c r="F6848" t="s">
        <v>455</v>
      </c>
    </row>
    <row r="6849" spans="1:6" x14ac:dyDescent="0.25">
      <c r="A6849">
        <v>285767</v>
      </c>
      <c r="B6849" t="s">
        <v>2971</v>
      </c>
      <c r="C6849">
        <v>750</v>
      </c>
      <c r="D6849">
        <v>12</v>
      </c>
      <c r="E6849">
        <v>8.99</v>
      </c>
      <c r="F6849" t="s">
        <v>455</v>
      </c>
    </row>
    <row r="6850" spans="1:6" x14ac:dyDescent="0.25">
      <c r="A6850">
        <v>286187</v>
      </c>
      <c r="B6850" t="s">
        <v>2972</v>
      </c>
      <c r="C6850">
        <v>1500</v>
      </c>
      <c r="D6850">
        <v>6</v>
      </c>
      <c r="E6850">
        <v>15.99</v>
      </c>
      <c r="F6850" t="s">
        <v>455</v>
      </c>
    </row>
    <row r="6851" spans="1:6" x14ac:dyDescent="0.25">
      <c r="A6851">
        <v>286377</v>
      </c>
      <c r="B6851" t="s">
        <v>2973</v>
      </c>
      <c r="C6851">
        <v>750</v>
      </c>
      <c r="D6851">
        <v>12</v>
      </c>
      <c r="E6851">
        <v>22.99</v>
      </c>
      <c r="F6851" t="s">
        <v>455</v>
      </c>
    </row>
    <row r="6852" spans="1:6" x14ac:dyDescent="0.25">
      <c r="A6852">
        <v>286807</v>
      </c>
      <c r="B6852" t="s">
        <v>2974</v>
      </c>
      <c r="C6852">
        <v>750</v>
      </c>
      <c r="D6852">
        <v>6</v>
      </c>
      <c r="E6852">
        <v>24.99</v>
      </c>
      <c r="F6852" t="s">
        <v>454</v>
      </c>
    </row>
    <row r="6853" spans="1:6" x14ac:dyDescent="0.25">
      <c r="A6853">
        <v>287805</v>
      </c>
      <c r="B6853" t="s">
        <v>2975</v>
      </c>
      <c r="C6853">
        <v>750</v>
      </c>
      <c r="D6853">
        <v>12</v>
      </c>
      <c r="E6853">
        <v>19.989999999999998</v>
      </c>
      <c r="F6853" t="s">
        <v>455</v>
      </c>
    </row>
    <row r="6854" spans="1:6" x14ac:dyDescent="0.25">
      <c r="A6854">
        <v>288365</v>
      </c>
      <c r="B6854" t="s">
        <v>2976</v>
      </c>
      <c r="C6854">
        <v>500</v>
      </c>
      <c r="D6854">
        <v>24</v>
      </c>
      <c r="E6854">
        <v>2.99</v>
      </c>
      <c r="F6854" t="s">
        <v>456</v>
      </c>
    </row>
    <row r="6855" spans="1:6" x14ac:dyDescent="0.25">
      <c r="A6855">
        <v>288563</v>
      </c>
      <c r="B6855" t="s">
        <v>526</v>
      </c>
      <c r="C6855">
        <v>3000</v>
      </c>
      <c r="D6855">
        <v>1</v>
      </c>
      <c r="E6855">
        <v>129.97999999999999</v>
      </c>
      <c r="F6855" t="s">
        <v>454</v>
      </c>
    </row>
    <row r="6856" spans="1:6" x14ac:dyDescent="0.25">
      <c r="A6856">
        <v>288670</v>
      </c>
      <c r="B6856" t="s">
        <v>4601</v>
      </c>
      <c r="C6856">
        <v>750</v>
      </c>
      <c r="D6856">
        <v>12</v>
      </c>
      <c r="E6856">
        <v>15.99</v>
      </c>
      <c r="F6856" t="s">
        <v>455</v>
      </c>
    </row>
    <row r="6857" spans="1:6" x14ac:dyDescent="0.25">
      <c r="A6857">
        <v>288829</v>
      </c>
      <c r="B6857" t="s">
        <v>2977</v>
      </c>
      <c r="C6857">
        <v>2000</v>
      </c>
      <c r="D6857">
        <v>6</v>
      </c>
      <c r="E6857">
        <v>13.89</v>
      </c>
      <c r="F6857" t="s">
        <v>456</v>
      </c>
    </row>
    <row r="6858" spans="1:6" x14ac:dyDescent="0.25">
      <c r="A6858">
        <v>288944</v>
      </c>
      <c r="B6858" t="s">
        <v>2978</v>
      </c>
      <c r="C6858">
        <v>750</v>
      </c>
      <c r="D6858">
        <v>12</v>
      </c>
      <c r="E6858">
        <v>54.99</v>
      </c>
      <c r="F6858" t="s">
        <v>455</v>
      </c>
    </row>
    <row r="6859" spans="1:6" x14ac:dyDescent="0.25">
      <c r="A6859">
        <v>290403</v>
      </c>
      <c r="B6859" t="s">
        <v>2979</v>
      </c>
      <c r="C6859">
        <v>750</v>
      </c>
      <c r="D6859">
        <v>12</v>
      </c>
      <c r="E6859">
        <v>25.99</v>
      </c>
      <c r="F6859" t="s">
        <v>454</v>
      </c>
    </row>
    <row r="6860" spans="1:6" x14ac:dyDescent="0.25">
      <c r="A6860">
        <v>293043</v>
      </c>
      <c r="B6860" t="s">
        <v>2980</v>
      </c>
      <c r="C6860">
        <v>750</v>
      </c>
      <c r="D6860">
        <v>12</v>
      </c>
      <c r="E6860">
        <v>18.989999999999998</v>
      </c>
      <c r="F6860" t="s">
        <v>455</v>
      </c>
    </row>
    <row r="6861" spans="1:6" x14ac:dyDescent="0.25">
      <c r="A6861">
        <v>293068</v>
      </c>
      <c r="B6861" t="s">
        <v>2981</v>
      </c>
      <c r="C6861">
        <v>375</v>
      </c>
      <c r="D6861">
        <v>24</v>
      </c>
      <c r="E6861">
        <v>12.99</v>
      </c>
      <c r="F6861" t="s">
        <v>454</v>
      </c>
    </row>
    <row r="6862" spans="1:6" x14ac:dyDescent="0.25">
      <c r="A6862">
        <v>293787</v>
      </c>
      <c r="B6862" t="s">
        <v>2982</v>
      </c>
      <c r="C6862">
        <v>330</v>
      </c>
      <c r="D6862">
        <v>24</v>
      </c>
      <c r="E6862">
        <v>1.71</v>
      </c>
      <c r="F6862" t="s">
        <v>456</v>
      </c>
    </row>
    <row r="6863" spans="1:6" x14ac:dyDescent="0.25">
      <c r="A6863">
        <v>294199</v>
      </c>
      <c r="B6863" t="s">
        <v>2983</v>
      </c>
      <c r="C6863">
        <v>750</v>
      </c>
      <c r="D6863">
        <v>6</v>
      </c>
      <c r="E6863">
        <v>54.99</v>
      </c>
      <c r="F6863" t="s">
        <v>454</v>
      </c>
    </row>
    <row r="6864" spans="1:6" x14ac:dyDescent="0.25">
      <c r="A6864">
        <v>295287</v>
      </c>
      <c r="B6864" t="s">
        <v>2984</v>
      </c>
      <c r="C6864">
        <v>750</v>
      </c>
      <c r="D6864">
        <v>12</v>
      </c>
      <c r="E6864">
        <v>15.99</v>
      </c>
      <c r="F6864" t="s">
        <v>455</v>
      </c>
    </row>
    <row r="6865" spans="1:6" x14ac:dyDescent="0.25">
      <c r="A6865">
        <v>296764</v>
      </c>
      <c r="B6865" t="s">
        <v>2985</v>
      </c>
      <c r="C6865">
        <v>750</v>
      </c>
      <c r="D6865">
        <v>12</v>
      </c>
      <c r="E6865">
        <v>27.63</v>
      </c>
      <c r="F6865" t="s">
        <v>454</v>
      </c>
    </row>
    <row r="6866" spans="1:6" x14ac:dyDescent="0.25">
      <c r="A6866">
        <v>298117</v>
      </c>
      <c r="B6866" t="s">
        <v>5349</v>
      </c>
      <c r="C6866">
        <v>750</v>
      </c>
      <c r="D6866">
        <v>12</v>
      </c>
      <c r="E6866">
        <v>30.99</v>
      </c>
      <c r="F6866" t="s">
        <v>455</v>
      </c>
    </row>
    <row r="6867" spans="1:6" x14ac:dyDescent="0.25">
      <c r="A6867">
        <v>298505</v>
      </c>
      <c r="B6867" t="s">
        <v>2986</v>
      </c>
      <c r="C6867">
        <v>750</v>
      </c>
      <c r="D6867">
        <v>12</v>
      </c>
      <c r="E6867">
        <v>12.99</v>
      </c>
      <c r="F6867" t="s">
        <v>455</v>
      </c>
    </row>
    <row r="6868" spans="1:6" x14ac:dyDescent="0.25">
      <c r="A6868">
        <v>299404</v>
      </c>
      <c r="B6868" t="s">
        <v>2987</v>
      </c>
      <c r="C6868">
        <v>750</v>
      </c>
      <c r="D6868">
        <v>12</v>
      </c>
      <c r="E6868">
        <v>13.99</v>
      </c>
      <c r="F6868" t="s">
        <v>455</v>
      </c>
    </row>
    <row r="6869" spans="1:6" x14ac:dyDescent="0.25">
      <c r="A6869">
        <v>300673</v>
      </c>
      <c r="B6869" t="s">
        <v>2988</v>
      </c>
      <c r="C6869">
        <v>750</v>
      </c>
      <c r="D6869">
        <v>12</v>
      </c>
      <c r="E6869">
        <v>29.99</v>
      </c>
      <c r="F6869" t="s">
        <v>455</v>
      </c>
    </row>
    <row r="6870" spans="1:6" x14ac:dyDescent="0.25">
      <c r="A6870">
        <v>301507</v>
      </c>
      <c r="B6870" t="s">
        <v>2989</v>
      </c>
      <c r="C6870">
        <v>750</v>
      </c>
      <c r="D6870">
        <v>12</v>
      </c>
      <c r="E6870">
        <v>19.989999999999998</v>
      </c>
      <c r="F6870" t="s">
        <v>455</v>
      </c>
    </row>
    <row r="6871" spans="1:6" x14ac:dyDescent="0.25">
      <c r="A6871">
        <v>302349</v>
      </c>
      <c r="B6871" t="s">
        <v>2990</v>
      </c>
      <c r="C6871">
        <v>750</v>
      </c>
      <c r="D6871">
        <v>12</v>
      </c>
      <c r="E6871">
        <v>15.99</v>
      </c>
      <c r="F6871" t="s">
        <v>455</v>
      </c>
    </row>
    <row r="6872" spans="1:6" x14ac:dyDescent="0.25">
      <c r="A6872">
        <v>302679</v>
      </c>
      <c r="B6872" t="s">
        <v>2991</v>
      </c>
      <c r="C6872">
        <v>700</v>
      </c>
      <c r="D6872">
        <v>6</v>
      </c>
      <c r="E6872">
        <v>32.99</v>
      </c>
      <c r="F6872" t="s">
        <v>454</v>
      </c>
    </row>
    <row r="6873" spans="1:6" x14ac:dyDescent="0.25">
      <c r="A6873">
        <v>303644</v>
      </c>
      <c r="B6873" t="s">
        <v>2992</v>
      </c>
      <c r="C6873">
        <v>750</v>
      </c>
      <c r="D6873">
        <v>12</v>
      </c>
      <c r="E6873">
        <v>59.99</v>
      </c>
      <c r="F6873" t="s">
        <v>455</v>
      </c>
    </row>
    <row r="6874" spans="1:6" x14ac:dyDescent="0.25">
      <c r="A6874">
        <v>303800</v>
      </c>
      <c r="B6874" t="s">
        <v>2993</v>
      </c>
      <c r="C6874">
        <v>750</v>
      </c>
      <c r="D6874">
        <v>12</v>
      </c>
      <c r="E6874">
        <v>24.99</v>
      </c>
      <c r="F6874" t="s">
        <v>455</v>
      </c>
    </row>
    <row r="6875" spans="1:6" x14ac:dyDescent="0.25">
      <c r="A6875">
        <v>304469</v>
      </c>
      <c r="B6875" t="s">
        <v>2994</v>
      </c>
      <c r="C6875">
        <v>750</v>
      </c>
      <c r="D6875">
        <v>12</v>
      </c>
      <c r="E6875">
        <v>37.96</v>
      </c>
      <c r="F6875" t="s">
        <v>455</v>
      </c>
    </row>
    <row r="6876" spans="1:6" x14ac:dyDescent="0.25">
      <c r="A6876">
        <v>304931</v>
      </c>
      <c r="B6876" t="s">
        <v>2995</v>
      </c>
      <c r="C6876">
        <v>6390</v>
      </c>
      <c r="D6876">
        <v>1</v>
      </c>
      <c r="E6876">
        <v>33.99</v>
      </c>
      <c r="F6876" t="s">
        <v>456</v>
      </c>
    </row>
    <row r="6877" spans="1:6" x14ac:dyDescent="0.25">
      <c r="A6877">
        <v>304931</v>
      </c>
      <c r="B6877" t="s">
        <v>2995</v>
      </c>
      <c r="C6877">
        <v>6390</v>
      </c>
      <c r="D6877">
        <v>1</v>
      </c>
      <c r="E6877">
        <v>33.99</v>
      </c>
      <c r="F6877" t="s">
        <v>456</v>
      </c>
    </row>
    <row r="6878" spans="1:6" x14ac:dyDescent="0.25">
      <c r="A6878">
        <v>305987</v>
      </c>
      <c r="B6878" t="s">
        <v>2996</v>
      </c>
      <c r="C6878">
        <v>750</v>
      </c>
      <c r="D6878">
        <v>6</v>
      </c>
      <c r="E6878">
        <v>32.99</v>
      </c>
      <c r="F6878" t="s">
        <v>455</v>
      </c>
    </row>
    <row r="6879" spans="1:6" x14ac:dyDescent="0.25">
      <c r="A6879">
        <v>307371</v>
      </c>
      <c r="B6879" t="s">
        <v>143</v>
      </c>
      <c r="C6879">
        <v>2000</v>
      </c>
      <c r="D6879">
        <v>8</v>
      </c>
      <c r="E6879">
        <v>9.99</v>
      </c>
      <c r="F6879" t="s">
        <v>457</v>
      </c>
    </row>
    <row r="6880" spans="1:6" x14ac:dyDescent="0.25">
      <c r="A6880">
        <v>308056</v>
      </c>
      <c r="B6880" t="s">
        <v>101</v>
      </c>
      <c r="C6880">
        <v>750</v>
      </c>
      <c r="D6880">
        <v>6</v>
      </c>
      <c r="E6880">
        <v>66.989999999999995</v>
      </c>
      <c r="F6880" t="s">
        <v>455</v>
      </c>
    </row>
    <row r="6881" spans="1:6" x14ac:dyDescent="0.25">
      <c r="A6881">
        <v>308064</v>
      </c>
      <c r="B6881" t="s">
        <v>102</v>
      </c>
      <c r="C6881">
        <v>750</v>
      </c>
      <c r="D6881">
        <v>6</v>
      </c>
      <c r="E6881">
        <v>64.989999999999995</v>
      </c>
      <c r="F6881" t="s">
        <v>455</v>
      </c>
    </row>
    <row r="6882" spans="1:6" x14ac:dyDescent="0.25">
      <c r="A6882">
        <v>308460</v>
      </c>
      <c r="B6882" t="s">
        <v>2971</v>
      </c>
      <c r="C6882">
        <v>1500</v>
      </c>
      <c r="D6882">
        <v>6</v>
      </c>
      <c r="E6882">
        <v>17.989999999999998</v>
      </c>
      <c r="F6882" t="s">
        <v>455</v>
      </c>
    </row>
    <row r="6883" spans="1:6" x14ac:dyDescent="0.25">
      <c r="A6883">
        <v>308700</v>
      </c>
      <c r="B6883" t="s">
        <v>103</v>
      </c>
      <c r="C6883">
        <v>750</v>
      </c>
      <c r="D6883">
        <v>12</v>
      </c>
      <c r="E6883">
        <v>10.99</v>
      </c>
      <c r="F6883" t="s">
        <v>455</v>
      </c>
    </row>
    <row r="6884" spans="1:6" x14ac:dyDescent="0.25">
      <c r="A6884">
        <v>309088</v>
      </c>
      <c r="B6884" t="s">
        <v>2997</v>
      </c>
      <c r="C6884">
        <v>750</v>
      </c>
      <c r="D6884">
        <v>12</v>
      </c>
      <c r="E6884">
        <v>20.99</v>
      </c>
      <c r="F6884" t="s">
        <v>454</v>
      </c>
    </row>
    <row r="6885" spans="1:6" x14ac:dyDescent="0.25">
      <c r="A6885">
        <v>311795</v>
      </c>
      <c r="B6885" t="s">
        <v>2998</v>
      </c>
      <c r="C6885">
        <v>750</v>
      </c>
      <c r="D6885">
        <v>12</v>
      </c>
      <c r="E6885">
        <v>13.99</v>
      </c>
      <c r="F6885" t="s">
        <v>455</v>
      </c>
    </row>
    <row r="6886" spans="1:6" x14ac:dyDescent="0.25">
      <c r="A6886">
        <v>312355</v>
      </c>
      <c r="B6886" t="s">
        <v>113</v>
      </c>
      <c r="C6886">
        <v>375</v>
      </c>
      <c r="D6886">
        <v>12</v>
      </c>
      <c r="E6886">
        <v>36.5</v>
      </c>
      <c r="F6886" t="s">
        <v>455</v>
      </c>
    </row>
    <row r="6887" spans="1:6" x14ac:dyDescent="0.25">
      <c r="A6887">
        <v>312660</v>
      </c>
      <c r="B6887" t="s">
        <v>2999</v>
      </c>
      <c r="C6887">
        <v>2130</v>
      </c>
      <c r="D6887">
        <v>4</v>
      </c>
      <c r="E6887">
        <v>12.98</v>
      </c>
      <c r="F6887" t="s">
        <v>456</v>
      </c>
    </row>
    <row r="6888" spans="1:6" x14ac:dyDescent="0.25">
      <c r="A6888">
        <v>312660</v>
      </c>
      <c r="B6888" t="s">
        <v>2999</v>
      </c>
      <c r="C6888">
        <v>2130</v>
      </c>
      <c r="D6888">
        <v>4</v>
      </c>
      <c r="E6888">
        <v>12.98</v>
      </c>
      <c r="F6888" t="s">
        <v>456</v>
      </c>
    </row>
    <row r="6889" spans="1:6" x14ac:dyDescent="0.25">
      <c r="A6889">
        <v>312801</v>
      </c>
      <c r="B6889" t="s">
        <v>3000</v>
      </c>
      <c r="C6889">
        <v>750</v>
      </c>
      <c r="D6889">
        <v>12</v>
      </c>
      <c r="E6889">
        <v>16.989999999999998</v>
      </c>
      <c r="F6889" t="s">
        <v>455</v>
      </c>
    </row>
    <row r="6890" spans="1:6" x14ac:dyDescent="0.25">
      <c r="A6890">
        <v>313825</v>
      </c>
      <c r="B6890" t="s">
        <v>107</v>
      </c>
      <c r="C6890">
        <v>750</v>
      </c>
      <c r="D6890">
        <v>12</v>
      </c>
      <c r="E6890">
        <v>26.99</v>
      </c>
      <c r="F6890" t="s">
        <v>455</v>
      </c>
    </row>
    <row r="6891" spans="1:6" x14ac:dyDescent="0.25">
      <c r="A6891">
        <v>314575</v>
      </c>
      <c r="B6891" t="s">
        <v>3001</v>
      </c>
      <c r="C6891">
        <v>750</v>
      </c>
      <c r="D6891">
        <v>12</v>
      </c>
      <c r="E6891">
        <v>41.99</v>
      </c>
      <c r="F6891" t="s">
        <v>455</v>
      </c>
    </row>
    <row r="6892" spans="1:6" x14ac:dyDescent="0.25">
      <c r="A6892">
        <v>314906</v>
      </c>
      <c r="B6892" t="s">
        <v>144</v>
      </c>
      <c r="C6892">
        <v>2000</v>
      </c>
      <c r="D6892">
        <v>8</v>
      </c>
      <c r="E6892">
        <v>9.99</v>
      </c>
      <c r="F6892" t="s">
        <v>457</v>
      </c>
    </row>
    <row r="6893" spans="1:6" x14ac:dyDescent="0.25">
      <c r="A6893">
        <v>316570</v>
      </c>
      <c r="B6893" t="s">
        <v>3002</v>
      </c>
      <c r="C6893">
        <v>750</v>
      </c>
      <c r="D6893">
        <v>12</v>
      </c>
      <c r="E6893">
        <v>19.989999999999998</v>
      </c>
      <c r="F6893" t="s">
        <v>455</v>
      </c>
    </row>
    <row r="6894" spans="1:6" x14ac:dyDescent="0.25">
      <c r="A6894">
        <v>316844</v>
      </c>
      <c r="B6894" t="s">
        <v>1002</v>
      </c>
      <c r="C6894">
        <v>750</v>
      </c>
      <c r="D6894">
        <v>12</v>
      </c>
      <c r="E6894">
        <v>26.99</v>
      </c>
      <c r="F6894" t="s">
        <v>454</v>
      </c>
    </row>
    <row r="6895" spans="1:6" x14ac:dyDescent="0.25">
      <c r="A6895">
        <v>317057</v>
      </c>
      <c r="B6895" t="s">
        <v>3003</v>
      </c>
      <c r="C6895">
        <v>750</v>
      </c>
      <c r="D6895">
        <v>12</v>
      </c>
      <c r="E6895">
        <v>59.99</v>
      </c>
      <c r="F6895" t="s">
        <v>455</v>
      </c>
    </row>
    <row r="6896" spans="1:6" x14ac:dyDescent="0.25">
      <c r="A6896">
        <v>317560</v>
      </c>
      <c r="B6896" t="s">
        <v>3004</v>
      </c>
      <c r="C6896">
        <v>750</v>
      </c>
      <c r="D6896">
        <v>6</v>
      </c>
      <c r="E6896">
        <v>25.99</v>
      </c>
      <c r="F6896" t="s">
        <v>455</v>
      </c>
    </row>
    <row r="6897" spans="1:6" x14ac:dyDescent="0.25">
      <c r="A6897">
        <v>318196</v>
      </c>
      <c r="B6897" t="s">
        <v>49</v>
      </c>
      <c r="C6897">
        <v>750</v>
      </c>
      <c r="D6897">
        <v>12</v>
      </c>
      <c r="E6897">
        <v>23.49</v>
      </c>
      <c r="F6897" t="s">
        <v>454</v>
      </c>
    </row>
    <row r="6898" spans="1:6" x14ac:dyDescent="0.25">
      <c r="A6898">
        <v>318667</v>
      </c>
      <c r="B6898" t="s">
        <v>3005</v>
      </c>
      <c r="C6898">
        <v>750</v>
      </c>
      <c r="D6898">
        <v>12</v>
      </c>
      <c r="E6898">
        <v>18.989999999999998</v>
      </c>
      <c r="F6898" t="s">
        <v>455</v>
      </c>
    </row>
    <row r="6899" spans="1:6" x14ac:dyDescent="0.25">
      <c r="A6899">
        <v>321158</v>
      </c>
      <c r="B6899" t="s">
        <v>109</v>
      </c>
      <c r="C6899">
        <v>1500</v>
      </c>
      <c r="D6899">
        <v>6</v>
      </c>
      <c r="E6899">
        <v>13.99</v>
      </c>
      <c r="F6899" t="s">
        <v>455</v>
      </c>
    </row>
    <row r="6900" spans="1:6" x14ac:dyDescent="0.25">
      <c r="A6900">
        <v>321208</v>
      </c>
      <c r="B6900" t="s">
        <v>50</v>
      </c>
      <c r="C6900">
        <v>750</v>
      </c>
      <c r="D6900">
        <v>12</v>
      </c>
      <c r="E6900">
        <v>59.99</v>
      </c>
      <c r="F6900" t="s">
        <v>454</v>
      </c>
    </row>
    <row r="6901" spans="1:6" x14ac:dyDescent="0.25">
      <c r="A6901">
        <v>321588</v>
      </c>
      <c r="B6901" t="s">
        <v>3006</v>
      </c>
      <c r="C6901">
        <v>750</v>
      </c>
      <c r="D6901">
        <v>12</v>
      </c>
      <c r="E6901">
        <v>19.989999999999998</v>
      </c>
      <c r="F6901" t="s">
        <v>455</v>
      </c>
    </row>
    <row r="6902" spans="1:6" x14ac:dyDescent="0.25">
      <c r="A6902">
        <v>321646</v>
      </c>
      <c r="B6902" t="s">
        <v>3007</v>
      </c>
      <c r="C6902">
        <v>750</v>
      </c>
      <c r="D6902">
        <v>12</v>
      </c>
      <c r="E6902">
        <v>16.989999999999998</v>
      </c>
      <c r="F6902" t="s">
        <v>455</v>
      </c>
    </row>
    <row r="6903" spans="1:6" x14ac:dyDescent="0.25">
      <c r="A6903">
        <v>322537</v>
      </c>
      <c r="B6903" t="s">
        <v>2997</v>
      </c>
      <c r="C6903">
        <v>1750</v>
      </c>
      <c r="D6903">
        <v>6</v>
      </c>
      <c r="E6903">
        <v>49.46</v>
      </c>
      <c r="F6903" t="s">
        <v>454</v>
      </c>
    </row>
    <row r="6904" spans="1:6" x14ac:dyDescent="0.25">
      <c r="A6904">
        <v>322586</v>
      </c>
      <c r="B6904" t="s">
        <v>3008</v>
      </c>
      <c r="C6904">
        <v>750</v>
      </c>
      <c r="D6904">
        <v>12</v>
      </c>
      <c r="E6904">
        <v>23.99</v>
      </c>
      <c r="F6904" t="s">
        <v>455</v>
      </c>
    </row>
    <row r="6905" spans="1:6" x14ac:dyDescent="0.25">
      <c r="A6905">
        <v>322750</v>
      </c>
      <c r="B6905" t="s">
        <v>3009</v>
      </c>
      <c r="C6905">
        <v>1500</v>
      </c>
      <c r="D6905">
        <v>6</v>
      </c>
      <c r="E6905">
        <v>16.05</v>
      </c>
      <c r="F6905" t="s">
        <v>455</v>
      </c>
    </row>
    <row r="6906" spans="1:6" x14ac:dyDescent="0.25">
      <c r="A6906">
        <v>322792</v>
      </c>
      <c r="B6906" t="s">
        <v>3010</v>
      </c>
      <c r="C6906">
        <v>1500</v>
      </c>
      <c r="D6906">
        <v>6</v>
      </c>
      <c r="E6906">
        <v>16.05</v>
      </c>
      <c r="F6906" t="s">
        <v>455</v>
      </c>
    </row>
    <row r="6907" spans="1:6" x14ac:dyDescent="0.25">
      <c r="A6907">
        <v>323055</v>
      </c>
      <c r="B6907" t="s">
        <v>3011</v>
      </c>
      <c r="C6907">
        <v>750</v>
      </c>
      <c r="D6907">
        <v>12</v>
      </c>
      <c r="E6907">
        <v>22.75</v>
      </c>
      <c r="F6907" t="s">
        <v>454</v>
      </c>
    </row>
    <row r="6908" spans="1:6" x14ac:dyDescent="0.25">
      <c r="A6908">
        <v>323444</v>
      </c>
      <c r="B6908" t="s">
        <v>3012</v>
      </c>
      <c r="C6908">
        <v>750</v>
      </c>
      <c r="D6908">
        <v>12</v>
      </c>
      <c r="E6908">
        <v>16.989999999999998</v>
      </c>
      <c r="F6908" t="s">
        <v>455</v>
      </c>
    </row>
    <row r="6909" spans="1:6" x14ac:dyDescent="0.25">
      <c r="A6909">
        <v>323972</v>
      </c>
      <c r="B6909" t="s">
        <v>3013</v>
      </c>
      <c r="C6909">
        <v>750</v>
      </c>
      <c r="D6909">
        <v>12</v>
      </c>
      <c r="E6909">
        <v>24.79</v>
      </c>
      <c r="F6909" t="s">
        <v>454</v>
      </c>
    </row>
    <row r="6910" spans="1:6" x14ac:dyDescent="0.25">
      <c r="A6910">
        <v>324459</v>
      </c>
      <c r="B6910" t="s">
        <v>3014</v>
      </c>
      <c r="C6910">
        <v>750</v>
      </c>
      <c r="D6910">
        <v>12</v>
      </c>
      <c r="E6910">
        <v>8.99</v>
      </c>
      <c r="F6910" t="s">
        <v>455</v>
      </c>
    </row>
    <row r="6911" spans="1:6" x14ac:dyDescent="0.25">
      <c r="A6911">
        <v>326009</v>
      </c>
      <c r="B6911" t="s">
        <v>3015</v>
      </c>
      <c r="C6911">
        <v>750</v>
      </c>
      <c r="D6911">
        <v>6</v>
      </c>
      <c r="E6911">
        <v>45.99</v>
      </c>
      <c r="F6911" t="s">
        <v>454</v>
      </c>
    </row>
    <row r="6912" spans="1:6" x14ac:dyDescent="0.25">
      <c r="A6912">
        <v>326223</v>
      </c>
      <c r="B6912" t="s">
        <v>3016</v>
      </c>
      <c r="C6912">
        <v>750</v>
      </c>
      <c r="D6912">
        <v>12</v>
      </c>
      <c r="E6912">
        <v>37.99</v>
      </c>
      <c r="F6912" t="s">
        <v>454</v>
      </c>
    </row>
    <row r="6913" spans="1:6" x14ac:dyDescent="0.25">
      <c r="A6913">
        <v>326728</v>
      </c>
      <c r="B6913" t="s">
        <v>3017</v>
      </c>
      <c r="C6913">
        <v>750</v>
      </c>
      <c r="D6913">
        <v>12</v>
      </c>
      <c r="E6913">
        <v>19.989999999999998</v>
      </c>
      <c r="F6913" t="s">
        <v>455</v>
      </c>
    </row>
    <row r="6914" spans="1:6" x14ac:dyDescent="0.25">
      <c r="A6914">
        <v>327437</v>
      </c>
      <c r="B6914" t="s">
        <v>110</v>
      </c>
      <c r="C6914">
        <v>750</v>
      </c>
      <c r="D6914">
        <v>12</v>
      </c>
      <c r="E6914">
        <v>12.99</v>
      </c>
      <c r="F6914" t="s">
        <v>455</v>
      </c>
    </row>
    <row r="6915" spans="1:6" x14ac:dyDescent="0.25">
      <c r="A6915">
        <v>328518</v>
      </c>
      <c r="B6915" t="s">
        <v>3018</v>
      </c>
      <c r="C6915">
        <v>750</v>
      </c>
      <c r="D6915">
        <v>12</v>
      </c>
      <c r="E6915">
        <v>10.49</v>
      </c>
      <c r="F6915" t="s">
        <v>455</v>
      </c>
    </row>
    <row r="6916" spans="1:6" x14ac:dyDescent="0.25">
      <c r="A6916">
        <v>328534</v>
      </c>
      <c r="B6916" t="s">
        <v>3019</v>
      </c>
      <c r="C6916">
        <v>750</v>
      </c>
      <c r="D6916">
        <v>12</v>
      </c>
      <c r="E6916">
        <v>10.49</v>
      </c>
      <c r="F6916" t="s">
        <v>455</v>
      </c>
    </row>
    <row r="6917" spans="1:6" x14ac:dyDescent="0.25">
      <c r="A6917">
        <v>328625</v>
      </c>
      <c r="B6917" t="s">
        <v>422</v>
      </c>
      <c r="C6917">
        <v>750</v>
      </c>
      <c r="D6917">
        <v>12</v>
      </c>
      <c r="E6917">
        <v>29.99</v>
      </c>
      <c r="F6917" t="s">
        <v>454</v>
      </c>
    </row>
    <row r="6918" spans="1:6" x14ac:dyDescent="0.25">
      <c r="A6918">
        <v>329714</v>
      </c>
      <c r="B6918" t="s">
        <v>2939</v>
      </c>
      <c r="C6918">
        <v>1140</v>
      </c>
      <c r="D6918">
        <v>6</v>
      </c>
      <c r="E6918">
        <v>35.72</v>
      </c>
      <c r="F6918" t="s">
        <v>454</v>
      </c>
    </row>
    <row r="6919" spans="1:6" x14ac:dyDescent="0.25">
      <c r="A6919">
        <v>331496</v>
      </c>
      <c r="B6919" t="s">
        <v>3020</v>
      </c>
      <c r="C6919">
        <v>750</v>
      </c>
      <c r="D6919">
        <v>12</v>
      </c>
      <c r="E6919">
        <v>25.99</v>
      </c>
      <c r="F6919" t="s">
        <v>454</v>
      </c>
    </row>
    <row r="6920" spans="1:6" x14ac:dyDescent="0.25">
      <c r="A6920">
        <v>334276</v>
      </c>
      <c r="B6920" t="s">
        <v>3021</v>
      </c>
      <c r="C6920">
        <v>500</v>
      </c>
      <c r="D6920">
        <v>24</v>
      </c>
      <c r="E6920">
        <v>2.99</v>
      </c>
      <c r="F6920" t="s">
        <v>456</v>
      </c>
    </row>
    <row r="6921" spans="1:6" x14ac:dyDescent="0.25">
      <c r="A6921">
        <v>335901</v>
      </c>
      <c r="B6921" t="s">
        <v>3022</v>
      </c>
      <c r="C6921">
        <v>750</v>
      </c>
      <c r="D6921">
        <v>6</v>
      </c>
      <c r="E6921">
        <v>184.99</v>
      </c>
      <c r="F6921" t="s">
        <v>454</v>
      </c>
    </row>
    <row r="6922" spans="1:6" x14ac:dyDescent="0.25">
      <c r="A6922">
        <v>336503</v>
      </c>
      <c r="B6922" t="s">
        <v>3023</v>
      </c>
      <c r="C6922">
        <v>750</v>
      </c>
      <c r="D6922">
        <v>12</v>
      </c>
      <c r="E6922">
        <v>10.95</v>
      </c>
      <c r="F6922" t="s">
        <v>455</v>
      </c>
    </row>
    <row r="6923" spans="1:6" x14ac:dyDescent="0.25">
      <c r="A6923">
        <v>336511</v>
      </c>
      <c r="B6923" t="s">
        <v>3024</v>
      </c>
      <c r="C6923">
        <v>750</v>
      </c>
      <c r="D6923">
        <v>6</v>
      </c>
      <c r="E6923">
        <v>10.32</v>
      </c>
      <c r="F6923" t="s">
        <v>455</v>
      </c>
    </row>
    <row r="6924" spans="1:6" x14ac:dyDescent="0.25">
      <c r="A6924">
        <v>336974</v>
      </c>
      <c r="B6924" t="s">
        <v>3025</v>
      </c>
      <c r="C6924">
        <v>750</v>
      </c>
      <c r="D6924">
        <v>12</v>
      </c>
      <c r="E6924">
        <v>14.99</v>
      </c>
      <c r="F6924" t="s">
        <v>455</v>
      </c>
    </row>
    <row r="6925" spans="1:6" x14ac:dyDescent="0.25">
      <c r="A6925">
        <v>337238</v>
      </c>
      <c r="B6925" t="s">
        <v>3026</v>
      </c>
      <c r="C6925">
        <v>750</v>
      </c>
      <c r="D6925">
        <v>12</v>
      </c>
      <c r="E6925">
        <v>24.99</v>
      </c>
      <c r="F6925" t="s">
        <v>455</v>
      </c>
    </row>
    <row r="6926" spans="1:6" x14ac:dyDescent="0.25">
      <c r="A6926">
        <v>337402</v>
      </c>
      <c r="B6926" t="s">
        <v>3027</v>
      </c>
      <c r="C6926">
        <v>750</v>
      </c>
      <c r="D6926">
        <v>12</v>
      </c>
      <c r="E6926">
        <v>24.99</v>
      </c>
      <c r="F6926" t="s">
        <v>455</v>
      </c>
    </row>
    <row r="6927" spans="1:6" x14ac:dyDescent="0.25">
      <c r="A6927">
        <v>337675</v>
      </c>
      <c r="B6927" t="s">
        <v>3028</v>
      </c>
      <c r="C6927">
        <v>750</v>
      </c>
      <c r="D6927">
        <v>12</v>
      </c>
      <c r="E6927">
        <v>39.99</v>
      </c>
      <c r="F6927" t="s">
        <v>455</v>
      </c>
    </row>
    <row r="6928" spans="1:6" x14ac:dyDescent="0.25">
      <c r="A6928">
        <v>337949</v>
      </c>
      <c r="B6928" t="s">
        <v>3029</v>
      </c>
      <c r="C6928">
        <v>500</v>
      </c>
      <c r="D6928">
        <v>24</v>
      </c>
      <c r="E6928">
        <v>3.79</v>
      </c>
      <c r="F6928" t="s">
        <v>456</v>
      </c>
    </row>
    <row r="6929" spans="1:6" x14ac:dyDescent="0.25">
      <c r="A6929">
        <v>337949</v>
      </c>
      <c r="B6929" t="s">
        <v>3029</v>
      </c>
      <c r="C6929">
        <v>500</v>
      </c>
      <c r="D6929">
        <v>24</v>
      </c>
      <c r="E6929">
        <v>3.79</v>
      </c>
      <c r="F6929" t="s">
        <v>456</v>
      </c>
    </row>
    <row r="6930" spans="1:6" x14ac:dyDescent="0.25">
      <c r="A6930">
        <v>338343</v>
      </c>
      <c r="B6930" t="s">
        <v>3030</v>
      </c>
      <c r="C6930">
        <v>750</v>
      </c>
      <c r="D6930">
        <v>12</v>
      </c>
      <c r="E6930">
        <v>11.49</v>
      </c>
      <c r="F6930" t="s">
        <v>455</v>
      </c>
    </row>
    <row r="6931" spans="1:6" x14ac:dyDescent="0.25">
      <c r="A6931">
        <v>339358</v>
      </c>
      <c r="B6931" t="s">
        <v>3031</v>
      </c>
      <c r="C6931">
        <v>750</v>
      </c>
      <c r="D6931">
        <v>12</v>
      </c>
      <c r="E6931">
        <v>25.99</v>
      </c>
      <c r="F6931" t="s">
        <v>454</v>
      </c>
    </row>
    <row r="6932" spans="1:6" x14ac:dyDescent="0.25">
      <c r="A6932">
        <v>340075</v>
      </c>
      <c r="B6932" t="s">
        <v>3032</v>
      </c>
      <c r="C6932">
        <v>750</v>
      </c>
      <c r="D6932">
        <v>12</v>
      </c>
      <c r="E6932">
        <v>14.99</v>
      </c>
      <c r="F6932" t="s">
        <v>455</v>
      </c>
    </row>
    <row r="6933" spans="1:6" x14ac:dyDescent="0.25">
      <c r="A6933">
        <v>340364</v>
      </c>
      <c r="B6933" t="s">
        <v>119</v>
      </c>
      <c r="C6933">
        <v>750</v>
      </c>
      <c r="D6933">
        <v>12</v>
      </c>
      <c r="E6933">
        <v>8.99</v>
      </c>
      <c r="F6933" t="s">
        <v>455</v>
      </c>
    </row>
    <row r="6934" spans="1:6" x14ac:dyDescent="0.25">
      <c r="A6934">
        <v>340380</v>
      </c>
      <c r="B6934" t="s">
        <v>3033</v>
      </c>
      <c r="C6934">
        <v>750</v>
      </c>
      <c r="D6934">
        <v>12</v>
      </c>
      <c r="E6934">
        <v>11</v>
      </c>
      <c r="F6934" t="s">
        <v>455</v>
      </c>
    </row>
    <row r="6935" spans="1:6" x14ac:dyDescent="0.25">
      <c r="A6935">
        <v>340398</v>
      </c>
      <c r="B6935" t="s">
        <v>3034</v>
      </c>
      <c r="C6935">
        <v>750</v>
      </c>
      <c r="D6935">
        <v>12</v>
      </c>
      <c r="E6935">
        <v>11</v>
      </c>
      <c r="F6935" t="s">
        <v>455</v>
      </c>
    </row>
    <row r="6936" spans="1:6" x14ac:dyDescent="0.25">
      <c r="A6936">
        <v>341602</v>
      </c>
      <c r="B6936" t="s">
        <v>118</v>
      </c>
      <c r="C6936">
        <v>750</v>
      </c>
      <c r="D6936">
        <v>12</v>
      </c>
      <c r="E6936">
        <v>12.99</v>
      </c>
      <c r="F6936" t="s">
        <v>455</v>
      </c>
    </row>
    <row r="6937" spans="1:6" x14ac:dyDescent="0.25">
      <c r="A6937">
        <v>341875</v>
      </c>
      <c r="B6937" t="s">
        <v>3035</v>
      </c>
      <c r="C6937">
        <v>750</v>
      </c>
      <c r="D6937">
        <v>12</v>
      </c>
      <c r="E6937">
        <v>30.99</v>
      </c>
      <c r="F6937" t="s">
        <v>455</v>
      </c>
    </row>
    <row r="6938" spans="1:6" x14ac:dyDescent="0.25">
      <c r="A6938">
        <v>342089</v>
      </c>
      <c r="B6938" t="s">
        <v>3036</v>
      </c>
      <c r="C6938">
        <v>750</v>
      </c>
      <c r="D6938">
        <v>12</v>
      </c>
      <c r="E6938">
        <v>24.05</v>
      </c>
      <c r="F6938" t="s">
        <v>454</v>
      </c>
    </row>
    <row r="6939" spans="1:6" x14ac:dyDescent="0.25">
      <c r="A6939">
        <v>342154</v>
      </c>
      <c r="B6939" t="s">
        <v>3037</v>
      </c>
      <c r="C6939">
        <v>1140</v>
      </c>
      <c r="D6939">
        <v>9</v>
      </c>
      <c r="E6939">
        <v>32.49</v>
      </c>
      <c r="F6939" t="s">
        <v>454</v>
      </c>
    </row>
    <row r="6940" spans="1:6" x14ac:dyDescent="0.25">
      <c r="A6940">
        <v>342162</v>
      </c>
      <c r="B6940" t="s">
        <v>3037</v>
      </c>
      <c r="C6940">
        <v>750</v>
      </c>
      <c r="D6940">
        <v>12</v>
      </c>
      <c r="E6940">
        <v>22.09</v>
      </c>
      <c r="F6940" t="s">
        <v>454</v>
      </c>
    </row>
    <row r="6941" spans="1:6" x14ac:dyDescent="0.25">
      <c r="A6941">
        <v>342246</v>
      </c>
      <c r="B6941" t="s">
        <v>3038</v>
      </c>
      <c r="C6941">
        <v>750</v>
      </c>
      <c r="D6941">
        <v>12</v>
      </c>
      <c r="E6941">
        <v>29.99</v>
      </c>
      <c r="F6941" t="s">
        <v>454</v>
      </c>
    </row>
    <row r="6942" spans="1:6" x14ac:dyDescent="0.25">
      <c r="A6942">
        <v>342428</v>
      </c>
      <c r="B6942" t="s">
        <v>3039</v>
      </c>
      <c r="C6942">
        <v>750</v>
      </c>
      <c r="D6942">
        <v>12</v>
      </c>
      <c r="E6942">
        <v>22.99</v>
      </c>
      <c r="F6942" t="s">
        <v>455</v>
      </c>
    </row>
    <row r="6943" spans="1:6" x14ac:dyDescent="0.25">
      <c r="A6943">
        <v>343327</v>
      </c>
      <c r="B6943" t="s">
        <v>1584</v>
      </c>
      <c r="C6943">
        <v>750</v>
      </c>
      <c r="D6943">
        <v>12</v>
      </c>
      <c r="E6943">
        <v>13.49</v>
      </c>
      <c r="F6943" t="s">
        <v>455</v>
      </c>
    </row>
    <row r="6944" spans="1:6" x14ac:dyDescent="0.25">
      <c r="A6944">
        <v>344119</v>
      </c>
      <c r="B6944" t="s">
        <v>145</v>
      </c>
      <c r="C6944">
        <v>2000</v>
      </c>
      <c r="D6944">
        <v>8</v>
      </c>
      <c r="E6944">
        <v>9.99</v>
      </c>
      <c r="F6944" t="s">
        <v>457</v>
      </c>
    </row>
    <row r="6945" spans="1:6" x14ac:dyDescent="0.25">
      <c r="A6945">
        <v>346106</v>
      </c>
      <c r="B6945" t="s">
        <v>4602</v>
      </c>
      <c r="C6945">
        <v>750</v>
      </c>
      <c r="D6945">
        <v>6</v>
      </c>
      <c r="E6945">
        <v>67.989999999999995</v>
      </c>
      <c r="F6945" t="s">
        <v>455</v>
      </c>
    </row>
    <row r="6946" spans="1:6" x14ac:dyDescent="0.25">
      <c r="A6946">
        <v>348342</v>
      </c>
      <c r="B6946" t="s">
        <v>3040</v>
      </c>
      <c r="C6946">
        <v>750</v>
      </c>
      <c r="D6946">
        <v>12</v>
      </c>
      <c r="E6946">
        <v>34.99</v>
      </c>
      <c r="F6946" t="s">
        <v>455</v>
      </c>
    </row>
    <row r="6947" spans="1:6" x14ac:dyDescent="0.25">
      <c r="A6947">
        <v>348896</v>
      </c>
      <c r="B6947" t="s">
        <v>53</v>
      </c>
      <c r="C6947">
        <v>750</v>
      </c>
      <c r="D6947">
        <v>12</v>
      </c>
      <c r="E6947">
        <v>23.99</v>
      </c>
      <c r="F6947" t="s">
        <v>454</v>
      </c>
    </row>
    <row r="6948" spans="1:6" x14ac:dyDescent="0.25">
      <c r="A6948">
        <v>349498</v>
      </c>
      <c r="B6948" t="s">
        <v>3041</v>
      </c>
      <c r="C6948">
        <v>750</v>
      </c>
      <c r="D6948">
        <v>12</v>
      </c>
      <c r="E6948">
        <v>67.989999999999995</v>
      </c>
      <c r="F6948" t="s">
        <v>455</v>
      </c>
    </row>
    <row r="6949" spans="1:6" x14ac:dyDescent="0.25">
      <c r="A6949">
        <v>350397</v>
      </c>
      <c r="B6949" t="s">
        <v>986</v>
      </c>
      <c r="C6949">
        <v>750</v>
      </c>
      <c r="D6949">
        <v>12</v>
      </c>
      <c r="E6949">
        <v>22.99</v>
      </c>
      <c r="F6949" t="s">
        <v>454</v>
      </c>
    </row>
    <row r="6950" spans="1:6" x14ac:dyDescent="0.25">
      <c r="A6950">
        <v>350843</v>
      </c>
      <c r="B6950" t="s">
        <v>3042</v>
      </c>
      <c r="C6950">
        <v>750</v>
      </c>
      <c r="D6950">
        <v>12</v>
      </c>
      <c r="E6950">
        <v>14.99</v>
      </c>
      <c r="F6950" t="s">
        <v>455</v>
      </c>
    </row>
    <row r="6951" spans="1:6" x14ac:dyDescent="0.25">
      <c r="A6951">
        <v>352021</v>
      </c>
      <c r="B6951" t="s">
        <v>3043</v>
      </c>
      <c r="C6951">
        <v>750</v>
      </c>
      <c r="D6951">
        <v>12</v>
      </c>
      <c r="E6951">
        <v>22.5</v>
      </c>
      <c r="F6951" t="s">
        <v>454</v>
      </c>
    </row>
    <row r="6952" spans="1:6" x14ac:dyDescent="0.25">
      <c r="A6952">
        <v>352583</v>
      </c>
      <c r="B6952" t="s">
        <v>3044</v>
      </c>
      <c r="C6952">
        <v>750</v>
      </c>
      <c r="D6952">
        <v>12</v>
      </c>
      <c r="E6952">
        <v>44.99</v>
      </c>
      <c r="F6952" t="s">
        <v>455</v>
      </c>
    </row>
    <row r="6953" spans="1:6" x14ac:dyDescent="0.25">
      <c r="A6953">
        <v>353839</v>
      </c>
      <c r="B6953" t="s">
        <v>3045</v>
      </c>
      <c r="C6953">
        <v>750</v>
      </c>
      <c r="D6953">
        <v>6</v>
      </c>
      <c r="E6953">
        <v>83.89</v>
      </c>
      <c r="F6953" t="s">
        <v>454</v>
      </c>
    </row>
    <row r="6954" spans="1:6" x14ac:dyDescent="0.25">
      <c r="A6954">
        <v>354779</v>
      </c>
      <c r="B6954" t="s">
        <v>3046</v>
      </c>
      <c r="C6954">
        <v>750</v>
      </c>
      <c r="D6954">
        <v>6</v>
      </c>
      <c r="E6954">
        <v>249.5</v>
      </c>
      <c r="F6954" t="s">
        <v>455</v>
      </c>
    </row>
    <row r="6955" spans="1:6" x14ac:dyDescent="0.25">
      <c r="A6955">
        <v>358028</v>
      </c>
      <c r="B6955" t="s">
        <v>116</v>
      </c>
      <c r="C6955">
        <v>16000</v>
      </c>
      <c r="D6955">
        <v>1</v>
      </c>
      <c r="E6955">
        <v>122.62</v>
      </c>
      <c r="F6955" t="s">
        <v>455</v>
      </c>
    </row>
    <row r="6956" spans="1:6" x14ac:dyDescent="0.25">
      <c r="A6956">
        <v>358341</v>
      </c>
      <c r="B6956" t="s">
        <v>3047</v>
      </c>
      <c r="C6956">
        <v>700</v>
      </c>
      <c r="D6956">
        <v>6</v>
      </c>
      <c r="E6956">
        <v>63.99</v>
      </c>
      <c r="F6956" t="s">
        <v>454</v>
      </c>
    </row>
    <row r="6957" spans="1:6" x14ac:dyDescent="0.25">
      <c r="A6957">
        <v>359257</v>
      </c>
      <c r="B6957" t="s">
        <v>3048</v>
      </c>
      <c r="C6957">
        <v>750</v>
      </c>
      <c r="D6957">
        <v>12</v>
      </c>
      <c r="E6957">
        <v>18.04</v>
      </c>
      <c r="F6957" t="s">
        <v>455</v>
      </c>
    </row>
    <row r="6958" spans="1:6" x14ac:dyDescent="0.25">
      <c r="A6958">
        <v>360552</v>
      </c>
      <c r="B6958" t="s">
        <v>3049</v>
      </c>
      <c r="C6958">
        <v>750</v>
      </c>
      <c r="D6958">
        <v>12</v>
      </c>
      <c r="E6958">
        <v>15.99</v>
      </c>
      <c r="F6958" t="s">
        <v>455</v>
      </c>
    </row>
    <row r="6959" spans="1:6" x14ac:dyDescent="0.25">
      <c r="A6959">
        <v>360768</v>
      </c>
      <c r="B6959" t="s">
        <v>3050</v>
      </c>
      <c r="C6959">
        <v>750</v>
      </c>
      <c r="D6959">
        <v>6</v>
      </c>
      <c r="E6959">
        <v>99.99</v>
      </c>
      <c r="F6959" t="s">
        <v>454</v>
      </c>
    </row>
    <row r="6960" spans="1:6" x14ac:dyDescent="0.25">
      <c r="A6960">
        <v>361022</v>
      </c>
      <c r="B6960" t="s">
        <v>176</v>
      </c>
      <c r="C6960">
        <v>4000</v>
      </c>
      <c r="D6960">
        <v>4</v>
      </c>
      <c r="E6960">
        <v>39.79</v>
      </c>
      <c r="F6960" t="s">
        <v>455</v>
      </c>
    </row>
    <row r="6961" spans="1:6" x14ac:dyDescent="0.25">
      <c r="A6961">
        <v>361105</v>
      </c>
      <c r="B6961" t="s">
        <v>177</v>
      </c>
      <c r="C6961">
        <v>4000</v>
      </c>
      <c r="D6961">
        <v>4</v>
      </c>
      <c r="E6961">
        <v>39.79</v>
      </c>
      <c r="F6961" t="s">
        <v>455</v>
      </c>
    </row>
    <row r="6962" spans="1:6" x14ac:dyDescent="0.25">
      <c r="A6962">
        <v>361626</v>
      </c>
      <c r="B6962" t="s">
        <v>120</v>
      </c>
      <c r="C6962">
        <v>750</v>
      </c>
      <c r="D6962">
        <v>6</v>
      </c>
      <c r="E6962">
        <v>60.33</v>
      </c>
      <c r="F6962" t="s">
        <v>455</v>
      </c>
    </row>
    <row r="6963" spans="1:6" x14ac:dyDescent="0.25">
      <c r="A6963">
        <v>361790</v>
      </c>
      <c r="B6963" t="s">
        <v>75</v>
      </c>
      <c r="C6963">
        <v>200</v>
      </c>
      <c r="D6963">
        <v>24</v>
      </c>
      <c r="E6963">
        <v>4.99</v>
      </c>
      <c r="F6963" t="s">
        <v>455</v>
      </c>
    </row>
    <row r="6964" spans="1:6" x14ac:dyDescent="0.25">
      <c r="A6964">
        <v>363622</v>
      </c>
      <c r="B6964" t="s">
        <v>3051</v>
      </c>
      <c r="C6964">
        <v>750</v>
      </c>
      <c r="D6964">
        <v>12</v>
      </c>
      <c r="E6964">
        <v>15.49</v>
      </c>
      <c r="F6964" t="s">
        <v>455</v>
      </c>
    </row>
    <row r="6965" spans="1:6" x14ac:dyDescent="0.25">
      <c r="A6965">
        <v>364174</v>
      </c>
      <c r="B6965" t="s">
        <v>40</v>
      </c>
      <c r="C6965">
        <v>375</v>
      </c>
      <c r="D6965">
        <v>12</v>
      </c>
      <c r="E6965">
        <v>26.99</v>
      </c>
      <c r="F6965" t="s">
        <v>454</v>
      </c>
    </row>
    <row r="6966" spans="1:6" x14ac:dyDescent="0.25">
      <c r="A6966">
        <v>366930</v>
      </c>
      <c r="B6966" t="s">
        <v>3052</v>
      </c>
      <c r="C6966">
        <v>750</v>
      </c>
      <c r="D6966">
        <v>12</v>
      </c>
      <c r="E6966">
        <v>38.99</v>
      </c>
      <c r="F6966" t="s">
        <v>455</v>
      </c>
    </row>
    <row r="6967" spans="1:6" x14ac:dyDescent="0.25">
      <c r="A6967">
        <v>367672</v>
      </c>
      <c r="B6967" t="s">
        <v>3053</v>
      </c>
      <c r="C6967">
        <v>750</v>
      </c>
      <c r="D6967">
        <v>12</v>
      </c>
      <c r="E6967">
        <v>27.49</v>
      </c>
      <c r="F6967" t="s">
        <v>454</v>
      </c>
    </row>
    <row r="6968" spans="1:6" x14ac:dyDescent="0.25">
      <c r="A6968">
        <v>368555</v>
      </c>
      <c r="B6968" t="s">
        <v>3054</v>
      </c>
      <c r="C6968">
        <v>3000</v>
      </c>
      <c r="D6968">
        <v>6</v>
      </c>
      <c r="E6968">
        <v>28.49</v>
      </c>
      <c r="F6968" t="s">
        <v>455</v>
      </c>
    </row>
    <row r="6969" spans="1:6" x14ac:dyDescent="0.25">
      <c r="A6969">
        <v>369686</v>
      </c>
      <c r="B6969" t="s">
        <v>3055</v>
      </c>
      <c r="C6969">
        <v>750</v>
      </c>
      <c r="D6969">
        <v>12</v>
      </c>
      <c r="E6969">
        <v>20.49</v>
      </c>
      <c r="F6969" t="s">
        <v>455</v>
      </c>
    </row>
    <row r="6970" spans="1:6" x14ac:dyDescent="0.25">
      <c r="A6970">
        <v>374686</v>
      </c>
      <c r="B6970" t="s">
        <v>3056</v>
      </c>
      <c r="C6970">
        <v>750</v>
      </c>
      <c r="D6970">
        <v>12</v>
      </c>
      <c r="E6970">
        <v>19.989999999999998</v>
      </c>
      <c r="F6970" t="s">
        <v>455</v>
      </c>
    </row>
    <row r="6971" spans="1:6" x14ac:dyDescent="0.25">
      <c r="A6971">
        <v>374769</v>
      </c>
      <c r="B6971" t="s">
        <v>3057</v>
      </c>
      <c r="C6971">
        <v>750</v>
      </c>
      <c r="D6971">
        <v>12</v>
      </c>
      <c r="E6971">
        <v>17.989999999999998</v>
      </c>
      <c r="F6971" t="s">
        <v>455</v>
      </c>
    </row>
    <row r="6972" spans="1:6" x14ac:dyDescent="0.25">
      <c r="A6972">
        <v>376848</v>
      </c>
      <c r="B6972" t="s">
        <v>5807</v>
      </c>
      <c r="C6972">
        <v>750</v>
      </c>
      <c r="D6972">
        <v>12</v>
      </c>
      <c r="E6972">
        <v>12.99</v>
      </c>
      <c r="F6972" t="s">
        <v>455</v>
      </c>
    </row>
    <row r="6973" spans="1:6" x14ac:dyDescent="0.25">
      <c r="A6973">
        <v>376855</v>
      </c>
      <c r="B6973" t="s">
        <v>3058</v>
      </c>
      <c r="C6973">
        <v>1500</v>
      </c>
      <c r="D6973">
        <v>6</v>
      </c>
      <c r="E6973">
        <v>15.99</v>
      </c>
      <c r="F6973" t="s">
        <v>455</v>
      </c>
    </row>
    <row r="6974" spans="1:6" x14ac:dyDescent="0.25">
      <c r="A6974">
        <v>377770</v>
      </c>
      <c r="B6974" t="s">
        <v>3059</v>
      </c>
      <c r="C6974">
        <v>750</v>
      </c>
      <c r="D6974">
        <v>12</v>
      </c>
      <c r="E6974">
        <v>22.99</v>
      </c>
      <c r="F6974" t="s">
        <v>455</v>
      </c>
    </row>
    <row r="6975" spans="1:6" x14ac:dyDescent="0.25">
      <c r="A6975">
        <v>377994</v>
      </c>
      <c r="B6975" t="s">
        <v>3060</v>
      </c>
      <c r="C6975">
        <v>750</v>
      </c>
      <c r="D6975">
        <v>12</v>
      </c>
      <c r="E6975">
        <v>40.99</v>
      </c>
      <c r="F6975" t="s">
        <v>454</v>
      </c>
    </row>
    <row r="6976" spans="1:6" x14ac:dyDescent="0.25">
      <c r="A6976">
        <v>378638</v>
      </c>
      <c r="B6976" t="s">
        <v>1917</v>
      </c>
      <c r="C6976">
        <v>750</v>
      </c>
      <c r="D6976">
        <v>12</v>
      </c>
      <c r="E6976">
        <v>16.989999999999998</v>
      </c>
      <c r="F6976" t="s">
        <v>455</v>
      </c>
    </row>
    <row r="6977" spans="1:6" x14ac:dyDescent="0.25">
      <c r="A6977">
        <v>378746</v>
      </c>
      <c r="B6977" t="s">
        <v>3061</v>
      </c>
      <c r="C6977">
        <v>750</v>
      </c>
      <c r="D6977">
        <v>12</v>
      </c>
      <c r="E6977">
        <v>530</v>
      </c>
      <c r="F6977" t="s">
        <v>455</v>
      </c>
    </row>
    <row r="6978" spans="1:6" x14ac:dyDescent="0.25">
      <c r="A6978">
        <v>379818</v>
      </c>
      <c r="B6978" t="s">
        <v>3062</v>
      </c>
      <c r="C6978">
        <v>330</v>
      </c>
      <c r="D6978">
        <v>24</v>
      </c>
      <c r="E6978">
        <v>3.01</v>
      </c>
      <c r="F6978" t="s">
        <v>457</v>
      </c>
    </row>
    <row r="6979" spans="1:6" x14ac:dyDescent="0.25">
      <c r="A6979">
        <v>381435</v>
      </c>
      <c r="B6979" t="s">
        <v>3063</v>
      </c>
      <c r="C6979">
        <v>750</v>
      </c>
      <c r="D6979">
        <v>12</v>
      </c>
      <c r="E6979">
        <v>241.58</v>
      </c>
      <c r="F6979" t="s">
        <v>455</v>
      </c>
    </row>
    <row r="6980" spans="1:6" x14ac:dyDescent="0.25">
      <c r="A6980">
        <v>382713</v>
      </c>
      <c r="B6980" t="s">
        <v>4526</v>
      </c>
      <c r="C6980">
        <v>750</v>
      </c>
      <c r="D6980">
        <v>12</v>
      </c>
      <c r="E6980">
        <v>14.99</v>
      </c>
      <c r="F6980" t="s">
        <v>455</v>
      </c>
    </row>
    <row r="6981" spans="1:6" x14ac:dyDescent="0.25">
      <c r="A6981">
        <v>383711</v>
      </c>
      <c r="B6981" t="s">
        <v>3064</v>
      </c>
      <c r="C6981">
        <v>750</v>
      </c>
      <c r="D6981">
        <v>12</v>
      </c>
      <c r="E6981">
        <v>10.49</v>
      </c>
      <c r="F6981" t="s">
        <v>455</v>
      </c>
    </row>
    <row r="6982" spans="1:6" x14ac:dyDescent="0.25">
      <c r="A6982">
        <v>384453</v>
      </c>
      <c r="B6982" t="s">
        <v>2997</v>
      </c>
      <c r="C6982">
        <v>1140</v>
      </c>
      <c r="D6982">
        <v>12</v>
      </c>
      <c r="E6982">
        <v>32.299999999999997</v>
      </c>
      <c r="F6982" t="s">
        <v>454</v>
      </c>
    </row>
    <row r="6983" spans="1:6" x14ac:dyDescent="0.25">
      <c r="A6983">
        <v>384529</v>
      </c>
      <c r="B6983" t="s">
        <v>121</v>
      </c>
      <c r="C6983">
        <v>750</v>
      </c>
      <c r="D6983">
        <v>6</v>
      </c>
      <c r="E6983">
        <v>91.99</v>
      </c>
      <c r="F6983" t="s">
        <v>455</v>
      </c>
    </row>
    <row r="6984" spans="1:6" x14ac:dyDescent="0.25">
      <c r="A6984">
        <v>387209</v>
      </c>
      <c r="B6984" t="s">
        <v>4603</v>
      </c>
      <c r="C6984">
        <v>750</v>
      </c>
      <c r="D6984">
        <v>12</v>
      </c>
      <c r="E6984">
        <v>24.95</v>
      </c>
      <c r="F6984" t="s">
        <v>454</v>
      </c>
    </row>
    <row r="6985" spans="1:6" x14ac:dyDescent="0.25">
      <c r="A6985">
        <v>387316</v>
      </c>
      <c r="B6985" t="s">
        <v>3065</v>
      </c>
      <c r="C6985">
        <v>750</v>
      </c>
      <c r="D6985">
        <v>6</v>
      </c>
      <c r="E6985">
        <v>109.99</v>
      </c>
      <c r="F6985" t="s">
        <v>454</v>
      </c>
    </row>
    <row r="6986" spans="1:6" x14ac:dyDescent="0.25">
      <c r="A6986">
        <v>388413</v>
      </c>
      <c r="B6986" t="s">
        <v>298</v>
      </c>
      <c r="C6986">
        <v>750</v>
      </c>
      <c r="D6986">
        <v>6</v>
      </c>
      <c r="E6986">
        <v>17.989999999999998</v>
      </c>
      <c r="F6986" t="s">
        <v>455</v>
      </c>
    </row>
    <row r="6987" spans="1:6" x14ac:dyDescent="0.25">
      <c r="A6987">
        <v>388900</v>
      </c>
      <c r="B6987" t="s">
        <v>3066</v>
      </c>
      <c r="C6987">
        <v>330</v>
      </c>
      <c r="D6987">
        <v>24</v>
      </c>
      <c r="E6987">
        <v>2.4900000000000002</v>
      </c>
      <c r="F6987" t="s">
        <v>456</v>
      </c>
    </row>
    <row r="6988" spans="1:6" x14ac:dyDescent="0.25">
      <c r="A6988">
        <v>388900</v>
      </c>
      <c r="B6988" t="s">
        <v>3066</v>
      </c>
      <c r="C6988">
        <v>330</v>
      </c>
      <c r="D6988">
        <v>24</v>
      </c>
      <c r="E6988">
        <v>2.4900000000000002</v>
      </c>
      <c r="F6988" t="s">
        <v>456</v>
      </c>
    </row>
    <row r="6989" spans="1:6" x14ac:dyDescent="0.25">
      <c r="A6989">
        <v>389056</v>
      </c>
      <c r="B6989" t="s">
        <v>971</v>
      </c>
      <c r="C6989">
        <v>375</v>
      </c>
      <c r="D6989">
        <v>12</v>
      </c>
      <c r="E6989">
        <v>43.99</v>
      </c>
      <c r="F6989" t="s">
        <v>455</v>
      </c>
    </row>
    <row r="6990" spans="1:6" x14ac:dyDescent="0.25">
      <c r="A6990">
        <v>390260</v>
      </c>
      <c r="B6990" t="s">
        <v>941</v>
      </c>
      <c r="C6990">
        <v>1750</v>
      </c>
      <c r="D6990">
        <v>6</v>
      </c>
      <c r="E6990">
        <v>54.99</v>
      </c>
      <c r="F6990" t="s">
        <v>454</v>
      </c>
    </row>
    <row r="6991" spans="1:6" x14ac:dyDescent="0.25">
      <c r="A6991">
        <v>390930</v>
      </c>
      <c r="B6991" t="s">
        <v>3067</v>
      </c>
      <c r="C6991">
        <v>750</v>
      </c>
      <c r="D6991">
        <v>12</v>
      </c>
      <c r="E6991">
        <v>19.989999999999998</v>
      </c>
      <c r="F6991" t="s">
        <v>455</v>
      </c>
    </row>
    <row r="6992" spans="1:6" x14ac:dyDescent="0.25">
      <c r="A6992">
        <v>391854</v>
      </c>
      <c r="B6992" t="s">
        <v>3068</v>
      </c>
      <c r="C6992">
        <v>750</v>
      </c>
      <c r="D6992">
        <v>12</v>
      </c>
      <c r="E6992">
        <v>21.99</v>
      </c>
      <c r="F6992" t="s">
        <v>455</v>
      </c>
    </row>
    <row r="6993" spans="1:6" x14ac:dyDescent="0.25">
      <c r="A6993">
        <v>391987</v>
      </c>
      <c r="B6993" t="s">
        <v>3069</v>
      </c>
      <c r="C6993">
        <v>4000</v>
      </c>
      <c r="D6993">
        <v>4</v>
      </c>
      <c r="E6993">
        <v>34.49</v>
      </c>
      <c r="F6993" t="s">
        <v>455</v>
      </c>
    </row>
    <row r="6994" spans="1:6" x14ac:dyDescent="0.25">
      <c r="A6994">
        <v>392027</v>
      </c>
      <c r="B6994" t="s">
        <v>3070</v>
      </c>
      <c r="C6994">
        <v>4000</v>
      </c>
      <c r="D6994">
        <v>4</v>
      </c>
      <c r="E6994">
        <v>34.49</v>
      </c>
      <c r="F6994" t="s">
        <v>455</v>
      </c>
    </row>
    <row r="6995" spans="1:6" x14ac:dyDescent="0.25">
      <c r="A6995">
        <v>392225</v>
      </c>
      <c r="B6995" t="s">
        <v>122</v>
      </c>
      <c r="C6995">
        <v>750</v>
      </c>
      <c r="D6995">
        <v>12</v>
      </c>
      <c r="E6995">
        <v>17.989999999999998</v>
      </c>
      <c r="F6995" t="s">
        <v>455</v>
      </c>
    </row>
    <row r="6996" spans="1:6" x14ac:dyDescent="0.25">
      <c r="A6996">
        <v>392845</v>
      </c>
      <c r="B6996" t="s">
        <v>3071</v>
      </c>
      <c r="C6996">
        <v>750</v>
      </c>
      <c r="D6996">
        <v>12</v>
      </c>
      <c r="E6996">
        <v>15.99</v>
      </c>
      <c r="F6996" t="s">
        <v>455</v>
      </c>
    </row>
    <row r="6997" spans="1:6" x14ac:dyDescent="0.25">
      <c r="A6997">
        <v>393678</v>
      </c>
      <c r="B6997" t="s">
        <v>35</v>
      </c>
      <c r="C6997">
        <v>200</v>
      </c>
      <c r="D6997">
        <v>24</v>
      </c>
      <c r="E6997">
        <v>12.49</v>
      </c>
      <c r="F6997" t="s">
        <v>454</v>
      </c>
    </row>
    <row r="6998" spans="1:6" x14ac:dyDescent="0.25">
      <c r="A6998">
        <v>394536</v>
      </c>
      <c r="B6998" t="s">
        <v>3072</v>
      </c>
      <c r="C6998">
        <v>500</v>
      </c>
      <c r="D6998">
        <v>24</v>
      </c>
      <c r="E6998">
        <v>2.95</v>
      </c>
      <c r="F6998" t="s">
        <v>456</v>
      </c>
    </row>
    <row r="6999" spans="1:6" x14ac:dyDescent="0.25">
      <c r="A6999">
        <v>394890</v>
      </c>
      <c r="B6999" t="s">
        <v>3073</v>
      </c>
      <c r="C6999">
        <v>375</v>
      </c>
      <c r="D6999">
        <v>12</v>
      </c>
      <c r="E6999">
        <v>9.99</v>
      </c>
      <c r="F6999" t="s">
        <v>455</v>
      </c>
    </row>
    <row r="7000" spans="1:6" x14ac:dyDescent="0.25">
      <c r="A7000">
        <v>395129</v>
      </c>
      <c r="B7000" t="s">
        <v>3074</v>
      </c>
      <c r="C7000">
        <v>750</v>
      </c>
      <c r="D7000">
        <v>12</v>
      </c>
      <c r="E7000">
        <v>8.99</v>
      </c>
      <c r="F7000" t="s">
        <v>455</v>
      </c>
    </row>
    <row r="7001" spans="1:6" x14ac:dyDescent="0.25">
      <c r="A7001">
        <v>396218</v>
      </c>
      <c r="B7001" t="s">
        <v>3075</v>
      </c>
      <c r="C7001">
        <v>750</v>
      </c>
      <c r="D7001">
        <v>6</v>
      </c>
      <c r="E7001">
        <v>16.489999999999998</v>
      </c>
      <c r="F7001" t="s">
        <v>455</v>
      </c>
    </row>
    <row r="7002" spans="1:6" x14ac:dyDescent="0.25">
      <c r="A7002">
        <v>396234</v>
      </c>
      <c r="B7002" t="s">
        <v>3076</v>
      </c>
      <c r="C7002">
        <v>750</v>
      </c>
      <c r="D7002">
        <v>12</v>
      </c>
      <c r="E7002">
        <v>23.99</v>
      </c>
      <c r="F7002" t="s">
        <v>454</v>
      </c>
    </row>
    <row r="7003" spans="1:6" x14ac:dyDescent="0.25">
      <c r="A7003">
        <v>397984</v>
      </c>
      <c r="B7003" t="s">
        <v>3077</v>
      </c>
      <c r="C7003">
        <v>2000</v>
      </c>
      <c r="D7003">
        <v>8</v>
      </c>
      <c r="E7003">
        <v>9.99</v>
      </c>
      <c r="F7003" t="s">
        <v>457</v>
      </c>
    </row>
    <row r="7004" spans="1:6" x14ac:dyDescent="0.25">
      <c r="A7004">
        <v>398552</v>
      </c>
      <c r="B7004" t="s">
        <v>3078</v>
      </c>
      <c r="C7004">
        <v>750</v>
      </c>
      <c r="D7004">
        <v>12</v>
      </c>
      <c r="E7004">
        <v>25.49</v>
      </c>
      <c r="F7004" t="s">
        <v>454</v>
      </c>
    </row>
    <row r="7005" spans="1:6" x14ac:dyDescent="0.25">
      <c r="A7005">
        <v>398608</v>
      </c>
      <c r="B7005" t="s">
        <v>3079</v>
      </c>
      <c r="C7005">
        <v>750</v>
      </c>
      <c r="D7005">
        <v>12</v>
      </c>
      <c r="E7005">
        <v>1550</v>
      </c>
      <c r="F7005" t="s">
        <v>455</v>
      </c>
    </row>
    <row r="7006" spans="1:6" x14ac:dyDescent="0.25">
      <c r="A7006">
        <v>398641</v>
      </c>
      <c r="B7006" t="s">
        <v>3080</v>
      </c>
      <c r="C7006">
        <v>750</v>
      </c>
      <c r="D7006">
        <v>12</v>
      </c>
      <c r="E7006">
        <v>1680</v>
      </c>
      <c r="F7006" t="s">
        <v>455</v>
      </c>
    </row>
    <row r="7007" spans="1:6" x14ac:dyDescent="0.25">
      <c r="A7007">
        <v>398721</v>
      </c>
      <c r="B7007" t="s">
        <v>3081</v>
      </c>
      <c r="C7007">
        <v>750</v>
      </c>
      <c r="D7007">
        <v>12</v>
      </c>
      <c r="E7007">
        <v>1400</v>
      </c>
      <c r="F7007" t="s">
        <v>455</v>
      </c>
    </row>
    <row r="7008" spans="1:6" x14ac:dyDescent="0.25">
      <c r="A7008">
        <v>398826</v>
      </c>
      <c r="B7008" t="s">
        <v>3082</v>
      </c>
      <c r="C7008">
        <v>750</v>
      </c>
      <c r="D7008">
        <v>12</v>
      </c>
      <c r="E7008">
        <v>15.95</v>
      </c>
      <c r="F7008" t="s">
        <v>455</v>
      </c>
    </row>
    <row r="7009" spans="1:6" x14ac:dyDescent="0.25">
      <c r="A7009">
        <v>399410</v>
      </c>
      <c r="B7009" t="s">
        <v>3083</v>
      </c>
      <c r="C7009">
        <v>750</v>
      </c>
      <c r="D7009">
        <v>12</v>
      </c>
      <c r="E7009">
        <v>10.49</v>
      </c>
      <c r="F7009" t="s">
        <v>455</v>
      </c>
    </row>
    <row r="7010" spans="1:6" x14ac:dyDescent="0.25">
      <c r="A7010">
        <v>400747</v>
      </c>
      <c r="B7010" t="s">
        <v>3084</v>
      </c>
      <c r="C7010">
        <v>750</v>
      </c>
      <c r="D7010">
        <v>6</v>
      </c>
      <c r="E7010">
        <v>25.99</v>
      </c>
      <c r="F7010" t="s">
        <v>454</v>
      </c>
    </row>
    <row r="7011" spans="1:6" x14ac:dyDescent="0.25">
      <c r="A7011">
        <v>403220</v>
      </c>
      <c r="B7011" t="s">
        <v>3085</v>
      </c>
      <c r="C7011">
        <v>750</v>
      </c>
      <c r="D7011">
        <v>12</v>
      </c>
      <c r="E7011">
        <v>28.99</v>
      </c>
      <c r="F7011" t="s">
        <v>455</v>
      </c>
    </row>
    <row r="7012" spans="1:6" x14ac:dyDescent="0.25">
      <c r="A7012">
        <v>407205</v>
      </c>
      <c r="B7012" t="s">
        <v>3086</v>
      </c>
      <c r="C7012">
        <v>330</v>
      </c>
      <c r="D7012">
        <v>24</v>
      </c>
      <c r="E7012">
        <v>2.29</v>
      </c>
      <c r="F7012" t="s">
        <v>456</v>
      </c>
    </row>
    <row r="7013" spans="1:6" x14ac:dyDescent="0.25">
      <c r="A7013">
        <v>407205</v>
      </c>
      <c r="B7013" t="s">
        <v>3086</v>
      </c>
      <c r="C7013">
        <v>330</v>
      </c>
      <c r="D7013">
        <v>24</v>
      </c>
      <c r="E7013">
        <v>2.29</v>
      </c>
      <c r="F7013" t="s">
        <v>456</v>
      </c>
    </row>
    <row r="7014" spans="1:6" x14ac:dyDescent="0.25">
      <c r="A7014">
        <v>409367</v>
      </c>
      <c r="B7014" t="s">
        <v>2937</v>
      </c>
      <c r="C7014">
        <v>1500</v>
      </c>
      <c r="D7014">
        <v>6</v>
      </c>
      <c r="E7014">
        <v>19.989999999999998</v>
      </c>
      <c r="F7014" t="s">
        <v>455</v>
      </c>
    </row>
    <row r="7015" spans="1:6" x14ac:dyDescent="0.25">
      <c r="A7015">
        <v>410310</v>
      </c>
      <c r="B7015" t="s">
        <v>978</v>
      </c>
      <c r="C7015">
        <v>375</v>
      </c>
      <c r="D7015">
        <v>12</v>
      </c>
      <c r="E7015">
        <v>14.29</v>
      </c>
      <c r="F7015" t="s">
        <v>454</v>
      </c>
    </row>
    <row r="7016" spans="1:6" x14ac:dyDescent="0.25">
      <c r="A7016">
        <v>410415</v>
      </c>
      <c r="B7016" t="s">
        <v>978</v>
      </c>
      <c r="C7016">
        <v>750</v>
      </c>
      <c r="D7016">
        <v>12</v>
      </c>
      <c r="E7016">
        <v>25.99</v>
      </c>
      <c r="F7016" t="s">
        <v>454</v>
      </c>
    </row>
    <row r="7017" spans="1:6" x14ac:dyDescent="0.25">
      <c r="A7017">
        <v>413062</v>
      </c>
      <c r="B7017" t="s">
        <v>3034</v>
      </c>
      <c r="C7017">
        <v>1500</v>
      </c>
      <c r="D7017">
        <v>6</v>
      </c>
      <c r="E7017">
        <v>20.99</v>
      </c>
      <c r="F7017" t="s">
        <v>455</v>
      </c>
    </row>
    <row r="7018" spans="1:6" x14ac:dyDescent="0.25">
      <c r="A7018">
        <v>413070</v>
      </c>
      <c r="B7018" t="s">
        <v>3033</v>
      </c>
      <c r="C7018">
        <v>1500</v>
      </c>
      <c r="D7018">
        <v>6</v>
      </c>
      <c r="E7018">
        <v>20.99</v>
      </c>
      <c r="F7018" t="s">
        <v>455</v>
      </c>
    </row>
    <row r="7019" spans="1:6" x14ac:dyDescent="0.25">
      <c r="A7019">
        <v>414292</v>
      </c>
      <c r="B7019" t="s">
        <v>3087</v>
      </c>
      <c r="C7019">
        <v>750</v>
      </c>
      <c r="D7019">
        <v>12</v>
      </c>
      <c r="E7019">
        <v>18.989999999999998</v>
      </c>
      <c r="F7019" t="s">
        <v>455</v>
      </c>
    </row>
    <row r="7020" spans="1:6" x14ac:dyDescent="0.25">
      <c r="A7020">
        <v>414680</v>
      </c>
      <c r="B7020" t="s">
        <v>3088</v>
      </c>
      <c r="C7020">
        <v>750</v>
      </c>
      <c r="D7020">
        <v>12</v>
      </c>
      <c r="E7020">
        <v>29.99</v>
      </c>
      <c r="F7020" t="s">
        <v>455</v>
      </c>
    </row>
    <row r="7021" spans="1:6" x14ac:dyDescent="0.25">
      <c r="A7021">
        <v>415661</v>
      </c>
      <c r="B7021" t="s">
        <v>3089</v>
      </c>
      <c r="C7021">
        <v>330</v>
      </c>
      <c r="D7021">
        <v>24</v>
      </c>
      <c r="E7021">
        <v>2.4900000000000002</v>
      </c>
      <c r="F7021" t="s">
        <v>456</v>
      </c>
    </row>
    <row r="7022" spans="1:6" x14ac:dyDescent="0.25">
      <c r="A7022">
        <v>415661</v>
      </c>
      <c r="B7022" t="s">
        <v>3089</v>
      </c>
      <c r="C7022">
        <v>330</v>
      </c>
      <c r="D7022">
        <v>24</v>
      </c>
      <c r="E7022">
        <v>2.4900000000000002</v>
      </c>
      <c r="F7022" t="s">
        <v>456</v>
      </c>
    </row>
    <row r="7023" spans="1:6" x14ac:dyDescent="0.25">
      <c r="A7023">
        <v>419317</v>
      </c>
      <c r="B7023" t="s">
        <v>3090</v>
      </c>
      <c r="C7023">
        <v>750</v>
      </c>
      <c r="D7023">
        <v>12</v>
      </c>
      <c r="E7023">
        <v>7.49</v>
      </c>
      <c r="F7023" t="s">
        <v>455</v>
      </c>
    </row>
    <row r="7024" spans="1:6" x14ac:dyDescent="0.25">
      <c r="A7024">
        <v>421644</v>
      </c>
      <c r="B7024" t="s">
        <v>4230</v>
      </c>
      <c r="C7024">
        <v>750</v>
      </c>
      <c r="D7024">
        <v>12</v>
      </c>
      <c r="E7024">
        <v>20.49</v>
      </c>
      <c r="F7024" t="s">
        <v>455</v>
      </c>
    </row>
    <row r="7025" spans="1:6" x14ac:dyDescent="0.25">
      <c r="A7025">
        <v>426528</v>
      </c>
      <c r="B7025" t="s">
        <v>4231</v>
      </c>
      <c r="C7025">
        <v>750</v>
      </c>
      <c r="D7025">
        <v>12</v>
      </c>
      <c r="E7025">
        <v>17.989999999999998</v>
      </c>
      <c r="F7025" t="s">
        <v>455</v>
      </c>
    </row>
    <row r="7026" spans="1:6" x14ac:dyDescent="0.25">
      <c r="A7026">
        <v>427088</v>
      </c>
      <c r="B7026" t="s">
        <v>4232</v>
      </c>
      <c r="C7026">
        <v>750</v>
      </c>
      <c r="D7026">
        <v>12</v>
      </c>
      <c r="E7026">
        <v>13.99</v>
      </c>
      <c r="F7026" t="s">
        <v>455</v>
      </c>
    </row>
    <row r="7027" spans="1:6" x14ac:dyDescent="0.25">
      <c r="A7027">
        <v>427849</v>
      </c>
      <c r="B7027" t="s">
        <v>3091</v>
      </c>
      <c r="C7027">
        <v>750</v>
      </c>
      <c r="D7027">
        <v>12</v>
      </c>
      <c r="E7027">
        <v>22.99</v>
      </c>
      <c r="F7027" t="s">
        <v>455</v>
      </c>
    </row>
    <row r="7028" spans="1:6" x14ac:dyDescent="0.25">
      <c r="A7028">
        <v>427856</v>
      </c>
      <c r="B7028" t="s">
        <v>3092</v>
      </c>
      <c r="C7028">
        <v>750</v>
      </c>
      <c r="D7028">
        <v>12</v>
      </c>
      <c r="E7028">
        <v>21.99</v>
      </c>
      <c r="F7028" t="s">
        <v>455</v>
      </c>
    </row>
    <row r="7029" spans="1:6" x14ac:dyDescent="0.25">
      <c r="A7029">
        <v>430546</v>
      </c>
      <c r="B7029" t="s">
        <v>3093</v>
      </c>
      <c r="C7029">
        <v>750</v>
      </c>
      <c r="D7029">
        <v>12</v>
      </c>
      <c r="E7029">
        <v>14.99</v>
      </c>
      <c r="F7029" t="s">
        <v>455</v>
      </c>
    </row>
    <row r="7030" spans="1:6" x14ac:dyDescent="0.25">
      <c r="A7030">
        <v>430827</v>
      </c>
      <c r="B7030" t="s">
        <v>114</v>
      </c>
      <c r="C7030">
        <v>16000</v>
      </c>
      <c r="D7030">
        <v>1</v>
      </c>
      <c r="E7030">
        <v>117.61</v>
      </c>
      <c r="F7030" t="s">
        <v>455</v>
      </c>
    </row>
    <row r="7031" spans="1:6" x14ac:dyDescent="0.25">
      <c r="A7031">
        <v>430835</v>
      </c>
      <c r="B7031" t="s">
        <v>115</v>
      </c>
      <c r="C7031">
        <v>16000</v>
      </c>
      <c r="D7031">
        <v>1</v>
      </c>
      <c r="E7031">
        <v>117.61</v>
      </c>
      <c r="F7031" t="s">
        <v>455</v>
      </c>
    </row>
    <row r="7032" spans="1:6" x14ac:dyDescent="0.25">
      <c r="A7032">
        <v>433714</v>
      </c>
      <c r="B7032" t="s">
        <v>4040</v>
      </c>
      <c r="C7032">
        <v>750</v>
      </c>
      <c r="D7032">
        <v>12</v>
      </c>
      <c r="E7032">
        <v>14.45</v>
      </c>
      <c r="F7032" t="s">
        <v>455</v>
      </c>
    </row>
    <row r="7033" spans="1:6" x14ac:dyDescent="0.25">
      <c r="A7033">
        <v>433912</v>
      </c>
      <c r="B7033" t="s">
        <v>4041</v>
      </c>
      <c r="C7033">
        <v>750</v>
      </c>
      <c r="D7033">
        <v>12</v>
      </c>
      <c r="E7033">
        <v>15.99</v>
      </c>
      <c r="F7033" t="s">
        <v>455</v>
      </c>
    </row>
    <row r="7034" spans="1:6" x14ac:dyDescent="0.25">
      <c r="A7034">
        <v>433920</v>
      </c>
      <c r="B7034" t="s">
        <v>4042</v>
      </c>
      <c r="C7034">
        <v>750</v>
      </c>
      <c r="D7034">
        <v>12</v>
      </c>
      <c r="E7034">
        <v>15.99</v>
      </c>
      <c r="F7034" t="s">
        <v>455</v>
      </c>
    </row>
    <row r="7035" spans="1:6" x14ac:dyDescent="0.25">
      <c r="A7035">
        <v>435727</v>
      </c>
      <c r="B7035" t="s">
        <v>4043</v>
      </c>
      <c r="C7035">
        <v>200</v>
      </c>
      <c r="D7035">
        <v>12</v>
      </c>
      <c r="E7035">
        <v>37.950000000000003</v>
      </c>
      <c r="F7035" t="s">
        <v>455</v>
      </c>
    </row>
    <row r="7036" spans="1:6" x14ac:dyDescent="0.25">
      <c r="A7036">
        <v>435917</v>
      </c>
      <c r="B7036" t="s">
        <v>3605</v>
      </c>
      <c r="C7036">
        <v>330</v>
      </c>
      <c r="D7036">
        <v>24</v>
      </c>
      <c r="E7036">
        <v>4.3499999999999996</v>
      </c>
      <c r="F7036" t="s">
        <v>456</v>
      </c>
    </row>
    <row r="7037" spans="1:6" x14ac:dyDescent="0.25">
      <c r="A7037">
        <v>435917</v>
      </c>
      <c r="B7037" t="s">
        <v>3605</v>
      </c>
      <c r="C7037">
        <v>330</v>
      </c>
      <c r="D7037">
        <v>24</v>
      </c>
      <c r="E7037">
        <v>4.3499999999999996</v>
      </c>
      <c r="F7037" t="s">
        <v>456</v>
      </c>
    </row>
    <row r="7038" spans="1:6" x14ac:dyDescent="0.25">
      <c r="A7038">
        <v>436352</v>
      </c>
      <c r="B7038" t="s">
        <v>424</v>
      </c>
      <c r="C7038">
        <v>16000</v>
      </c>
      <c r="D7038">
        <v>1</v>
      </c>
      <c r="E7038">
        <v>117.74</v>
      </c>
      <c r="F7038" t="s">
        <v>455</v>
      </c>
    </row>
    <row r="7039" spans="1:6" x14ac:dyDescent="0.25">
      <c r="A7039">
        <v>436360</v>
      </c>
      <c r="B7039" t="s">
        <v>425</v>
      </c>
      <c r="C7039">
        <v>16000</v>
      </c>
      <c r="D7039">
        <v>1</v>
      </c>
      <c r="E7039">
        <v>117.73</v>
      </c>
      <c r="F7039" t="s">
        <v>455</v>
      </c>
    </row>
    <row r="7040" spans="1:6" x14ac:dyDescent="0.25">
      <c r="A7040">
        <v>436436</v>
      </c>
      <c r="B7040" t="s">
        <v>4044</v>
      </c>
      <c r="C7040">
        <v>1750</v>
      </c>
      <c r="D7040">
        <v>6</v>
      </c>
      <c r="E7040">
        <v>51.55</v>
      </c>
      <c r="F7040" t="s">
        <v>454</v>
      </c>
    </row>
    <row r="7041" spans="1:6" x14ac:dyDescent="0.25">
      <c r="A7041">
        <v>436568</v>
      </c>
      <c r="B7041" t="s">
        <v>57</v>
      </c>
      <c r="C7041">
        <v>1750</v>
      </c>
      <c r="D7041">
        <v>6</v>
      </c>
      <c r="E7041">
        <v>50.49</v>
      </c>
      <c r="F7041" t="s">
        <v>454</v>
      </c>
    </row>
    <row r="7042" spans="1:6" x14ac:dyDescent="0.25">
      <c r="A7042">
        <v>436675</v>
      </c>
      <c r="B7042" t="s">
        <v>59</v>
      </c>
      <c r="C7042">
        <v>750</v>
      </c>
      <c r="D7042">
        <v>12</v>
      </c>
      <c r="E7042">
        <v>25.11</v>
      </c>
      <c r="F7042" t="s">
        <v>454</v>
      </c>
    </row>
    <row r="7043" spans="1:6" x14ac:dyDescent="0.25">
      <c r="A7043">
        <v>437467</v>
      </c>
      <c r="B7043" t="s">
        <v>4045</v>
      </c>
      <c r="C7043">
        <v>750</v>
      </c>
      <c r="D7043">
        <v>12</v>
      </c>
      <c r="E7043">
        <v>14.99</v>
      </c>
      <c r="F7043" t="s">
        <v>455</v>
      </c>
    </row>
    <row r="7044" spans="1:6" x14ac:dyDescent="0.25">
      <c r="A7044">
        <v>437772</v>
      </c>
      <c r="B7044" t="s">
        <v>4046</v>
      </c>
      <c r="C7044">
        <v>750</v>
      </c>
      <c r="D7044">
        <v>12</v>
      </c>
      <c r="E7044">
        <v>49.99</v>
      </c>
      <c r="F7044" t="s">
        <v>454</v>
      </c>
    </row>
    <row r="7045" spans="1:6" x14ac:dyDescent="0.25">
      <c r="A7045">
        <v>438119</v>
      </c>
      <c r="B7045" t="s">
        <v>4047</v>
      </c>
      <c r="C7045">
        <v>750</v>
      </c>
      <c r="D7045">
        <v>12</v>
      </c>
      <c r="E7045">
        <v>10.99</v>
      </c>
      <c r="F7045" t="s">
        <v>455</v>
      </c>
    </row>
    <row r="7046" spans="1:6" x14ac:dyDescent="0.25">
      <c r="A7046">
        <v>439166</v>
      </c>
      <c r="B7046" t="s">
        <v>3094</v>
      </c>
      <c r="C7046">
        <v>750</v>
      </c>
      <c r="D7046">
        <v>12</v>
      </c>
      <c r="E7046">
        <v>18.989999999999998</v>
      </c>
      <c r="F7046" t="s">
        <v>455</v>
      </c>
    </row>
    <row r="7047" spans="1:6" x14ac:dyDescent="0.25">
      <c r="A7047">
        <v>440214</v>
      </c>
      <c r="B7047" t="s">
        <v>3095</v>
      </c>
      <c r="C7047">
        <v>750</v>
      </c>
      <c r="D7047">
        <v>6</v>
      </c>
      <c r="E7047">
        <v>93.99</v>
      </c>
      <c r="F7047" t="s">
        <v>455</v>
      </c>
    </row>
    <row r="7048" spans="1:6" x14ac:dyDescent="0.25">
      <c r="A7048">
        <v>441063</v>
      </c>
      <c r="B7048" t="s">
        <v>3096</v>
      </c>
      <c r="C7048">
        <v>750</v>
      </c>
      <c r="D7048">
        <v>12</v>
      </c>
      <c r="E7048">
        <v>14.09</v>
      </c>
      <c r="F7048" t="s">
        <v>455</v>
      </c>
    </row>
    <row r="7049" spans="1:6" x14ac:dyDescent="0.25">
      <c r="A7049">
        <v>441428</v>
      </c>
      <c r="B7049" t="s">
        <v>123</v>
      </c>
      <c r="C7049">
        <v>1500</v>
      </c>
      <c r="D7049">
        <v>6</v>
      </c>
      <c r="E7049">
        <v>18.989999999999998</v>
      </c>
      <c r="F7049" t="s">
        <v>455</v>
      </c>
    </row>
    <row r="7050" spans="1:6" x14ac:dyDescent="0.25">
      <c r="A7050">
        <v>441592</v>
      </c>
      <c r="B7050" t="s">
        <v>3097</v>
      </c>
      <c r="C7050">
        <v>750</v>
      </c>
      <c r="D7050">
        <v>12</v>
      </c>
      <c r="E7050">
        <v>24.55</v>
      </c>
      <c r="F7050" t="s">
        <v>455</v>
      </c>
    </row>
    <row r="7051" spans="1:6" x14ac:dyDescent="0.25">
      <c r="A7051">
        <v>442392</v>
      </c>
      <c r="B7051" t="s">
        <v>3098</v>
      </c>
      <c r="C7051">
        <v>750</v>
      </c>
      <c r="D7051">
        <v>12</v>
      </c>
      <c r="E7051">
        <v>21.99</v>
      </c>
      <c r="F7051" t="s">
        <v>455</v>
      </c>
    </row>
    <row r="7052" spans="1:6" x14ac:dyDescent="0.25">
      <c r="A7052">
        <v>442442</v>
      </c>
      <c r="B7052" t="s">
        <v>3099</v>
      </c>
      <c r="C7052">
        <v>750</v>
      </c>
      <c r="D7052">
        <v>12</v>
      </c>
      <c r="E7052">
        <v>15.99</v>
      </c>
      <c r="F7052" t="s">
        <v>455</v>
      </c>
    </row>
    <row r="7053" spans="1:6" x14ac:dyDescent="0.25">
      <c r="A7053">
        <v>443010</v>
      </c>
      <c r="B7053" t="s">
        <v>3100</v>
      </c>
      <c r="C7053">
        <v>2000</v>
      </c>
      <c r="D7053">
        <v>6</v>
      </c>
      <c r="E7053">
        <v>20.69</v>
      </c>
      <c r="F7053" t="s">
        <v>455</v>
      </c>
    </row>
    <row r="7054" spans="1:6" x14ac:dyDescent="0.25">
      <c r="A7054">
        <v>443044</v>
      </c>
      <c r="B7054" t="s">
        <v>3101</v>
      </c>
      <c r="C7054">
        <v>2000</v>
      </c>
      <c r="D7054">
        <v>6</v>
      </c>
      <c r="E7054">
        <v>20.69</v>
      </c>
      <c r="F7054" t="s">
        <v>455</v>
      </c>
    </row>
    <row r="7055" spans="1:6" x14ac:dyDescent="0.25">
      <c r="A7055">
        <v>443903</v>
      </c>
      <c r="B7055" t="s">
        <v>3102</v>
      </c>
      <c r="C7055">
        <v>750</v>
      </c>
      <c r="D7055">
        <v>12</v>
      </c>
      <c r="E7055">
        <v>27.99</v>
      </c>
      <c r="F7055" t="s">
        <v>454</v>
      </c>
    </row>
    <row r="7056" spans="1:6" x14ac:dyDescent="0.25">
      <c r="A7056">
        <v>444190</v>
      </c>
      <c r="B7056" t="s">
        <v>3103</v>
      </c>
      <c r="C7056">
        <v>750</v>
      </c>
      <c r="D7056">
        <v>6</v>
      </c>
      <c r="E7056">
        <v>64.989999999999995</v>
      </c>
      <c r="F7056" t="s">
        <v>454</v>
      </c>
    </row>
    <row r="7057" spans="1:6" x14ac:dyDescent="0.25">
      <c r="A7057">
        <v>446062</v>
      </c>
      <c r="B7057" t="s">
        <v>3104</v>
      </c>
      <c r="C7057">
        <v>750</v>
      </c>
      <c r="D7057">
        <v>12</v>
      </c>
      <c r="E7057">
        <v>27.99</v>
      </c>
      <c r="F7057" t="s">
        <v>455</v>
      </c>
    </row>
    <row r="7058" spans="1:6" x14ac:dyDescent="0.25">
      <c r="A7058">
        <v>447540</v>
      </c>
      <c r="B7058" t="s">
        <v>3885</v>
      </c>
      <c r="C7058">
        <v>473</v>
      </c>
      <c r="D7058">
        <v>24</v>
      </c>
      <c r="E7058">
        <v>3.69</v>
      </c>
      <c r="F7058" t="s">
        <v>457</v>
      </c>
    </row>
    <row r="7059" spans="1:6" x14ac:dyDescent="0.25">
      <c r="A7059">
        <v>447904</v>
      </c>
      <c r="B7059" t="s">
        <v>2927</v>
      </c>
      <c r="C7059">
        <v>750</v>
      </c>
      <c r="D7059">
        <v>12</v>
      </c>
      <c r="E7059">
        <v>21.75</v>
      </c>
      <c r="F7059" t="s">
        <v>454</v>
      </c>
    </row>
    <row r="7060" spans="1:6" x14ac:dyDescent="0.25">
      <c r="A7060">
        <v>447920</v>
      </c>
      <c r="B7060" t="s">
        <v>15</v>
      </c>
      <c r="C7060">
        <v>750</v>
      </c>
      <c r="D7060">
        <v>12</v>
      </c>
      <c r="E7060">
        <v>20.99</v>
      </c>
      <c r="F7060" t="s">
        <v>454</v>
      </c>
    </row>
    <row r="7061" spans="1:6" x14ac:dyDescent="0.25">
      <c r="A7061">
        <v>447953</v>
      </c>
      <c r="B7061" t="s">
        <v>1168</v>
      </c>
      <c r="C7061">
        <v>750</v>
      </c>
      <c r="D7061">
        <v>12</v>
      </c>
      <c r="E7061">
        <v>23.99</v>
      </c>
      <c r="F7061" t="s">
        <v>454</v>
      </c>
    </row>
    <row r="7062" spans="1:6" x14ac:dyDescent="0.25">
      <c r="A7062">
        <v>447961</v>
      </c>
      <c r="B7062" t="s">
        <v>1358</v>
      </c>
      <c r="C7062">
        <v>200</v>
      </c>
      <c r="D7062">
        <v>48</v>
      </c>
      <c r="E7062">
        <v>8.99</v>
      </c>
      <c r="F7062" t="s">
        <v>454</v>
      </c>
    </row>
    <row r="7063" spans="1:6" x14ac:dyDescent="0.25">
      <c r="A7063">
        <v>448548</v>
      </c>
      <c r="B7063" t="s">
        <v>3886</v>
      </c>
      <c r="C7063">
        <v>750</v>
      </c>
      <c r="D7063">
        <v>12</v>
      </c>
      <c r="E7063">
        <v>10.99</v>
      </c>
      <c r="F7063" t="s">
        <v>455</v>
      </c>
    </row>
    <row r="7064" spans="1:6" x14ac:dyDescent="0.25">
      <c r="A7064">
        <v>451153</v>
      </c>
      <c r="B7064" t="s">
        <v>1008</v>
      </c>
      <c r="C7064">
        <v>375</v>
      </c>
      <c r="D7064">
        <v>12</v>
      </c>
      <c r="E7064">
        <v>19.989999999999998</v>
      </c>
      <c r="F7064" t="s">
        <v>454</v>
      </c>
    </row>
    <row r="7065" spans="1:6" x14ac:dyDescent="0.25">
      <c r="A7065">
        <v>451161</v>
      </c>
      <c r="B7065" t="s">
        <v>1008</v>
      </c>
      <c r="C7065">
        <v>750</v>
      </c>
      <c r="D7065">
        <v>12</v>
      </c>
      <c r="E7065">
        <v>32.99</v>
      </c>
      <c r="F7065" t="s">
        <v>454</v>
      </c>
    </row>
    <row r="7066" spans="1:6" x14ac:dyDescent="0.25">
      <c r="A7066">
        <v>452854</v>
      </c>
      <c r="B7066" t="s">
        <v>5322</v>
      </c>
      <c r="C7066">
        <v>330</v>
      </c>
      <c r="D7066">
        <v>24</v>
      </c>
      <c r="E7066">
        <v>2.4900000000000002</v>
      </c>
      <c r="F7066" t="s">
        <v>456</v>
      </c>
    </row>
    <row r="7067" spans="1:6" x14ac:dyDescent="0.25">
      <c r="A7067">
        <v>452854</v>
      </c>
      <c r="B7067" t="s">
        <v>5322</v>
      </c>
      <c r="C7067">
        <v>330</v>
      </c>
      <c r="D7067">
        <v>24</v>
      </c>
      <c r="E7067">
        <v>2.4900000000000002</v>
      </c>
      <c r="F7067" t="s">
        <v>456</v>
      </c>
    </row>
    <row r="7068" spans="1:6" x14ac:dyDescent="0.25">
      <c r="A7068">
        <v>453084</v>
      </c>
      <c r="B7068" t="s">
        <v>124</v>
      </c>
      <c r="C7068">
        <v>750</v>
      </c>
      <c r="D7068">
        <v>6</v>
      </c>
      <c r="E7068">
        <v>69.989999999999995</v>
      </c>
      <c r="F7068" t="s">
        <v>455</v>
      </c>
    </row>
    <row r="7069" spans="1:6" x14ac:dyDescent="0.25">
      <c r="A7069">
        <v>453645</v>
      </c>
      <c r="B7069" t="s">
        <v>3105</v>
      </c>
      <c r="C7069">
        <v>1420</v>
      </c>
      <c r="D7069">
        <v>6</v>
      </c>
      <c r="E7069">
        <v>10.99</v>
      </c>
      <c r="F7069" t="s">
        <v>457</v>
      </c>
    </row>
    <row r="7070" spans="1:6" x14ac:dyDescent="0.25">
      <c r="A7070">
        <v>454355</v>
      </c>
      <c r="B7070" t="s">
        <v>3106</v>
      </c>
      <c r="C7070">
        <v>750</v>
      </c>
      <c r="D7070">
        <v>12</v>
      </c>
      <c r="E7070">
        <v>10.99</v>
      </c>
      <c r="F7070" t="s">
        <v>455</v>
      </c>
    </row>
    <row r="7071" spans="1:6" x14ac:dyDescent="0.25">
      <c r="A7071">
        <v>454462</v>
      </c>
      <c r="B7071" t="s">
        <v>986</v>
      </c>
      <c r="C7071">
        <v>1750</v>
      </c>
      <c r="D7071">
        <v>6</v>
      </c>
      <c r="E7071">
        <v>49.99</v>
      </c>
      <c r="F7071" t="s">
        <v>454</v>
      </c>
    </row>
    <row r="7072" spans="1:6" x14ac:dyDescent="0.25">
      <c r="A7072">
        <v>455014</v>
      </c>
      <c r="B7072" t="s">
        <v>3107</v>
      </c>
      <c r="C7072">
        <v>750</v>
      </c>
      <c r="D7072">
        <v>12</v>
      </c>
      <c r="E7072">
        <v>11.99</v>
      </c>
      <c r="F7072" t="s">
        <v>455</v>
      </c>
    </row>
    <row r="7073" spans="1:6" x14ac:dyDescent="0.25">
      <c r="A7073">
        <v>455022</v>
      </c>
      <c r="B7073" t="s">
        <v>3108</v>
      </c>
      <c r="C7073">
        <v>750</v>
      </c>
      <c r="D7073">
        <v>12</v>
      </c>
      <c r="E7073">
        <v>11.99</v>
      </c>
      <c r="F7073" t="s">
        <v>455</v>
      </c>
    </row>
    <row r="7074" spans="1:6" x14ac:dyDescent="0.25">
      <c r="A7074">
        <v>456095</v>
      </c>
      <c r="B7074" t="s">
        <v>1286</v>
      </c>
      <c r="C7074">
        <v>750</v>
      </c>
      <c r="D7074">
        <v>12</v>
      </c>
      <c r="E7074">
        <v>33.99</v>
      </c>
      <c r="F7074" t="s">
        <v>454</v>
      </c>
    </row>
    <row r="7075" spans="1:6" x14ac:dyDescent="0.25">
      <c r="A7075">
        <v>458679</v>
      </c>
      <c r="B7075" t="s">
        <v>3109</v>
      </c>
      <c r="C7075">
        <v>750</v>
      </c>
      <c r="D7075">
        <v>12</v>
      </c>
      <c r="E7075">
        <v>12.99</v>
      </c>
      <c r="F7075" t="s">
        <v>455</v>
      </c>
    </row>
    <row r="7076" spans="1:6" x14ac:dyDescent="0.25">
      <c r="A7076">
        <v>460378</v>
      </c>
      <c r="B7076" t="s">
        <v>3110</v>
      </c>
      <c r="C7076">
        <v>750</v>
      </c>
      <c r="D7076">
        <v>12</v>
      </c>
      <c r="E7076">
        <v>36.99</v>
      </c>
      <c r="F7076" t="s">
        <v>454</v>
      </c>
    </row>
    <row r="7077" spans="1:6" x14ac:dyDescent="0.25">
      <c r="A7077">
        <v>462606</v>
      </c>
      <c r="B7077" t="s">
        <v>3111</v>
      </c>
      <c r="C7077">
        <v>750</v>
      </c>
      <c r="D7077">
        <v>6</v>
      </c>
      <c r="E7077">
        <v>49.05</v>
      </c>
      <c r="F7077" t="s">
        <v>455</v>
      </c>
    </row>
    <row r="7078" spans="1:6" x14ac:dyDescent="0.25">
      <c r="A7078">
        <v>463836</v>
      </c>
      <c r="B7078" t="s">
        <v>3112</v>
      </c>
      <c r="C7078">
        <v>4260</v>
      </c>
      <c r="D7078">
        <v>1</v>
      </c>
      <c r="E7078">
        <v>24.99</v>
      </c>
      <c r="F7078" t="s">
        <v>456</v>
      </c>
    </row>
    <row r="7079" spans="1:6" x14ac:dyDescent="0.25">
      <c r="A7079">
        <v>463836</v>
      </c>
      <c r="B7079" t="s">
        <v>3112</v>
      </c>
      <c r="C7079">
        <v>4260</v>
      </c>
      <c r="D7079">
        <v>1</v>
      </c>
      <c r="E7079">
        <v>24.99</v>
      </c>
      <c r="F7079" t="s">
        <v>456</v>
      </c>
    </row>
    <row r="7080" spans="1:6" x14ac:dyDescent="0.25">
      <c r="A7080">
        <v>465609</v>
      </c>
      <c r="B7080" t="s">
        <v>3113</v>
      </c>
      <c r="C7080">
        <v>750</v>
      </c>
      <c r="D7080">
        <v>20</v>
      </c>
      <c r="E7080">
        <v>7.36</v>
      </c>
      <c r="F7080" t="s">
        <v>455</v>
      </c>
    </row>
    <row r="7081" spans="1:6" x14ac:dyDescent="0.25">
      <c r="A7081">
        <v>465849</v>
      </c>
      <c r="B7081" t="s">
        <v>3114</v>
      </c>
      <c r="C7081">
        <v>1500</v>
      </c>
      <c r="D7081">
        <v>6</v>
      </c>
      <c r="E7081">
        <v>15.99</v>
      </c>
      <c r="F7081" t="s">
        <v>455</v>
      </c>
    </row>
    <row r="7082" spans="1:6" x14ac:dyDescent="0.25">
      <c r="A7082">
        <v>465856</v>
      </c>
      <c r="B7082" t="s">
        <v>3074</v>
      </c>
      <c r="C7082">
        <v>1500</v>
      </c>
      <c r="D7082">
        <v>6</v>
      </c>
      <c r="E7082">
        <v>15.99</v>
      </c>
      <c r="F7082" t="s">
        <v>455</v>
      </c>
    </row>
    <row r="7083" spans="1:6" x14ac:dyDescent="0.25">
      <c r="A7083">
        <v>466854</v>
      </c>
      <c r="B7083" t="s">
        <v>941</v>
      </c>
      <c r="C7083">
        <v>375</v>
      </c>
      <c r="D7083">
        <v>24</v>
      </c>
      <c r="E7083">
        <v>13.49</v>
      </c>
      <c r="F7083" t="s">
        <v>454</v>
      </c>
    </row>
    <row r="7084" spans="1:6" x14ac:dyDescent="0.25">
      <c r="A7084">
        <v>467944</v>
      </c>
      <c r="B7084" t="s">
        <v>3115</v>
      </c>
      <c r="C7084">
        <v>750</v>
      </c>
      <c r="D7084">
        <v>12</v>
      </c>
      <c r="E7084">
        <v>14.99</v>
      </c>
      <c r="F7084" t="s">
        <v>455</v>
      </c>
    </row>
    <row r="7085" spans="1:6" x14ac:dyDescent="0.25">
      <c r="A7085">
        <v>467951</v>
      </c>
      <c r="B7085" t="s">
        <v>3116</v>
      </c>
      <c r="C7085">
        <v>750</v>
      </c>
      <c r="D7085">
        <v>12</v>
      </c>
      <c r="E7085">
        <v>14.99</v>
      </c>
      <c r="F7085" t="s">
        <v>455</v>
      </c>
    </row>
    <row r="7086" spans="1:6" x14ac:dyDescent="0.25">
      <c r="A7086">
        <v>467969</v>
      </c>
      <c r="B7086" t="s">
        <v>3117</v>
      </c>
      <c r="C7086">
        <v>750</v>
      </c>
      <c r="D7086">
        <v>12</v>
      </c>
      <c r="E7086">
        <v>14.99</v>
      </c>
      <c r="F7086" t="s">
        <v>455</v>
      </c>
    </row>
    <row r="7087" spans="1:6" x14ac:dyDescent="0.25">
      <c r="A7087">
        <v>468173</v>
      </c>
      <c r="B7087" t="s">
        <v>125</v>
      </c>
      <c r="C7087">
        <v>300</v>
      </c>
      <c r="D7087">
        <v>20</v>
      </c>
      <c r="E7087">
        <v>6.68</v>
      </c>
      <c r="F7087" t="s">
        <v>455</v>
      </c>
    </row>
    <row r="7088" spans="1:6" x14ac:dyDescent="0.25">
      <c r="A7088">
        <v>468181</v>
      </c>
      <c r="B7088" t="s">
        <v>3118</v>
      </c>
      <c r="C7088">
        <v>330</v>
      </c>
      <c r="D7088">
        <v>24</v>
      </c>
      <c r="E7088">
        <v>4.3899999999999997</v>
      </c>
      <c r="F7088" t="s">
        <v>456</v>
      </c>
    </row>
    <row r="7089" spans="1:6" x14ac:dyDescent="0.25">
      <c r="A7089">
        <v>469114</v>
      </c>
      <c r="B7089" t="s">
        <v>60</v>
      </c>
      <c r="C7089">
        <v>750</v>
      </c>
      <c r="D7089">
        <v>12</v>
      </c>
      <c r="E7089">
        <v>89.99</v>
      </c>
      <c r="F7089" t="s">
        <v>454</v>
      </c>
    </row>
    <row r="7090" spans="1:6" x14ac:dyDescent="0.25">
      <c r="A7090">
        <v>469833</v>
      </c>
      <c r="B7090" t="s">
        <v>3119</v>
      </c>
      <c r="C7090">
        <v>330</v>
      </c>
      <c r="D7090">
        <v>24</v>
      </c>
      <c r="E7090">
        <v>4.6900000000000004</v>
      </c>
      <c r="F7090" t="s">
        <v>456</v>
      </c>
    </row>
    <row r="7091" spans="1:6" x14ac:dyDescent="0.25">
      <c r="A7091">
        <v>469833</v>
      </c>
      <c r="B7091" t="s">
        <v>3119</v>
      </c>
      <c r="C7091">
        <v>330</v>
      </c>
      <c r="D7091">
        <v>24</v>
      </c>
      <c r="E7091">
        <v>4.6900000000000004</v>
      </c>
      <c r="F7091" t="s">
        <v>456</v>
      </c>
    </row>
    <row r="7092" spans="1:6" x14ac:dyDescent="0.25">
      <c r="A7092">
        <v>469924</v>
      </c>
      <c r="B7092" t="s">
        <v>3120</v>
      </c>
      <c r="C7092">
        <v>750</v>
      </c>
      <c r="D7092">
        <v>12</v>
      </c>
      <c r="E7092">
        <v>20.99</v>
      </c>
      <c r="F7092" t="s">
        <v>455</v>
      </c>
    </row>
    <row r="7093" spans="1:6" x14ac:dyDescent="0.25">
      <c r="A7093">
        <v>471870</v>
      </c>
      <c r="B7093" t="s">
        <v>220</v>
      </c>
      <c r="C7093">
        <v>1000</v>
      </c>
      <c r="D7093">
        <v>12</v>
      </c>
      <c r="E7093">
        <v>28.59</v>
      </c>
      <c r="F7093" t="s">
        <v>455</v>
      </c>
    </row>
    <row r="7094" spans="1:6" x14ac:dyDescent="0.25">
      <c r="A7094">
        <v>475186</v>
      </c>
      <c r="B7094" t="s">
        <v>2924</v>
      </c>
      <c r="C7094">
        <v>375</v>
      </c>
      <c r="D7094">
        <v>12</v>
      </c>
      <c r="E7094">
        <v>9.99</v>
      </c>
      <c r="F7094" t="s">
        <v>455</v>
      </c>
    </row>
    <row r="7095" spans="1:6" x14ac:dyDescent="0.25">
      <c r="A7095">
        <v>477836</v>
      </c>
      <c r="B7095" t="s">
        <v>56</v>
      </c>
      <c r="C7095">
        <v>750</v>
      </c>
      <c r="D7095">
        <v>12</v>
      </c>
      <c r="E7095">
        <v>24.99</v>
      </c>
      <c r="F7095" t="s">
        <v>454</v>
      </c>
    </row>
    <row r="7096" spans="1:6" x14ac:dyDescent="0.25">
      <c r="A7096">
        <v>477844</v>
      </c>
      <c r="B7096" t="s">
        <v>56</v>
      </c>
      <c r="C7096">
        <v>375</v>
      </c>
      <c r="D7096">
        <v>24</v>
      </c>
      <c r="E7096">
        <v>14.29</v>
      </c>
      <c r="F7096" t="s">
        <v>454</v>
      </c>
    </row>
    <row r="7097" spans="1:6" x14ac:dyDescent="0.25">
      <c r="A7097">
        <v>477885</v>
      </c>
      <c r="B7097" t="s">
        <v>3121</v>
      </c>
      <c r="C7097">
        <v>1750</v>
      </c>
      <c r="D7097">
        <v>6</v>
      </c>
      <c r="E7097">
        <v>48.99</v>
      </c>
      <c r="F7097" t="s">
        <v>454</v>
      </c>
    </row>
    <row r="7098" spans="1:6" x14ac:dyDescent="0.25">
      <c r="A7098">
        <v>477893</v>
      </c>
      <c r="B7098" t="s">
        <v>3121</v>
      </c>
      <c r="C7098">
        <v>375</v>
      </c>
      <c r="D7098">
        <v>24</v>
      </c>
      <c r="E7098">
        <v>12.19</v>
      </c>
      <c r="F7098" t="s">
        <v>454</v>
      </c>
    </row>
    <row r="7099" spans="1:6" x14ac:dyDescent="0.25">
      <c r="A7099">
        <v>478065</v>
      </c>
      <c r="B7099" t="s">
        <v>3122</v>
      </c>
      <c r="C7099">
        <v>750</v>
      </c>
      <c r="D7099">
        <v>12</v>
      </c>
      <c r="E7099">
        <v>26.99</v>
      </c>
      <c r="F7099" t="s">
        <v>454</v>
      </c>
    </row>
    <row r="7100" spans="1:6" x14ac:dyDescent="0.25">
      <c r="A7100">
        <v>478727</v>
      </c>
      <c r="B7100" t="s">
        <v>3123</v>
      </c>
      <c r="C7100">
        <v>750</v>
      </c>
      <c r="D7100">
        <v>12</v>
      </c>
      <c r="E7100">
        <v>22.99</v>
      </c>
      <c r="F7100" t="s">
        <v>455</v>
      </c>
    </row>
    <row r="7101" spans="1:6" x14ac:dyDescent="0.25">
      <c r="A7101">
        <v>478776</v>
      </c>
      <c r="B7101" t="s">
        <v>3124</v>
      </c>
      <c r="C7101">
        <v>375</v>
      </c>
      <c r="D7101">
        <v>6</v>
      </c>
      <c r="E7101">
        <v>44.99</v>
      </c>
      <c r="F7101" t="s">
        <v>455</v>
      </c>
    </row>
    <row r="7102" spans="1:6" x14ac:dyDescent="0.25">
      <c r="A7102">
        <v>478982</v>
      </c>
      <c r="B7102" t="s">
        <v>3125</v>
      </c>
      <c r="C7102">
        <v>750</v>
      </c>
      <c r="D7102">
        <v>6</v>
      </c>
      <c r="E7102">
        <v>46.99</v>
      </c>
      <c r="F7102" t="s">
        <v>454</v>
      </c>
    </row>
    <row r="7103" spans="1:6" x14ac:dyDescent="0.25">
      <c r="A7103">
        <v>479634</v>
      </c>
      <c r="B7103" t="s">
        <v>3126</v>
      </c>
      <c r="C7103">
        <v>750</v>
      </c>
      <c r="D7103">
        <v>12</v>
      </c>
      <c r="E7103">
        <v>27.43</v>
      </c>
      <c r="F7103" t="s">
        <v>455</v>
      </c>
    </row>
    <row r="7104" spans="1:6" x14ac:dyDescent="0.25">
      <c r="A7104">
        <v>479667</v>
      </c>
      <c r="B7104" t="s">
        <v>3127</v>
      </c>
      <c r="C7104">
        <v>750</v>
      </c>
      <c r="D7104">
        <v>12</v>
      </c>
      <c r="E7104">
        <v>16.989999999999998</v>
      </c>
      <c r="F7104" t="s">
        <v>455</v>
      </c>
    </row>
    <row r="7105" spans="1:6" x14ac:dyDescent="0.25">
      <c r="A7105">
        <v>480616</v>
      </c>
      <c r="B7105" t="s">
        <v>3128</v>
      </c>
      <c r="C7105">
        <v>750</v>
      </c>
      <c r="D7105">
        <v>6</v>
      </c>
      <c r="E7105">
        <v>59.99</v>
      </c>
      <c r="F7105" t="s">
        <v>454</v>
      </c>
    </row>
    <row r="7106" spans="1:6" x14ac:dyDescent="0.25">
      <c r="A7106">
        <v>480624</v>
      </c>
      <c r="B7106" t="s">
        <v>1659</v>
      </c>
      <c r="C7106">
        <v>750</v>
      </c>
      <c r="D7106">
        <v>6</v>
      </c>
      <c r="E7106">
        <v>49.99</v>
      </c>
      <c r="F7106" t="s">
        <v>454</v>
      </c>
    </row>
    <row r="7107" spans="1:6" x14ac:dyDescent="0.25">
      <c r="A7107">
        <v>481796</v>
      </c>
      <c r="B7107" t="s">
        <v>2192</v>
      </c>
      <c r="C7107">
        <v>750</v>
      </c>
      <c r="D7107">
        <v>12</v>
      </c>
      <c r="E7107">
        <v>30.99</v>
      </c>
      <c r="F7107" t="s">
        <v>454</v>
      </c>
    </row>
    <row r="7108" spans="1:6" x14ac:dyDescent="0.25">
      <c r="A7108">
        <v>481838</v>
      </c>
      <c r="B7108" t="s">
        <v>3129</v>
      </c>
      <c r="C7108">
        <v>750</v>
      </c>
      <c r="D7108">
        <v>12</v>
      </c>
      <c r="E7108">
        <v>19.989999999999998</v>
      </c>
      <c r="F7108" t="s">
        <v>455</v>
      </c>
    </row>
    <row r="7109" spans="1:6" x14ac:dyDescent="0.25">
      <c r="A7109">
        <v>482687</v>
      </c>
      <c r="B7109" t="s">
        <v>5334</v>
      </c>
      <c r="C7109">
        <v>700</v>
      </c>
      <c r="D7109">
        <v>6</v>
      </c>
      <c r="E7109">
        <v>28.31</v>
      </c>
      <c r="F7109" t="s">
        <v>454</v>
      </c>
    </row>
    <row r="7110" spans="1:6" x14ac:dyDescent="0.25">
      <c r="A7110">
        <v>484998</v>
      </c>
      <c r="B7110" t="s">
        <v>3130</v>
      </c>
      <c r="C7110">
        <v>750</v>
      </c>
      <c r="D7110">
        <v>12</v>
      </c>
      <c r="E7110">
        <v>14.99</v>
      </c>
      <c r="F7110" t="s">
        <v>455</v>
      </c>
    </row>
    <row r="7111" spans="1:6" x14ac:dyDescent="0.25">
      <c r="A7111">
        <v>485557</v>
      </c>
      <c r="B7111" t="s">
        <v>3131</v>
      </c>
      <c r="C7111">
        <v>750</v>
      </c>
      <c r="D7111">
        <v>12</v>
      </c>
      <c r="E7111">
        <v>13.99</v>
      </c>
      <c r="F7111" t="s">
        <v>455</v>
      </c>
    </row>
    <row r="7112" spans="1:6" x14ac:dyDescent="0.25">
      <c r="A7112">
        <v>486779</v>
      </c>
      <c r="B7112" t="s">
        <v>3132</v>
      </c>
      <c r="C7112">
        <v>375</v>
      </c>
      <c r="D7112">
        <v>12</v>
      </c>
      <c r="E7112">
        <v>39.99</v>
      </c>
      <c r="F7112" t="s">
        <v>455</v>
      </c>
    </row>
    <row r="7113" spans="1:6" x14ac:dyDescent="0.25">
      <c r="A7113">
        <v>487132</v>
      </c>
      <c r="B7113" t="s">
        <v>3133</v>
      </c>
      <c r="C7113">
        <v>750</v>
      </c>
      <c r="D7113">
        <v>6</v>
      </c>
      <c r="E7113">
        <v>70.290000000000006</v>
      </c>
      <c r="F7113" t="s">
        <v>455</v>
      </c>
    </row>
    <row r="7114" spans="1:6" x14ac:dyDescent="0.25">
      <c r="A7114">
        <v>487223</v>
      </c>
      <c r="B7114" t="s">
        <v>3134</v>
      </c>
      <c r="C7114">
        <v>330</v>
      </c>
      <c r="D7114">
        <v>24</v>
      </c>
      <c r="E7114">
        <v>2.4900000000000002</v>
      </c>
      <c r="F7114" t="s">
        <v>456</v>
      </c>
    </row>
    <row r="7115" spans="1:6" x14ac:dyDescent="0.25">
      <c r="A7115">
        <v>487223</v>
      </c>
      <c r="B7115" t="s">
        <v>3134</v>
      </c>
      <c r="C7115">
        <v>330</v>
      </c>
      <c r="D7115">
        <v>24</v>
      </c>
      <c r="E7115">
        <v>2.4900000000000002</v>
      </c>
      <c r="F7115" t="s">
        <v>456</v>
      </c>
    </row>
    <row r="7116" spans="1:6" x14ac:dyDescent="0.25">
      <c r="A7116">
        <v>487256</v>
      </c>
      <c r="B7116" t="s">
        <v>3135</v>
      </c>
      <c r="C7116">
        <v>330</v>
      </c>
      <c r="D7116">
        <v>24</v>
      </c>
      <c r="E7116">
        <v>2.59</v>
      </c>
      <c r="F7116" t="s">
        <v>456</v>
      </c>
    </row>
    <row r="7117" spans="1:6" x14ac:dyDescent="0.25">
      <c r="A7117">
        <v>487256</v>
      </c>
      <c r="B7117" t="s">
        <v>3135</v>
      </c>
      <c r="C7117">
        <v>330</v>
      </c>
      <c r="D7117">
        <v>24</v>
      </c>
      <c r="E7117">
        <v>2.59</v>
      </c>
      <c r="F7117" t="s">
        <v>456</v>
      </c>
    </row>
    <row r="7118" spans="1:6" x14ac:dyDescent="0.25">
      <c r="A7118">
        <v>490284</v>
      </c>
      <c r="B7118" t="s">
        <v>3136</v>
      </c>
      <c r="C7118">
        <v>750</v>
      </c>
      <c r="D7118">
        <v>12</v>
      </c>
      <c r="E7118">
        <v>35.99</v>
      </c>
      <c r="F7118" t="s">
        <v>455</v>
      </c>
    </row>
    <row r="7119" spans="1:6" x14ac:dyDescent="0.25">
      <c r="A7119">
        <v>491175</v>
      </c>
      <c r="B7119" t="s">
        <v>3137</v>
      </c>
      <c r="C7119">
        <v>750</v>
      </c>
      <c r="D7119">
        <v>12</v>
      </c>
      <c r="E7119">
        <v>23.99</v>
      </c>
      <c r="F7119" t="s">
        <v>455</v>
      </c>
    </row>
    <row r="7120" spans="1:6" x14ac:dyDescent="0.25">
      <c r="A7120">
        <v>492009</v>
      </c>
      <c r="B7120" t="s">
        <v>3138</v>
      </c>
      <c r="C7120">
        <v>750</v>
      </c>
      <c r="D7120">
        <v>12</v>
      </c>
      <c r="E7120">
        <v>19.559999999999999</v>
      </c>
      <c r="F7120" t="s">
        <v>455</v>
      </c>
    </row>
    <row r="7121" spans="1:6" x14ac:dyDescent="0.25">
      <c r="A7121">
        <v>492314</v>
      </c>
      <c r="B7121" t="s">
        <v>117</v>
      </c>
      <c r="C7121">
        <v>16000</v>
      </c>
      <c r="D7121">
        <v>1</v>
      </c>
      <c r="E7121">
        <v>122.62</v>
      </c>
      <c r="F7121" t="s">
        <v>455</v>
      </c>
    </row>
    <row r="7122" spans="1:6" x14ac:dyDescent="0.25">
      <c r="A7122">
        <v>492520</v>
      </c>
      <c r="B7122" t="s">
        <v>3139</v>
      </c>
      <c r="C7122">
        <v>750</v>
      </c>
      <c r="D7122">
        <v>12</v>
      </c>
      <c r="E7122">
        <v>34.99</v>
      </c>
      <c r="F7122" t="s">
        <v>454</v>
      </c>
    </row>
    <row r="7123" spans="1:6" x14ac:dyDescent="0.25">
      <c r="A7123">
        <v>492710</v>
      </c>
      <c r="B7123" t="s">
        <v>3140</v>
      </c>
      <c r="C7123">
        <v>750</v>
      </c>
      <c r="D7123">
        <v>12</v>
      </c>
      <c r="E7123">
        <v>13.99</v>
      </c>
      <c r="F7123" t="s">
        <v>455</v>
      </c>
    </row>
    <row r="7124" spans="1:6" x14ac:dyDescent="0.25">
      <c r="A7124">
        <v>493759</v>
      </c>
      <c r="B7124" t="s">
        <v>3141</v>
      </c>
      <c r="C7124">
        <v>750</v>
      </c>
      <c r="D7124">
        <v>12</v>
      </c>
      <c r="E7124">
        <v>69.989999999999995</v>
      </c>
      <c r="F7124" t="s">
        <v>455</v>
      </c>
    </row>
    <row r="7125" spans="1:6" x14ac:dyDescent="0.25">
      <c r="A7125">
        <v>493791</v>
      </c>
      <c r="B7125" t="s">
        <v>3142</v>
      </c>
      <c r="C7125">
        <v>750</v>
      </c>
      <c r="D7125">
        <v>12</v>
      </c>
      <c r="E7125">
        <v>24.99</v>
      </c>
      <c r="F7125" t="s">
        <v>455</v>
      </c>
    </row>
    <row r="7126" spans="1:6" x14ac:dyDescent="0.25">
      <c r="A7126">
        <v>494393</v>
      </c>
      <c r="B7126" t="s">
        <v>2047</v>
      </c>
      <c r="C7126">
        <v>750</v>
      </c>
      <c r="D7126">
        <v>12</v>
      </c>
      <c r="E7126">
        <v>62.99</v>
      </c>
      <c r="F7126" t="s">
        <v>455</v>
      </c>
    </row>
    <row r="7127" spans="1:6" x14ac:dyDescent="0.25">
      <c r="A7127">
        <v>495291</v>
      </c>
      <c r="B7127" t="s">
        <v>124</v>
      </c>
      <c r="C7127">
        <v>200</v>
      </c>
      <c r="D7127">
        <v>24</v>
      </c>
      <c r="E7127">
        <v>24.68</v>
      </c>
      <c r="F7127" t="s">
        <v>455</v>
      </c>
    </row>
    <row r="7128" spans="1:6" x14ac:dyDescent="0.25">
      <c r="A7128">
        <v>495648</v>
      </c>
      <c r="B7128" t="s">
        <v>3143</v>
      </c>
      <c r="C7128">
        <v>750</v>
      </c>
      <c r="D7128">
        <v>12</v>
      </c>
      <c r="E7128">
        <v>37.11</v>
      </c>
      <c r="F7128" t="s">
        <v>455</v>
      </c>
    </row>
    <row r="7129" spans="1:6" x14ac:dyDescent="0.25">
      <c r="A7129">
        <v>497206</v>
      </c>
      <c r="B7129" t="s">
        <v>1119</v>
      </c>
      <c r="C7129">
        <v>750</v>
      </c>
      <c r="D7129">
        <v>12</v>
      </c>
      <c r="E7129">
        <v>26.99</v>
      </c>
      <c r="F7129" t="s">
        <v>454</v>
      </c>
    </row>
    <row r="7130" spans="1:6" x14ac:dyDescent="0.25">
      <c r="A7130">
        <v>499293</v>
      </c>
      <c r="B7130" t="s">
        <v>3144</v>
      </c>
      <c r="C7130">
        <v>750</v>
      </c>
      <c r="D7130">
        <v>12</v>
      </c>
      <c r="E7130">
        <v>16.649999999999999</v>
      </c>
      <c r="F7130" t="s">
        <v>455</v>
      </c>
    </row>
    <row r="7131" spans="1:6" x14ac:dyDescent="0.25">
      <c r="A7131">
        <v>500231</v>
      </c>
      <c r="B7131" t="s">
        <v>3145</v>
      </c>
      <c r="C7131">
        <v>750</v>
      </c>
      <c r="D7131">
        <v>6</v>
      </c>
      <c r="E7131">
        <v>199.99</v>
      </c>
      <c r="F7131" t="s">
        <v>454</v>
      </c>
    </row>
    <row r="7132" spans="1:6" x14ac:dyDescent="0.25">
      <c r="A7132">
        <v>500496</v>
      </c>
      <c r="B7132" t="s">
        <v>188</v>
      </c>
      <c r="C7132">
        <v>200</v>
      </c>
      <c r="D7132">
        <v>48</v>
      </c>
      <c r="E7132">
        <v>9.7899999999999991</v>
      </c>
      <c r="F7132" t="s">
        <v>454</v>
      </c>
    </row>
    <row r="7133" spans="1:6" x14ac:dyDescent="0.25">
      <c r="A7133">
        <v>500504</v>
      </c>
      <c r="B7133" t="s">
        <v>58</v>
      </c>
      <c r="C7133">
        <v>375</v>
      </c>
      <c r="D7133">
        <v>24</v>
      </c>
      <c r="E7133">
        <v>15.99</v>
      </c>
      <c r="F7133" t="s">
        <v>454</v>
      </c>
    </row>
    <row r="7134" spans="1:6" x14ac:dyDescent="0.25">
      <c r="A7134">
        <v>500512</v>
      </c>
      <c r="B7134" t="s">
        <v>58</v>
      </c>
      <c r="C7134">
        <v>750</v>
      </c>
      <c r="D7134">
        <v>12</v>
      </c>
      <c r="E7134">
        <v>27.99</v>
      </c>
      <c r="F7134" t="s">
        <v>454</v>
      </c>
    </row>
    <row r="7135" spans="1:6" x14ac:dyDescent="0.25">
      <c r="A7135">
        <v>500546</v>
      </c>
      <c r="B7135" t="s">
        <v>58</v>
      </c>
      <c r="C7135">
        <v>1750</v>
      </c>
      <c r="D7135">
        <v>6</v>
      </c>
      <c r="E7135">
        <v>58.49</v>
      </c>
      <c r="F7135" t="s">
        <v>454</v>
      </c>
    </row>
    <row r="7136" spans="1:6" x14ac:dyDescent="0.25">
      <c r="A7136">
        <v>501080</v>
      </c>
      <c r="B7136" t="s">
        <v>3146</v>
      </c>
      <c r="C7136">
        <v>750</v>
      </c>
      <c r="D7136">
        <v>12</v>
      </c>
      <c r="E7136">
        <v>12.95</v>
      </c>
      <c r="F7136" t="s">
        <v>455</v>
      </c>
    </row>
    <row r="7137" spans="1:6" x14ac:dyDescent="0.25">
      <c r="A7137">
        <v>501791</v>
      </c>
      <c r="B7137" t="s">
        <v>3147</v>
      </c>
      <c r="C7137">
        <v>750</v>
      </c>
      <c r="D7137">
        <v>6</v>
      </c>
      <c r="E7137">
        <v>99.99</v>
      </c>
      <c r="F7137" t="s">
        <v>455</v>
      </c>
    </row>
    <row r="7138" spans="1:6" x14ac:dyDescent="0.25">
      <c r="A7138">
        <v>502039</v>
      </c>
      <c r="B7138" t="s">
        <v>3148</v>
      </c>
      <c r="C7138">
        <v>750</v>
      </c>
      <c r="D7138">
        <v>12</v>
      </c>
      <c r="E7138">
        <v>35.99</v>
      </c>
      <c r="F7138" t="s">
        <v>455</v>
      </c>
    </row>
    <row r="7139" spans="1:6" x14ac:dyDescent="0.25">
      <c r="A7139">
        <v>503060</v>
      </c>
      <c r="B7139" t="s">
        <v>3149</v>
      </c>
      <c r="C7139">
        <v>750</v>
      </c>
      <c r="D7139">
        <v>6</v>
      </c>
      <c r="E7139">
        <v>149.99</v>
      </c>
      <c r="F7139" t="s">
        <v>454</v>
      </c>
    </row>
    <row r="7140" spans="1:6" x14ac:dyDescent="0.25">
      <c r="A7140">
        <v>503078</v>
      </c>
      <c r="B7140" t="s">
        <v>3150</v>
      </c>
      <c r="C7140">
        <v>750</v>
      </c>
      <c r="D7140">
        <v>6</v>
      </c>
      <c r="E7140">
        <v>109.99</v>
      </c>
      <c r="F7140" t="s">
        <v>454</v>
      </c>
    </row>
    <row r="7141" spans="1:6" x14ac:dyDescent="0.25">
      <c r="A7141">
        <v>503490</v>
      </c>
      <c r="B7141" t="s">
        <v>139</v>
      </c>
      <c r="C7141">
        <v>750</v>
      </c>
      <c r="D7141">
        <v>6</v>
      </c>
      <c r="E7141">
        <v>13.99</v>
      </c>
      <c r="F7141" t="s">
        <v>455</v>
      </c>
    </row>
    <row r="7142" spans="1:6" x14ac:dyDescent="0.25">
      <c r="A7142">
        <v>503649</v>
      </c>
      <c r="B7142" t="s">
        <v>3151</v>
      </c>
      <c r="C7142">
        <v>750</v>
      </c>
      <c r="D7142">
        <v>6</v>
      </c>
      <c r="E7142">
        <v>89.99</v>
      </c>
      <c r="F7142" t="s">
        <v>454</v>
      </c>
    </row>
    <row r="7143" spans="1:6" x14ac:dyDescent="0.25">
      <c r="A7143">
        <v>504241</v>
      </c>
      <c r="B7143" t="s">
        <v>3152</v>
      </c>
      <c r="C7143">
        <v>750</v>
      </c>
      <c r="D7143">
        <v>12</v>
      </c>
      <c r="E7143">
        <v>15.99</v>
      </c>
      <c r="F7143" t="s">
        <v>455</v>
      </c>
    </row>
    <row r="7144" spans="1:6" x14ac:dyDescent="0.25">
      <c r="A7144">
        <v>506691</v>
      </c>
      <c r="B7144" t="s">
        <v>3153</v>
      </c>
      <c r="C7144">
        <v>750</v>
      </c>
      <c r="D7144">
        <v>12</v>
      </c>
      <c r="E7144">
        <v>16.989999999999998</v>
      </c>
      <c r="F7144" t="s">
        <v>455</v>
      </c>
    </row>
    <row r="7145" spans="1:6" x14ac:dyDescent="0.25">
      <c r="A7145">
        <v>506725</v>
      </c>
      <c r="B7145" t="s">
        <v>3154</v>
      </c>
      <c r="C7145">
        <v>750</v>
      </c>
      <c r="D7145">
        <v>12</v>
      </c>
      <c r="E7145">
        <v>8.99</v>
      </c>
      <c r="F7145" t="s">
        <v>455</v>
      </c>
    </row>
    <row r="7146" spans="1:6" x14ac:dyDescent="0.25">
      <c r="A7146">
        <v>507194</v>
      </c>
      <c r="B7146" t="s">
        <v>3155</v>
      </c>
      <c r="C7146">
        <v>750</v>
      </c>
      <c r="D7146">
        <v>12</v>
      </c>
      <c r="E7146">
        <v>16.73</v>
      </c>
      <c r="F7146" t="s">
        <v>455</v>
      </c>
    </row>
    <row r="7147" spans="1:6" x14ac:dyDescent="0.25">
      <c r="A7147">
        <v>507319</v>
      </c>
      <c r="B7147" t="s">
        <v>3156</v>
      </c>
      <c r="C7147">
        <v>750</v>
      </c>
      <c r="D7147">
        <v>12</v>
      </c>
      <c r="E7147">
        <v>14.99</v>
      </c>
      <c r="F7147" t="s">
        <v>455</v>
      </c>
    </row>
    <row r="7148" spans="1:6" x14ac:dyDescent="0.25">
      <c r="A7148">
        <v>508135</v>
      </c>
      <c r="B7148" t="s">
        <v>3157</v>
      </c>
      <c r="C7148">
        <v>750</v>
      </c>
      <c r="D7148">
        <v>12</v>
      </c>
      <c r="E7148">
        <v>9.99</v>
      </c>
      <c r="F7148" t="s">
        <v>455</v>
      </c>
    </row>
    <row r="7149" spans="1:6" x14ac:dyDescent="0.25">
      <c r="A7149">
        <v>509018</v>
      </c>
      <c r="B7149" t="s">
        <v>3158</v>
      </c>
      <c r="C7149">
        <v>750</v>
      </c>
      <c r="D7149">
        <v>12</v>
      </c>
      <c r="E7149">
        <v>16.489999999999998</v>
      </c>
      <c r="F7149" t="s">
        <v>455</v>
      </c>
    </row>
    <row r="7150" spans="1:6" x14ac:dyDescent="0.25">
      <c r="A7150">
        <v>509695</v>
      </c>
      <c r="B7150" t="s">
        <v>128</v>
      </c>
      <c r="C7150">
        <v>750</v>
      </c>
      <c r="D7150">
        <v>6</v>
      </c>
      <c r="E7150">
        <v>79.7</v>
      </c>
      <c r="F7150" t="s">
        <v>455</v>
      </c>
    </row>
    <row r="7151" spans="1:6" x14ac:dyDescent="0.25">
      <c r="A7151">
        <v>512970</v>
      </c>
      <c r="B7151" t="s">
        <v>127</v>
      </c>
      <c r="C7151">
        <v>750</v>
      </c>
      <c r="D7151">
        <v>12</v>
      </c>
      <c r="E7151">
        <v>8.49</v>
      </c>
      <c r="F7151" t="s">
        <v>455</v>
      </c>
    </row>
    <row r="7152" spans="1:6" x14ac:dyDescent="0.25">
      <c r="A7152">
        <v>512988</v>
      </c>
      <c r="B7152" t="s">
        <v>126</v>
      </c>
      <c r="C7152">
        <v>750</v>
      </c>
      <c r="D7152">
        <v>12</v>
      </c>
      <c r="E7152">
        <v>8.49</v>
      </c>
      <c r="F7152" t="s">
        <v>455</v>
      </c>
    </row>
    <row r="7153" spans="1:6" x14ac:dyDescent="0.25">
      <c r="A7153">
        <v>515643</v>
      </c>
      <c r="B7153" t="s">
        <v>3159</v>
      </c>
      <c r="C7153">
        <v>3960</v>
      </c>
      <c r="D7153">
        <v>2</v>
      </c>
      <c r="E7153">
        <v>27.99</v>
      </c>
      <c r="F7153" t="s">
        <v>456</v>
      </c>
    </row>
    <row r="7154" spans="1:6" x14ac:dyDescent="0.25">
      <c r="A7154">
        <v>515643</v>
      </c>
      <c r="B7154" t="s">
        <v>3159</v>
      </c>
      <c r="C7154">
        <v>3960</v>
      </c>
      <c r="D7154">
        <v>2</v>
      </c>
      <c r="E7154">
        <v>27.99</v>
      </c>
      <c r="F7154" t="s">
        <v>456</v>
      </c>
    </row>
    <row r="7155" spans="1:6" x14ac:dyDescent="0.25">
      <c r="A7155">
        <v>515643</v>
      </c>
      <c r="B7155" t="s">
        <v>3159</v>
      </c>
      <c r="C7155">
        <v>3960</v>
      </c>
      <c r="D7155">
        <v>2</v>
      </c>
      <c r="E7155">
        <v>27.99</v>
      </c>
      <c r="F7155" t="s">
        <v>456</v>
      </c>
    </row>
    <row r="7156" spans="1:6" x14ac:dyDescent="0.25">
      <c r="A7156">
        <v>517383</v>
      </c>
      <c r="B7156" t="s">
        <v>776</v>
      </c>
      <c r="C7156">
        <v>3000</v>
      </c>
      <c r="D7156">
        <v>1</v>
      </c>
      <c r="E7156">
        <v>139.97999999999999</v>
      </c>
      <c r="F7156" t="s">
        <v>454</v>
      </c>
    </row>
    <row r="7157" spans="1:6" x14ac:dyDescent="0.25">
      <c r="A7157">
        <v>518530</v>
      </c>
      <c r="B7157" t="s">
        <v>3160</v>
      </c>
      <c r="C7157">
        <v>750</v>
      </c>
      <c r="D7157">
        <v>12</v>
      </c>
      <c r="E7157">
        <v>15.99</v>
      </c>
      <c r="F7157" t="s">
        <v>455</v>
      </c>
    </row>
    <row r="7158" spans="1:6" x14ac:dyDescent="0.25">
      <c r="A7158">
        <v>518670</v>
      </c>
      <c r="B7158" t="s">
        <v>709</v>
      </c>
      <c r="C7158">
        <v>750</v>
      </c>
      <c r="D7158">
        <v>12</v>
      </c>
      <c r="E7158">
        <v>22.19</v>
      </c>
      <c r="F7158" t="s">
        <v>454</v>
      </c>
    </row>
    <row r="7159" spans="1:6" x14ac:dyDescent="0.25">
      <c r="A7159">
        <v>518688</v>
      </c>
      <c r="B7159" t="s">
        <v>3161</v>
      </c>
      <c r="C7159">
        <v>750</v>
      </c>
      <c r="D7159">
        <v>12</v>
      </c>
      <c r="E7159">
        <v>22.19</v>
      </c>
      <c r="F7159" t="s">
        <v>454</v>
      </c>
    </row>
    <row r="7160" spans="1:6" x14ac:dyDescent="0.25">
      <c r="A7160">
        <v>520700</v>
      </c>
      <c r="B7160" t="s">
        <v>3161</v>
      </c>
      <c r="C7160">
        <v>375</v>
      </c>
      <c r="D7160">
        <v>24</v>
      </c>
      <c r="E7160">
        <v>13.11</v>
      </c>
      <c r="F7160" t="s">
        <v>454</v>
      </c>
    </row>
    <row r="7161" spans="1:6" x14ac:dyDescent="0.25">
      <c r="A7161">
        <v>520718</v>
      </c>
      <c r="B7161" t="s">
        <v>709</v>
      </c>
      <c r="C7161">
        <v>375</v>
      </c>
      <c r="D7161">
        <v>24</v>
      </c>
      <c r="E7161">
        <v>13.11</v>
      </c>
      <c r="F7161" t="s">
        <v>454</v>
      </c>
    </row>
    <row r="7162" spans="1:6" x14ac:dyDescent="0.25">
      <c r="A7162">
        <v>522052</v>
      </c>
      <c r="B7162" t="s">
        <v>3162</v>
      </c>
      <c r="C7162">
        <v>750</v>
      </c>
      <c r="D7162">
        <v>6</v>
      </c>
      <c r="E7162">
        <v>21.99</v>
      </c>
      <c r="F7162" t="s">
        <v>455</v>
      </c>
    </row>
    <row r="7163" spans="1:6" x14ac:dyDescent="0.25">
      <c r="A7163">
        <v>524090</v>
      </c>
      <c r="B7163" t="s">
        <v>595</v>
      </c>
      <c r="C7163">
        <v>1140</v>
      </c>
      <c r="D7163">
        <v>6</v>
      </c>
      <c r="E7163">
        <v>36.99</v>
      </c>
      <c r="F7163" t="s">
        <v>454</v>
      </c>
    </row>
    <row r="7164" spans="1:6" x14ac:dyDescent="0.25">
      <c r="A7164">
        <v>525261</v>
      </c>
      <c r="B7164" t="s">
        <v>2503</v>
      </c>
      <c r="C7164">
        <v>750</v>
      </c>
      <c r="D7164">
        <v>6</v>
      </c>
      <c r="E7164">
        <v>74.89</v>
      </c>
      <c r="F7164" t="s">
        <v>454</v>
      </c>
    </row>
    <row r="7165" spans="1:6" x14ac:dyDescent="0.25">
      <c r="A7165">
        <v>529156</v>
      </c>
      <c r="B7165" t="s">
        <v>3163</v>
      </c>
      <c r="C7165">
        <v>750</v>
      </c>
      <c r="D7165">
        <v>6</v>
      </c>
      <c r="E7165">
        <v>42.99</v>
      </c>
      <c r="F7165" t="s">
        <v>454</v>
      </c>
    </row>
    <row r="7166" spans="1:6" x14ac:dyDescent="0.25">
      <c r="A7166">
        <v>529826</v>
      </c>
      <c r="B7166" t="s">
        <v>3</v>
      </c>
      <c r="C7166">
        <v>3000</v>
      </c>
      <c r="D7166">
        <v>3</v>
      </c>
      <c r="E7166">
        <v>114.99</v>
      </c>
      <c r="F7166" t="s">
        <v>454</v>
      </c>
    </row>
    <row r="7167" spans="1:6" x14ac:dyDescent="0.25">
      <c r="A7167">
        <v>530352</v>
      </c>
      <c r="B7167" t="s">
        <v>3164</v>
      </c>
      <c r="C7167">
        <v>750</v>
      </c>
      <c r="D7167">
        <v>3</v>
      </c>
      <c r="E7167">
        <v>184.99</v>
      </c>
      <c r="F7167" t="s">
        <v>454</v>
      </c>
    </row>
    <row r="7168" spans="1:6" x14ac:dyDescent="0.25">
      <c r="A7168">
        <v>530725</v>
      </c>
      <c r="B7168" t="s">
        <v>3165</v>
      </c>
      <c r="C7168">
        <v>750</v>
      </c>
      <c r="D7168">
        <v>12</v>
      </c>
      <c r="E7168">
        <v>30.81</v>
      </c>
      <c r="F7168" t="s">
        <v>455</v>
      </c>
    </row>
    <row r="7169" spans="1:6" x14ac:dyDescent="0.25">
      <c r="A7169">
        <v>531392</v>
      </c>
      <c r="B7169" t="s">
        <v>3166</v>
      </c>
      <c r="C7169">
        <v>3960</v>
      </c>
      <c r="D7169">
        <v>2</v>
      </c>
      <c r="E7169">
        <v>27.99</v>
      </c>
      <c r="F7169" t="s">
        <v>456</v>
      </c>
    </row>
    <row r="7170" spans="1:6" x14ac:dyDescent="0.25">
      <c r="A7170">
        <v>531392</v>
      </c>
      <c r="B7170" t="s">
        <v>3166</v>
      </c>
      <c r="C7170">
        <v>3960</v>
      </c>
      <c r="D7170">
        <v>2</v>
      </c>
      <c r="E7170">
        <v>27.99</v>
      </c>
      <c r="F7170" t="s">
        <v>456</v>
      </c>
    </row>
    <row r="7171" spans="1:6" x14ac:dyDescent="0.25">
      <c r="A7171">
        <v>533026</v>
      </c>
      <c r="B7171" t="s">
        <v>129</v>
      </c>
      <c r="C7171">
        <v>750</v>
      </c>
      <c r="D7171">
        <v>12</v>
      </c>
      <c r="E7171">
        <v>13.99</v>
      </c>
      <c r="F7171" t="s">
        <v>455</v>
      </c>
    </row>
    <row r="7172" spans="1:6" x14ac:dyDescent="0.25">
      <c r="A7172">
        <v>534230</v>
      </c>
      <c r="B7172" t="s">
        <v>3167</v>
      </c>
      <c r="C7172">
        <v>750</v>
      </c>
      <c r="D7172">
        <v>12</v>
      </c>
      <c r="E7172">
        <v>16.989999999999998</v>
      </c>
      <c r="F7172" t="s">
        <v>455</v>
      </c>
    </row>
    <row r="7173" spans="1:6" x14ac:dyDescent="0.25">
      <c r="A7173">
        <v>534263</v>
      </c>
      <c r="B7173" t="s">
        <v>3168</v>
      </c>
      <c r="C7173">
        <v>750</v>
      </c>
      <c r="D7173">
        <v>12</v>
      </c>
      <c r="E7173">
        <v>17.989999999999998</v>
      </c>
      <c r="F7173" t="s">
        <v>455</v>
      </c>
    </row>
    <row r="7174" spans="1:6" x14ac:dyDescent="0.25">
      <c r="A7174">
        <v>535096</v>
      </c>
      <c r="B7174" t="s">
        <v>3169</v>
      </c>
      <c r="C7174">
        <v>750</v>
      </c>
      <c r="D7174">
        <v>6</v>
      </c>
      <c r="E7174">
        <v>79.989999999999995</v>
      </c>
      <c r="F7174" t="s">
        <v>455</v>
      </c>
    </row>
    <row r="7175" spans="1:6" x14ac:dyDescent="0.25">
      <c r="A7175">
        <v>535294</v>
      </c>
      <c r="B7175" t="s">
        <v>3170</v>
      </c>
      <c r="C7175">
        <v>500</v>
      </c>
      <c r="D7175">
        <v>24</v>
      </c>
      <c r="E7175">
        <v>3.39</v>
      </c>
      <c r="F7175" t="s">
        <v>456</v>
      </c>
    </row>
    <row r="7176" spans="1:6" x14ac:dyDescent="0.25">
      <c r="A7176">
        <v>535294</v>
      </c>
      <c r="B7176" t="s">
        <v>3170</v>
      </c>
      <c r="C7176">
        <v>500</v>
      </c>
      <c r="D7176">
        <v>24</v>
      </c>
      <c r="E7176">
        <v>3.39</v>
      </c>
      <c r="F7176" t="s">
        <v>456</v>
      </c>
    </row>
    <row r="7177" spans="1:6" x14ac:dyDescent="0.25">
      <c r="A7177">
        <v>535393</v>
      </c>
      <c r="B7177" t="s">
        <v>3171</v>
      </c>
      <c r="C7177">
        <v>750</v>
      </c>
      <c r="D7177">
        <v>12</v>
      </c>
      <c r="E7177">
        <v>9.99</v>
      </c>
      <c r="F7177" t="s">
        <v>455</v>
      </c>
    </row>
    <row r="7178" spans="1:6" x14ac:dyDescent="0.25">
      <c r="A7178">
        <v>536508</v>
      </c>
      <c r="B7178" t="s">
        <v>3172</v>
      </c>
      <c r="C7178">
        <v>750</v>
      </c>
      <c r="D7178">
        <v>12</v>
      </c>
      <c r="E7178">
        <v>15.99</v>
      </c>
      <c r="F7178" t="s">
        <v>455</v>
      </c>
    </row>
    <row r="7179" spans="1:6" x14ac:dyDescent="0.25">
      <c r="A7179">
        <v>537399</v>
      </c>
      <c r="B7179" t="s">
        <v>3173</v>
      </c>
      <c r="C7179">
        <v>750</v>
      </c>
      <c r="D7179">
        <v>12</v>
      </c>
      <c r="E7179">
        <v>15.99</v>
      </c>
      <c r="F7179" t="s">
        <v>455</v>
      </c>
    </row>
    <row r="7180" spans="1:6" x14ac:dyDescent="0.25">
      <c r="A7180">
        <v>537597</v>
      </c>
      <c r="B7180" t="s">
        <v>3174</v>
      </c>
      <c r="C7180">
        <v>750</v>
      </c>
      <c r="D7180">
        <v>12</v>
      </c>
      <c r="E7180">
        <v>19.989999999999998</v>
      </c>
      <c r="F7180" t="s">
        <v>455</v>
      </c>
    </row>
    <row r="7181" spans="1:6" x14ac:dyDescent="0.25">
      <c r="A7181">
        <v>538637</v>
      </c>
      <c r="B7181" t="s">
        <v>3175</v>
      </c>
      <c r="C7181">
        <v>750</v>
      </c>
      <c r="D7181">
        <v>12</v>
      </c>
      <c r="E7181">
        <v>16.989999999999998</v>
      </c>
      <c r="F7181" t="s">
        <v>455</v>
      </c>
    </row>
    <row r="7182" spans="1:6" x14ac:dyDescent="0.25">
      <c r="A7182">
        <v>539817</v>
      </c>
      <c r="B7182" t="s">
        <v>3176</v>
      </c>
      <c r="C7182">
        <v>4092</v>
      </c>
      <c r="D7182">
        <v>1</v>
      </c>
      <c r="E7182">
        <v>23.53</v>
      </c>
      <c r="F7182" t="s">
        <v>456</v>
      </c>
    </row>
    <row r="7183" spans="1:6" x14ac:dyDescent="0.25">
      <c r="A7183">
        <v>539817</v>
      </c>
      <c r="B7183" t="s">
        <v>3176</v>
      </c>
      <c r="C7183">
        <v>4092</v>
      </c>
      <c r="D7183">
        <v>1</v>
      </c>
      <c r="E7183">
        <v>23.53</v>
      </c>
      <c r="F7183" t="s">
        <v>456</v>
      </c>
    </row>
    <row r="7184" spans="1:6" x14ac:dyDescent="0.25">
      <c r="A7184">
        <v>540021</v>
      </c>
      <c r="B7184" t="s">
        <v>3177</v>
      </c>
      <c r="C7184">
        <v>750</v>
      </c>
      <c r="D7184">
        <v>6</v>
      </c>
      <c r="E7184">
        <v>19.989999999999998</v>
      </c>
      <c r="F7184" t="s">
        <v>455</v>
      </c>
    </row>
    <row r="7185" spans="1:6" x14ac:dyDescent="0.25">
      <c r="A7185">
        <v>540252</v>
      </c>
      <c r="B7185" t="s">
        <v>174</v>
      </c>
      <c r="C7185">
        <v>750</v>
      </c>
      <c r="D7185">
        <v>6</v>
      </c>
      <c r="E7185">
        <v>180.05</v>
      </c>
      <c r="F7185" t="s">
        <v>455</v>
      </c>
    </row>
    <row r="7186" spans="1:6" x14ac:dyDescent="0.25">
      <c r="A7186">
        <v>541003</v>
      </c>
      <c r="B7186" t="s">
        <v>3178</v>
      </c>
      <c r="C7186">
        <v>750</v>
      </c>
      <c r="D7186">
        <v>12</v>
      </c>
      <c r="E7186">
        <v>15.99</v>
      </c>
      <c r="F7186" t="s">
        <v>455</v>
      </c>
    </row>
    <row r="7187" spans="1:6" x14ac:dyDescent="0.25">
      <c r="A7187">
        <v>541193</v>
      </c>
      <c r="B7187" t="s">
        <v>3179</v>
      </c>
      <c r="C7187">
        <v>750</v>
      </c>
      <c r="D7187">
        <v>12</v>
      </c>
      <c r="E7187">
        <v>21.99</v>
      </c>
      <c r="F7187" t="s">
        <v>455</v>
      </c>
    </row>
    <row r="7188" spans="1:6" x14ac:dyDescent="0.25">
      <c r="A7188">
        <v>542563</v>
      </c>
      <c r="B7188" t="s">
        <v>3180</v>
      </c>
      <c r="C7188">
        <v>700</v>
      </c>
      <c r="D7188">
        <v>6</v>
      </c>
      <c r="E7188">
        <v>25.95</v>
      </c>
      <c r="F7188" t="s">
        <v>454</v>
      </c>
    </row>
    <row r="7189" spans="1:6" x14ac:dyDescent="0.25">
      <c r="A7189">
        <v>543876</v>
      </c>
      <c r="B7189" t="s">
        <v>3181</v>
      </c>
      <c r="C7189">
        <v>750</v>
      </c>
      <c r="D7189">
        <v>12</v>
      </c>
      <c r="E7189">
        <v>15.99</v>
      </c>
      <c r="F7189" t="s">
        <v>455</v>
      </c>
    </row>
    <row r="7190" spans="1:6" x14ac:dyDescent="0.25">
      <c r="A7190">
        <v>543884</v>
      </c>
      <c r="B7190" t="s">
        <v>3182</v>
      </c>
      <c r="C7190">
        <v>750</v>
      </c>
      <c r="D7190">
        <v>12</v>
      </c>
      <c r="E7190">
        <v>15.99</v>
      </c>
      <c r="F7190" t="s">
        <v>455</v>
      </c>
    </row>
    <row r="7191" spans="1:6" x14ac:dyDescent="0.25">
      <c r="A7191">
        <v>545004</v>
      </c>
      <c r="B7191" t="s">
        <v>3183</v>
      </c>
      <c r="C7191">
        <v>750</v>
      </c>
      <c r="D7191">
        <v>12</v>
      </c>
      <c r="E7191">
        <v>21.99</v>
      </c>
      <c r="F7191" t="s">
        <v>455</v>
      </c>
    </row>
    <row r="7192" spans="1:6" x14ac:dyDescent="0.25">
      <c r="A7192">
        <v>545319</v>
      </c>
      <c r="B7192" t="s">
        <v>3184</v>
      </c>
      <c r="C7192">
        <v>750</v>
      </c>
      <c r="D7192">
        <v>12</v>
      </c>
      <c r="E7192">
        <v>16.989999999999998</v>
      </c>
      <c r="F7192" t="s">
        <v>455</v>
      </c>
    </row>
    <row r="7193" spans="1:6" x14ac:dyDescent="0.25">
      <c r="A7193">
        <v>545772</v>
      </c>
      <c r="B7193" t="s">
        <v>123</v>
      </c>
      <c r="C7193">
        <v>750</v>
      </c>
      <c r="D7193">
        <v>12</v>
      </c>
      <c r="E7193">
        <v>11.99</v>
      </c>
      <c r="F7193" t="s">
        <v>455</v>
      </c>
    </row>
    <row r="7194" spans="1:6" x14ac:dyDescent="0.25">
      <c r="A7194">
        <v>546366</v>
      </c>
      <c r="B7194" t="s">
        <v>3185</v>
      </c>
      <c r="C7194">
        <v>500</v>
      </c>
      <c r="D7194">
        <v>6</v>
      </c>
      <c r="E7194">
        <v>72.989999999999995</v>
      </c>
      <c r="F7194" t="s">
        <v>454</v>
      </c>
    </row>
    <row r="7195" spans="1:6" x14ac:dyDescent="0.25">
      <c r="A7195">
        <v>546655</v>
      </c>
      <c r="B7195" t="s">
        <v>3186</v>
      </c>
      <c r="C7195">
        <v>750</v>
      </c>
      <c r="D7195">
        <v>12</v>
      </c>
      <c r="E7195">
        <v>12.99</v>
      </c>
      <c r="F7195" t="s">
        <v>455</v>
      </c>
    </row>
    <row r="7196" spans="1:6" x14ac:dyDescent="0.25">
      <c r="A7196">
        <v>549329</v>
      </c>
      <c r="B7196" t="s">
        <v>126</v>
      </c>
      <c r="C7196">
        <v>1500</v>
      </c>
      <c r="D7196">
        <v>6</v>
      </c>
      <c r="E7196">
        <v>15.99</v>
      </c>
      <c r="F7196" t="s">
        <v>455</v>
      </c>
    </row>
    <row r="7197" spans="1:6" x14ac:dyDescent="0.25">
      <c r="A7197">
        <v>549337</v>
      </c>
      <c r="B7197" t="s">
        <v>127</v>
      </c>
      <c r="C7197">
        <v>1500</v>
      </c>
      <c r="D7197">
        <v>6</v>
      </c>
      <c r="E7197">
        <v>15.99</v>
      </c>
      <c r="F7197" t="s">
        <v>455</v>
      </c>
    </row>
    <row r="7198" spans="1:6" x14ac:dyDescent="0.25">
      <c r="A7198">
        <v>549469</v>
      </c>
      <c r="B7198" t="s">
        <v>3187</v>
      </c>
      <c r="C7198">
        <v>750</v>
      </c>
      <c r="D7198">
        <v>12</v>
      </c>
      <c r="E7198">
        <v>8.49</v>
      </c>
      <c r="F7198" t="s">
        <v>455</v>
      </c>
    </row>
    <row r="7199" spans="1:6" x14ac:dyDescent="0.25">
      <c r="A7199">
        <v>549642</v>
      </c>
      <c r="B7199" t="s">
        <v>3188</v>
      </c>
      <c r="C7199">
        <v>750</v>
      </c>
      <c r="D7199">
        <v>12</v>
      </c>
      <c r="E7199">
        <v>15.68</v>
      </c>
      <c r="F7199" t="s">
        <v>455</v>
      </c>
    </row>
    <row r="7200" spans="1:6" x14ac:dyDescent="0.25">
      <c r="A7200">
        <v>550327</v>
      </c>
      <c r="B7200" t="s">
        <v>131</v>
      </c>
      <c r="C7200">
        <v>750</v>
      </c>
      <c r="D7200">
        <v>12</v>
      </c>
      <c r="E7200">
        <v>26.99</v>
      </c>
      <c r="F7200" t="s">
        <v>455</v>
      </c>
    </row>
    <row r="7201" spans="1:6" x14ac:dyDescent="0.25">
      <c r="A7201">
        <v>550715</v>
      </c>
      <c r="B7201" t="s">
        <v>63</v>
      </c>
      <c r="C7201">
        <v>750</v>
      </c>
      <c r="D7201">
        <v>12</v>
      </c>
      <c r="E7201">
        <v>24.99</v>
      </c>
      <c r="F7201" t="s">
        <v>454</v>
      </c>
    </row>
    <row r="7202" spans="1:6" x14ac:dyDescent="0.25">
      <c r="A7202">
        <v>550764</v>
      </c>
      <c r="B7202" t="s">
        <v>3189</v>
      </c>
      <c r="C7202">
        <v>710</v>
      </c>
      <c r="D7202">
        <v>12</v>
      </c>
      <c r="E7202">
        <v>4.78</v>
      </c>
      <c r="F7202" t="s">
        <v>456</v>
      </c>
    </row>
    <row r="7203" spans="1:6" x14ac:dyDescent="0.25">
      <c r="A7203">
        <v>550764</v>
      </c>
      <c r="B7203" t="s">
        <v>3189</v>
      </c>
      <c r="C7203">
        <v>710</v>
      </c>
      <c r="D7203">
        <v>12</v>
      </c>
      <c r="E7203">
        <v>4.78</v>
      </c>
      <c r="F7203" t="s">
        <v>456</v>
      </c>
    </row>
    <row r="7204" spans="1:6" x14ac:dyDescent="0.25">
      <c r="A7204">
        <v>550764</v>
      </c>
      <c r="B7204" t="s">
        <v>3189</v>
      </c>
      <c r="C7204">
        <v>710</v>
      </c>
      <c r="D7204">
        <v>12</v>
      </c>
      <c r="E7204">
        <v>4.78</v>
      </c>
      <c r="F7204" t="s">
        <v>456</v>
      </c>
    </row>
    <row r="7205" spans="1:6" x14ac:dyDescent="0.25">
      <c r="A7205">
        <v>551085</v>
      </c>
      <c r="B7205" t="s">
        <v>3190</v>
      </c>
      <c r="C7205">
        <v>375</v>
      </c>
      <c r="D7205">
        <v>6</v>
      </c>
      <c r="E7205">
        <v>54.99</v>
      </c>
      <c r="F7205" t="s">
        <v>455</v>
      </c>
    </row>
    <row r="7206" spans="1:6" x14ac:dyDescent="0.25">
      <c r="A7206">
        <v>551416</v>
      </c>
      <c r="B7206" t="s">
        <v>3191</v>
      </c>
      <c r="C7206">
        <v>750</v>
      </c>
      <c r="D7206">
        <v>6</v>
      </c>
      <c r="E7206">
        <v>80.989999999999995</v>
      </c>
      <c r="F7206" t="s">
        <v>454</v>
      </c>
    </row>
    <row r="7207" spans="1:6" x14ac:dyDescent="0.25">
      <c r="A7207">
        <v>552075</v>
      </c>
      <c r="B7207" t="s">
        <v>3192</v>
      </c>
      <c r="C7207">
        <v>750</v>
      </c>
      <c r="D7207">
        <v>12</v>
      </c>
      <c r="E7207">
        <v>24</v>
      </c>
      <c r="F7207" t="s">
        <v>455</v>
      </c>
    </row>
    <row r="7208" spans="1:6" x14ac:dyDescent="0.25">
      <c r="A7208">
        <v>552554</v>
      </c>
      <c r="B7208" t="s">
        <v>3193</v>
      </c>
      <c r="C7208">
        <v>4260</v>
      </c>
      <c r="D7208">
        <v>1</v>
      </c>
      <c r="E7208">
        <v>23.98</v>
      </c>
      <c r="F7208" t="s">
        <v>456</v>
      </c>
    </row>
    <row r="7209" spans="1:6" x14ac:dyDescent="0.25">
      <c r="A7209">
        <v>552554</v>
      </c>
      <c r="B7209" t="s">
        <v>3193</v>
      </c>
      <c r="C7209">
        <v>4260</v>
      </c>
      <c r="D7209">
        <v>1</v>
      </c>
      <c r="E7209">
        <v>23.98</v>
      </c>
      <c r="F7209" t="s">
        <v>456</v>
      </c>
    </row>
    <row r="7210" spans="1:6" x14ac:dyDescent="0.25">
      <c r="A7210">
        <v>553735</v>
      </c>
      <c r="B7210" t="s">
        <v>3194</v>
      </c>
      <c r="C7210">
        <v>4092</v>
      </c>
      <c r="D7210">
        <v>1</v>
      </c>
      <c r="E7210">
        <v>25.49</v>
      </c>
      <c r="F7210" t="s">
        <v>456</v>
      </c>
    </row>
    <row r="7211" spans="1:6" x14ac:dyDescent="0.25">
      <c r="A7211">
        <v>553735</v>
      </c>
      <c r="B7211" t="s">
        <v>3194</v>
      </c>
      <c r="C7211">
        <v>4092</v>
      </c>
      <c r="D7211">
        <v>1</v>
      </c>
      <c r="E7211">
        <v>25.49</v>
      </c>
      <c r="F7211" t="s">
        <v>456</v>
      </c>
    </row>
    <row r="7212" spans="1:6" x14ac:dyDescent="0.25">
      <c r="A7212">
        <v>553743</v>
      </c>
      <c r="B7212" t="s">
        <v>3195</v>
      </c>
      <c r="C7212">
        <v>4092</v>
      </c>
      <c r="D7212">
        <v>1</v>
      </c>
      <c r="E7212">
        <v>25.49</v>
      </c>
      <c r="F7212" t="s">
        <v>456</v>
      </c>
    </row>
    <row r="7213" spans="1:6" x14ac:dyDescent="0.25">
      <c r="A7213">
        <v>553743</v>
      </c>
      <c r="B7213" t="s">
        <v>3195</v>
      </c>
      <c r="C7213">
        <v>4092</v>
      </c>
      <c r="D7213">
        <v>1</v>
      </c>
      <c r="E7213">
        <v>25.49</v>
      </c>
      <c r="F7213" t="s">
        <v>456</v>
      </c>
    </row>
    <row r="7214" spans="1:6" x14ac:dyDescent="0.25">
      <c r="A7214">
        <v>554204</v>
      </c>
      <c r="B7214" t="s">
        <v>35</v>
      </c>
      <c r="C7214">
        <v>50</v>
      </c>
      <c r="D7214">
        <v>80</v>
      </c>
      <c r="E7214">
        <v>4.59</v>
      </c>
      <c r="F7214" t="s">
        <v>454</v>
      </c>
    </row>
    <row r="7215" spans="1:6" x14ac:dyDescent="0.25">
      <c r="A7215">
        <v>554469</v>
      </c>
      <c r="B7215" t="s">
        <v>3196</v>
      </c>
      <c r="C7215">
        <v>3520</v>
      </c>
      <c r="D7215">
        <v>3</v>
      </c>
      <c r="E7215">
        <v>20.99</v>
      </c>
      <c r="F7215" t="s">
        <v>456</v>
      </c>
    </row>
    <row r="7216" spans="1:6" x14ac:dyDescent="0.25">
      <c r="A7216">
        <v>554469</v>
      </c>
      <c r="B7216" t="s">
        <v>3196</v>
      </c>
      <c r="C7216">
        <v>3520</v>
      </c>
      <c r="D7216">
        <v>3</v>
      </c>
      <c r="E7216">
        <v>20.99</v>
      </c>
      <c r="F7216" t="s">
        <v>456</v>
      </c>
    </row>
    <row r="7217" spans="1:6" x14ac:dyDescent="0.25">
      <c r="A7217">
        <v>557108</v>
      </c>
      <c r="B7217" t="s">
        <v>3197</v>
      </c>
      <c r="C7217">
        <v>750</v>
      </c>
      <c r="D7217">
        <v>12</v>
      </c>
      <c r="E7217">
        <v>29.99</v>
      </c>
      <c r="F7217" t="s">
        <v>454</v>
      </c>
    </row>
    <row r="7218" spans="1:6" x14ac:dyDescent="0.25">
      <c r="A7218">
        <v>557256</v>
      </c>
      <c r="B7218" t="s">
        <v>3198</v>
      </c>
      <c r="C7218">
        <v>1000</v>
      </c>
      <c r="D7218">
        <v>12</v>
      </c>
      <c r="E7218">
        <v>14.99</v>
      </c>
      <c r="F7218" t="s">
        <v>455</v>
      </c>
    </row>
    <row r="7219" spans="1:6" x14ac:dyDescent="0.25">
      <c r="A7219">
        <v>558452</v>
      </c>
      <c r="B7219" t="s">
        <v>3199</v>
      </c>
      <c r="C7219">
        <v>375</v>
      </c>
      <c r="D7219">
        <v>6</v>
      </c>
      <c r="E7219">
        <v>42.99</v>
      </c>
      <c r="F7219" t="s">
        <v>455</v>
      </c>
    </row>
    <row r="7220" spans="1:6" x14ac:dyDescent="0.25">
      <c r="A7220">
        <v>558650</v>
      </c>
      <c r="B7220" t="s">
        <v>3200</v>
      </c>
      <c r="C7220">
        <v>750</v>
      </c>
      <c r="D7220">
        <v>6</v>
      </c>
      <c r="E7220">
        <v>40.99</v>
      </c>
      <c r="F7220" t="s">
        <v>455</v>
      </c>
    </row>
    <row r="7221" spans="1:6" x14ac:dyDescent="0.25">
      <c r="A7221">
        <v>558825</v>
      </c>
      <c r="B7221" t="s">
        <v>132</v>
      </c>
      <c r="C7221">
        <v>750</v>
      </c>
      <c r="D7221">
        <v>6</v>
      </c>
      <c r="E7221">
        <v>37.99</v>
      </c>
      <c r="F7221" t="s">
        <v>455</v>
      </c>
    </row>
    <row r="7222" spans="1:6" x14ac:dyDescent="0.25">
      <c r="A7222">
        <v>558908</v>
      </c>
      <c r="B7222" t="s">
        <v>291</v>
      </c>
      <c r="C7222">
        <v>3000</v>
      </c>
      <c r="D7222">
        <v>4</v>
      </c>
      <c r="E7222">
        <v>34.99</v>
      </c>
      <c r="F7222" t="s">
        <v>455</v>
      </c>
    </row>
    <row r="7223" spans="1:6" x14ac:dyDescent="0.25">
      <c r="A7223">
        <v>558999</v>
      </c>
      <c r="B7223" t="s">
        <v>133</v>
      </c>
      <c r="C7223">
        <v>375</v>
      </c>
      <c r="D7223">
        <v>12</v>
      </c>
      <c r="E7223">
        <v>18.989999999999998</v>
      </c>
      <c r="F7223" t="s">
        <v>455</v>
      </c>
    </row>
    <row r="7224" spans="1:6" x14ac:dyDescent="0.25">
      <c r="A7224">
        <v>559302</v>
      </c>
      <c r="B7224" t="s">
        <v>3201</v>
      </c>
      <c r="C7224">
        <v>50</v>
      </c>
      <c r="D7224">
        <v>48</v>
      </c>
      <c r="E7224">
        <v>6.99</v>
      </c>
      <c r="F7224" t="s">
        <v>455</v>
      </c>
    </row>
    <row r="7225" spans="1:6" x14ac:dyDescent="0.25">
      <c r="A7225">
        <v>560474</v>
      </c>
      <c r="B7225" t="s">
        <v>3202</v>
      </c>
      <c r="C7225">
        <v>750</v>
      </c>
      <c r="D7225">
        <v>6</v>
      </c>
      <c r="E7225">
        <v>101.88</v>
      </c>
      <c r="F7225" t="s">
        <v>454</v>
      </c>
    </row>
    <row r="7226" spans="1:6" x14ac:dyDescent="0.25">
      <c r="A7226">
        <v>561175</v>
      </c>
      <c r="B7226" t="s">
        <v>3203</v>
      </c>
      <c r="C7226">
        <v>750</v>
      </c>
      <c r="D7226">
        <v>12</v>
      </c>
      <c r="E7226">
        <v>18.989999999999998</v>
      </c>
      <c r="F7226" t="s">
        <v>455</v>
      </c>
    </row>
    <row r="7227" spans="1:6" x14ac:dyDescent="0.25">
      <c r="A7227">
        <v>562892</v>
      </c>
      <c r="B7227" t="s">
        <v>3204</v>
      </c>
      <c r="C7227">
        <v>750</v>
      </c>
      <c r="D7227">
        <v>6</v>
      </c>
      <c r="E7227">
        <v>47.99</v>
      </c>
      <c r="F7227" t="s">
        <v>455</v>
      </c>
    </row>
    <row r="7228" spans="1:6" x14ac:dyDescent="0.25">
      <c r="A7228">
        <v>563338</v>
      </c>
      <c r="B7228" t="s">
        <v>3205</v>
      </c>
      <c r="C7228">
        <v>750</v>
      </c>
      <c r="D7228">
        <v>6</v>
      </c>
      <c r="E7228">
        <v>76.83</v>
      </c>
      <c r="F7228" t="s">
        <v>455</v>
      </c>
    </row>
    <row r="7229" spans="1:6" x14ac:dyDescent="0.25">
      <c r="A7229">
        <v>563601</v>
      </c>
      <c r="B7229" t="s">
        <v>3206</v>
      </c>
      <c r="C7229">
        <v>500</v>
      </c>
      <c r="D7229">
        <v>24</v>
      </c>
      <c r="E7229">
        <v>2.95</v>
      </c>
      <c r="F7229" t="s">
        <v>456</v>
      </c>
    </row>
    <row r="7230" spans="1:6" x14ac:dyDescent="0.25">
      <c r="A7230">
        <v>563981</v>
      </c>
      <c r="B7230" t="s">
        <v>3207</v>
      </c>
      <c r="C7230">
        <v>750</v>
      </c>
      <c r="D7230">
        <v>12</v>
      </c>
      <c r="E7230">
        <v>16.989999999999998</v>
      </c>
      <c r="F7230" t="s">
        <v>455</v>
      </c>
    </row>
    <row r="7231" spans="1:6" x14ac:dyDescent="0.25">
      <c r="A7231">
        <v>564674</v>
      </c>
      <c r="B7231" t="s">
        <v>141</v>
      </c>
      <c r="C7231">
        <v>750</v>
      </c>
      <c r="D7231">
        <v>12</v>
      </c>
      <c r="E7231">
        <v>13.99</v>
      </c>
      <c r="F7231" t="s">
        <v>455</v>
      </c>
    </row>
    <row r="7232" spans="1:6" x14ac:dyDescent="0.25">
      <c r="A7232">
        <v>566174</v>
      </c>
      <c r="B7232" t="s">
        <v>3208</v>
      </c>
      <c r="C7232">
        <v>500</v>
      </c>
      <c r="D7232">
        <v>12</v>
      </c>
      <c r="E7232">
        <v>28.99</v>
      </c>
      <c r="F7232" t="s">
        <v>455</v>
      </c>
    </row>
    <row r="7233" spans="1:6" x14ac:dyDescent="0.25">
      <c r="A7233">
        <v>566182</v>
      </c>
      <c r="B7233" t="s">
        <v>66</v>
      </c>
      <c r="C7233">
        <v>750</v>
      </c>
      <c r="D7233">
        <v>12</v>
      </c>
      <c r="E7233">
        <v>25.49</v>
      </c>
      <c r="F7233" t="s">
        <v>454</v>
      </c>
    </row>
    <row r="7234" spans="1:6" x14ac:dyDescent="0.25">
      <c r="A7234">
        <v>566190</v>
      </c>
      <c r="B7234" t="s">
        <v>67</v>
      </c>
      <c r="C7234">
        <v>375</v>
      </c>
      <c r="D7234">
        <v>12</v>
      </c>
      <c r="E7234">
        <v>13.99</v>
      </c>
      <c r="F7234" t="s">
        <v>454</v>
      </c>
    </row>
    <row r="7235" spans="1:6" x14ac:dyDescent="0.25">
      <c r="A7235">
        <v>566836</v>
      </c>
      <c r="B7235" t="s">
        <v>3209</v>
      </c>
      <c r="C7235">
        <v>750</v>
      </c>
      <c r="D7235">
        <v>12</v>
      </c>
      <c r="E7235">
        <v>12.99</v>
      </c>
      <c r="F7235" t="s">
        <v>455</v>
      </c>
    </row>
    <row r="7236" spans="1:6" x14ac:dyDescent="0.25">
      <c r="A7236">
        <v>566844</v>
      </c>
      <c r="B7236" t="s">
        <v>3210</v>
      </c>
      <c r="C7236">
        <v>750</v>
      </c>
      <c r="D7236">
        <v>12</v>
      </c>
      <c r="E7236">
        <v>29.99</v>
      </c>
      <c r="F7236" t="s">
        <v>455</v>
      </c>
    </row>
    <row r="7237" spans="1:6" x14ac:dyDescent="0.25">
      <c r="A7237">
        <v>567412</v>
      </c>
      <c r="B7237" t="s">
        <v>3211</v>
      </c>
      <c r="C7237">
        <v>750</v>
      </c>
      <c r="D7237">
        <v>12</v>
      </c>
      <c r="E7237">
        <v>29.99</v>
      </c>
      <c r="F7237" t="s">
        <v>455</v>
      </c>
    </row>
    <row r="7238" spans="1:6" x14ac:dyDescent="0.25">
      <c r="A7238">
        <v>567537</v>
      </c>
      <c r="B7238" t="s">
        <v>3212</v>
      </c>
      <c r="C7238">
        <v>750</v>
      </c>
      <c r="D7238">
        <v>12</v>
      </c>
      <c r="E7238">
        <v>29.99</v>
      </c>
      <c r="F7238" t="s">
        <v>455</v>
      </c>
    </row>
    <row r="7239" spans="1:6" x14ac:dyDescent="0.25">
      <c r="A7239">
        <v>567859</v>
      </c>
      <c r="B7239" t="s">
        <v>3213</v>
      </c>
      <c r="C7239">
        <v>750</v>
      </c>
      <c r="D7239">
        <v>12</v>
      </c>
      <c r="E7239">
        <v>27.99</v>
      </c>
      <c r="F7239" t="s">
        <v>454</v>
      </c>
    </row>
    <row r="7240" spans="1:6" x14ac:dyDescent="0.25">
      <c r="A7240">
        <v>568576</v>
      </c>
      <c r="B7240" t="s">
        <v>3214</v>
      </c>
      <c r="C7240">
        <v>750</v>
      </c>
      <c r="D7240">
        <v>12</v>
      </c>
      <c r="E7240">
        <v>54.99</v>
      </c>
      <c r="F7240" t="s">
        <v>454</v>
      </c>
    </row>
    <row r="7241" spans="1:6" x14ac:dyDescent="0.25">
      <c r="A7241">
        <v>569418</v>
      </c>
      <c r="B7241" t="s">
        <v>3215</v>
      </c>
      <c r="C7241">
        <v>1420</v>
      </c>
      <c r="D7241">
        <v>6</v>
      </c>
      <c r="E7241">
        <v>11.09</v>
      </c>
      <c r="F7241" t="s">
        <v>457</v>
      </c>
    </row>
    <row r="7242" spans="1:6" x14ac:dyDescent="0.25">
      <c r="A7242">
        <v>569434</v>
      </c>
      <c r="B7242" t="s">
        <v>4604</v>
      </c>
      <c r="C7242">
        <v>750</v>
      </c>
      <c r="D7242">
        <v>12</v>
      </c>
      <c r="E7242">
        <v>17.489999999999998</v>
      </c>
      <c r="F7242" t="s">
        <v>455</v>
      </c>
    </row>
    <row r="7243" spans="1:6" x14ac:dyDescent="0.25">
      <c r="A7243">
        <v>572313</v>
      </c>
      <c r="B7243" t="s">
        <v>5351</v>
      </c>
      <c r="C7243">
        <v>500</v>
      </c>
      <c r="D7243">
        <v>24</v>
      </c>
      <c r="E7243">
        <v>3.29</v>
      </c>
      <c r="F7243" t="s">
        <v>456</v>
      </c>
    </row>
    <row r="7244" spans="1:6" x14ac:dyDescent="0.25">
      <c r="A7244">
        <v>572313</v>
      </c>
      <c r="B7244" t="s">
        <v>5351</v>
      </c>
      <c r="C7244">
        <v>500</v>
      </c>
      <c r="D7244">
        <v>24</v>
      </c>
      <c r="E7244">
        <v>3.29</v>
      </c>
      <c r="F7244" t="s">
        <v>456</v>
      </c>
    </row>
    <row r="7245" spans="1:6" x14ac:dyDescent="0.25">
      <c r="A7245">
        <v>572875</v>
      </c>
      <c r="B7245" t="s">
        <v>3216</v>
      </c>
      <c r="C7245">
        <v>750</v>
      </c>
      <c r="D7245">
        <v>12</v>
      </c>
      <c r="E7245">
        <v>21.99</v>
      </c>
      <c r="F7245" t="s">
        <v>455</v>
      </c>
    </row>
    <row r="7246" spans="1:6" x14ac:dyDescent="0.25">
      <c r="A7246">
        <v>572891</v>
      </c>
      <c r="B7246" t="s">
        <v>130</v>
      </c>
      <c r="C7246">
        <v>1500</v>
      </c>
      <c r="D7246">
        <v>6</v>
      </c>
      <c r="E7246">
        <v>14.69</v>
      </c>
      <c r="F7246" t="s">
        <v>455</v>
      </c>
    </row>
    <row r="7247" spans="1:6" x14ac:dyDescent="0.25">
      <c r="A7247">
        <v>575092</v>
      </c>
      <c r="B7247" t="s">
        <v>3217</v>
      </c>
      <c r="C7247">
        <v>750</v>
      </c>
      <c r="D7247">
        <v>12</v>
      </c>
      <c r="E7247">
        <v>23.99</v>
      </c>
      <c r="F7247" t="s">
        <v>455</v>
      </c>
    </row>
    <row r="7248" spans="1:6" x14ac:dyDescent="0.25">
      <c r="A7248">
        <v>576751</v>
      </c>
      <c r="B7248" t="s">
        <v>3218</v>
      </c>
      <c r="C7248">
        <v>750</v>
      </c>
      <c r="D7248">
        <v>12</v>
      </c>
      <c r="E7248">
        <v>21.99</v>
      </c>
      <c r="F7248" t="s">
        <v>455</v>
      </c>
    </row>
    <row r="7249" spans="1:6" x14ac:dyDescent="0.25">
      <c r="A7249">
        <v>577080</v>
      </c>
      <c r="B7249" t="s">
        <v>3187</v>
      </c>
      <c r="C7249">
        <v>1500</v>
      </c>
      <c r="D7249">
        <v>6</v>
      </c>
      <c r="E7249">
        <v>15.99</v>
      </c>
      <c r="F7249" t="s">
        <v>455</v>
      </c>
    </row>
    <row r="7250" spans="1:6" x14ac:dyDescent="0.25">
      <c r="A7250">
        <v>578641</v>
      </c>
      <c r="B7250" t="s">
        <v>3219</v>
      </c>
      <c r="C7250">
        <v>750</v>
      </c>
      <c r="D7250">
        <v>12</v>
      </c>
      <c r="E7250">
        <v>13.99</v>
      </c>
      <c r="F7250" t="s">
        <v>455</v>
      </c>
    </row>
    <row r="7251" spans="1:6" x14ac:dyDescent="0.25">
      <c r="A7251">
        <v>580977</v>
      </c>
      <c r="B7251" t="s">
        <v>3220</v>
      </c>
      <c r="C7251">
        <v>750</v>
      </c>
      <c r="D7251">
        <v>6</v>
      </c>
      <c r="E7251">
        <v>95</v>
      </c>
      <c r="F7251" t="s">
        <v>455</v>
      </c>
    </row>
    <row r="7252" spans="1:6" x14ac:dyDescent="0.25">
      <c r="A7252">
        <v>582023</v>
      </c>
      <c r="B7252" t="s">
        <v>3221</v>
      </c>
      <c r="C7252">
        <v>750</v>
      </c>
      <c r="D7252">
        <v>6</v>
      </c>
      <c r="E7252">
        <v>83.93</v>
      </c>
      <c r="F7252" t="s">
        <v>455</v>
      </c>
    </row>
    <row r="7253" spans="1:6" x14ac:dyDescent="0.25">
      <c r="A7253">
        <v>582205</v>
      </c>
      <c r="B7253" t="s">
        <v>3222</v>
      </c>
      <c r="C7253">
        <v>750</v>
      </c>
      <c r="D7253">
        <v>6</v>
      </c>
      <c r="E7253">
        <v>105.99</v>
      </c>
      <c r="F7253" t="s">
        <v>454</v>
      </c>
    </row>
    <row r="7254" spans="1:6" x14ac:dyDescent="0.25">
      <c r="A7254">
        <v>582973</v>
      </c>
      <c r="B7254" t="s">
        <v>1002</v>
      </c>
      <c r="C7254">
        <v>1750</v>
      </c>
      <c r="D7254">
        <v>6</v>
      </c>
      <c r="E7254">
        <v>54.99</v>
      </c>
      <c r="F7254" t="s">
        <v>454</v>
      </c>
    </row>
    <row r="7255" spans="1:6" x14ac:dyDescent="0.25">
      <c r="A7255">
        <v>583062</v>
      </c>
      <c r="B7255" t="s">
        <v>3223</v>
      </c>
      <c r="C7255">
        <v>750</v>
      </c>
      <c r="D7255">
        <v>12</v>
      </c>
      <c r="E7255">
        <v>14.59</v>
      </c>
      <c r="F7255" t="s">
        <v>455</v>
      </c>
    </row>
    <row r="7256" spans="1:6" x14ac:dyDescent="0.25">
      <c r="A7256">
        <v>583468</v>
      </c>
      <c r="B7256" t="s">
        <v>3224</v>
      </c>
      <c r="C7256">
        <v>750</v>
      </c>
      <c r="D7256">
        <v>6</v>
      </c>
      <c r="E7256">
        <v>289.99</v>
      </c>
      <c r="F7256" t="s">
        <v>454</v>
      </c>
    </row>
    <row r="7257" spans="1:6" x14ac:dyDescent="0.25">
      <c r="A7257">
        <v>585414</v>
      </c>
      <c r="B7257" t="s">
        <v>3225</v>
      </c>
      <c r="C7257">
        <v>4092</v>
      </c>
      <c r="D7257">
        <v>1</v>
      </c>
      <c r="E7257">
        <v>24.15</v>
      </c>
      <c r="F7257" t="s">
        <v>456</v>
      </c>
    </row>
    <row r="7258" spans="1:6" x14ac:dyDescent="0.25">
      <c r="A7258">
        <v>585414</v>
      </c>
      <c r="B7258" t="s">
        <v>3225</v>
      </c>
      <c r="C7258">
        <v>4092</v>
      </c>
      <c r="D7258">
        <v>1</v>
      </c>
      <c r="E7258">
        <v>24.15</v>
      </c>
      <c r="F7258" t="s">
        <v>456</v>
      </c>
    </row>
    <row r="7259" spans="1:6" x14ac:dyDescent="0.25">
      <c r="A7259">
        <v>585745</v>
      </c>
      <c r="B7259" t="s">
        <v>3226</v>
      </c>
      <c r="C7259">
        <v>750</v>
      </c>
      <c r="D7259">
        <v>12</v>
      </c>
      <c r="E7259">
        <v>17.989999999999998</v>
      </c>
      <c r="F7259" t="s">
        <v>455</v>
      </c>
    </row>
    <row r="7260" spans="1:6" x14ac:dyDescent="0.25">
      <c r="A7260">
        <v>585760</v>
      </c>
      <c r="B7260" t="s">
        <v>3227</v>
      </c>
      <c r="C7260">
        <v>750</v>
      </c>
      <c r="D7260">
        <v>12</v>
      </c>
      <c r="E7260">
        <v>29.99</v>
      </c>
      <c r="F7260" t="s">
        <v>455</v>
      </c>
    </row>
    <row r="7261" spans="1:6" x14ac:dyDescent="0.25">
      <c r="A7261">
        <v>585778</v>
      </c>
      <c r="B7261" t="s">
        <v>3228</v>
      </c>
      <c r="C7261">
        <v>750</v>
      </c>
      <c r="D7261">
        <v>12</v>
      </c>
      <c r="E7261">
        <v>26.99</v>
      </c>
      <c r="F7261" t="s">
        <v>455</v>
      </c>
    </row>
    <row r="7262" spans="1:6" x14ac:dyDescent="0.25">
      <c r="A7262">
        <v>585976</v>
      </c>
      <c r="B7262" t="s">
        <v>3229</v>
      </c>
      <c r="C7262">
        <v>750</v>
      </c>
      <c r="D7262">
        <v>6</v>
      </c>
      <c r="E7262">
        <v>39.99</v>
      </c>
      <c r="F7262" t="s">
        <v>455</v>
      </c>
    </row>
    <row r="7263" spans="1:6" x14ac:dyDescent="0.25">
      <c r="A7263">
        <v>586677</v>
      </c>
      <c r="B7263" t="s">
        <v>3230</v>
      </c>
      <c r="C7263">
        <v>2838</v>
      </c>
      <c r="D7263">
        <v>4</v>
      </c>
      <c r="E7263">
        <v>12.96</v>
      </c>
      <c r="F7263" t="s">
        <v>456</v>
      </c>
    </row>
    <row r="7264" spans="1:6" x14ac:dyDescent="0.25">
      <c r="A7264">
        <v>586677</v>
      </c>
      <c r="B7264" t="s">
        <v>3230</v>
      </c>
      <c r="C7264">
        <v>2838</v>
      </c>
      <c r="D7264">
        <v>4</v>
      </c>
      <c r="E7264">
        <v>12.96</v>
      </c>
      <c r="F7264" t="s">
        <v>456</v>
      </c>
    </row>
    <row r="7265" spans="1:6" x14ac:dyDescent="0.25">
      <c r="A7265">
        <v>589101</v>
      </c>
      <c r="B7265" t="s">
        <v>2198</v>
      </c>
      <c r="C7265">
        <v>750</v>
      </c>
      <c r="D7265">
        <v>12</v>
      </c>
      <c r="E7265">
        <v>14.99</v>
      </c>
      <c r="F7265" t="s">
        <v>455</v>
      </c>
    </row>
    <row r="7266" spans="1:6" x14ac:dyDescent="0.25">
      <c r="A7266">
        <v>591230</v>
      </c>
      <c r="B7266" t="s">
        <v>3231</v>
      </c>
      <c r="C7266">
        <v>500</v>
      </c>
      <c r="D7266">
        <v>20</v>
      </c>
      <c r="E7266">
        <v>3.25</v>
      </c>
      <c r="F7266" t="s">
        <v>456</v>
      </c>
    </row>
    <row r="7267" spans="1:6" x14ac:dyDescent="0.25">
      <c r="A7267">
        <v>593087</v>
      </c>
      <c r="B7267" t="s">
        <v>3232</v>
      </c>
      <c r="C7267">
        <v>750</v>
      </c>
      <c r="D7267">
        <v>12</v>
      </c>
      <c r="E7267">
        <v>14.99</v>
      </c>
      <c r="F7267" t="s">
        <v>455</v>
      </c>
    </row>
    <row r="7268" spans="1:6" x14ac:dyDescent="0.25">
      <c r="A7268">
        <v>593111</v>
      </c>
      <c r="B7268" t="s">
        <v>3233</v>
      </c>
      <c r="C7268">
        <v>750</v>
      </c>
      <c r="D7268">
        <v>12</v>
      </c>
      <c r="E7268">
        <v>15.99</v>
      </c>
      <c r="F7268" t="s">
        <v>455</v>
      </c>
    </row>
    <row r="7269" spans="1:6" x14ac:dyDescent="0.25">
      <c r="A7269">
        <v>596676</v>
      </c>
      <c r="B7269" t="s">
        <v>3132</v>
      </c>
      <c r="C7269">
        <v>50</v>
      </c>
      <c r="D7269">
        <v>48</v>
      </c>
      <c r="E7269">
        <v>7.49</v>
      </c>
      <c r="F7269" t="s">
        <v>455</v>
      </c>
    </row>
    <row r="7270" spans="1:6" x14ac:dyDescent="0.25">
      <c r="A7270">
        <v>598102</v>
      </c>
      <c r="B7270" t="s">
        <v>2936</v>
      </c>
      <c r="C7270">
        <v>1500</v>
      </c>
      <c r="D7270">
        <v>6</v>
      </c>
      <c r="E7270">
        <v>31.99</v>
      </c>
      <c r="F7270" t="s">
        <v>455</v>
      </c>
    </row>
    <row r="7271" spans="1:6" x14ac:dyDescent="0.25">
      <c r="A7271">
        <v>598128</v>
      </c>
      <c r="B7271" t="s">
        <v>3234</v>
      </c>
      <c r="C7271">
        <v>750</v>
      </c>
      <c r="D7271">
        <v>12</v>
      </c>
      <c r="E7271">
        <v>19.989999999999998</v>
      </c>
      <c r="F7271" t="s">
        <v>455</v>
      </c>
    </row>
    <row r="7272" spans="1:6" x14ac:dyDescent="0.25">
      <c r="A7272">
        <v>600163</v>
      </c>
      <c r="B7272" t="s">
        <v>3235</v>
      </c>
      <c r="C7272">
        <v>750</v>
      </c>
      <c r="D7272">
        <v>12</v>
      </c>
      <c r="E7272">
        <v>47.99</v>
      </c>
      <c r="F7272" t="s">
        <v>454</v>
      </c>
    </row>
    <row r="7273" spans="1:6" x14ac:dyDescent="0.25">
      <c r="A7273">
        <v>600999</v>
      </c>
      <c r="B7273" t="s">
        <v>941</v>
      </c>
      <c r="C7273">
        <v>3000</v>
      </c>
      <c r="D7273">
        <v>2</v>
      </c>
      <c r="E7273">
        <v>115.99</v>
      </c>
      <c r="F7273" t="s">
        <v>454</v>
      </c>
    </row>
    <row r="7274" spans="1:6" x14ac:dyDescent="0.25">
      <c r="A7274">
        <v>601484</v>
      </c>
      <c r="B7274" t="s">
        <v>3236</v>
      </c>
      <c r="C7274">
        <v>750</v>
      </c>
      <c r="D7274">
        <v>8</v>
      </c>
      <c r="E7274">
        <v>27.99</v>
      </c>
      <c r="F7274" t="s">
        <v>454</v>
      </c>
    </row>
    <row r="7275" spans="1:6" x14ac:dyDescent="0.25">
      <c r="A7275">
        <v>602094</v>
      </c>
      <c r="B7275" t="s">
        <v>4605</v>
      </c>
      <c r="C7275">
        <v>750</v>
      </c>
      <c r="D7275">
        <v>12</v>
      </c>
      <c r="E7275">
        <v>19.989999999999998</v>
      </c>
      <c r="F7275" t="s">
        <v>455</v>
      </c>
    </row>
    <row r="7276" spans="1:6" x14ac:dyDescent="0.25">
      <c r="A7276">
        <v>603530</v>
      </c>
      <c r="B7276" t="s">
        <v>3237</v>
      </c>
      <c r="C7276">
        <v>750</v>
      </c>
      <c r="D7276">
        <v>12</v>
      </c>
      <c r="E7276">
        <v>16.989999999999998</v>
      </c>
      <c r="F7276" t="s">
        <v>455</v>
      </c>
    </row>
    <row r="7277" spans="1:6" x14ac:dyDescent="0.25">
      <c r="A7277">
        <v>603548</v>
      </c>
      <c r="B7277" t="s">
        <v>3238</v>
      </c>
      <c r="C7277">
        <v>750</v>
      </c>
      <c r="D7277">
        <v>12</v>
      </c>
      <c r="E7277">
        <v>22.99</v>
      </c>
      <c r="F7277" t="s">
        <v>455</v>
      </c>
    </row>
    <row r="7278" spans="1:6" x14ac:dyDescent="0.25">
      <c r="A7278">
        <v>603837</v>
      </c>
      <c r="B7278" t="s">
        <v>3239</v>
      </c>
      <c r="C7278">
        <v>300</v>
      </c>
      <c r="D7278">
        <v>12</v>
      </c>
      <c r="E7278">
        <v>17.079999999999998</v>
      </c>
      <c r="F7278" t="s">
        <v>455</v>
      </c>
    </row>
    <row r="7279" spans="1:6" x14ac:dyDescent="0.25">
      <c r="A7279">
        <v>605063</v>
      </c>
      <c r="B7279" t="s">
        <v>3240</v>
      </c>
      <c r="C7279">
        <v>750</v>
      </c>
      <c r="D7279">
        <v>12</v>
      </c>
      <c r="E7279">
        <v>41.99</v>
      </c>
      <c r="F7279" t="s">
        <v>454</v>
      </c>
    </row>
    <row r="7280" spans="1:6" x14ac:dyDescent="0.25">
      <c r="A7280">
        <v>605923</v>
      </c>
      <c r="B7280" t="s">
        <v>3241</v>
      </c>
      <c r="C7280">
        <v>1140</v>
      </c>
      <c r="D7280">
        <v>6</v>
      </c>
      <c r="E7280">
        <v>99.99</v>
      </c>
      <c r="F7280" t="s">
        <v>454</v>
      </c>
    </row>
    <row r="7281" spans="1:6" x14ac:dyDescent="0.25">
      <c r="A7281">
        <v>606269</v>
      </c>
      <c r="B7281" t="s">
        <v>3242</v>
      </c>
      <c r="C7281">
        <v>5325</v>
      </c>
      <c r="D7281">
        <v>1</v>
      </c>
      <c r="E7281">
        <v>23.32</v>
      </c>
      <c r="F7281" t="s">
        <v>456</v>
      </c>
    </row>
    <row r="7282" spans="1:6" x14ac:dyDescent="0.25">
      <c r="A7282">
        <v>606269</v>
      </c>
      <c r="B7282" t="s">
        <v>3242</v>
      </c>
      <c r="C7282">
        <v>5325</v>
      </c>
      <c r="D7282">
        <v>1</v>
      </c>
      <c r="E7282">
        <v>23.32</v>
      </c>
      <c r="F7282" t="s">
        <v>456</v>
      </c>
    </row>
    <row r="7283" spans="1:6" x14ac:dyDescent="0.25">
      <c r="A7283">
        <v>606285</v>
      </c>
      <c r="B7283" t="s">
        <v>3243</v>
      </c>
      <c r="C7283">
        <v>5325</v>
      </c>
      <c r="D7283">
        <v>1</v>
      </c>
      <c r="E7283">
        <v>21.55</v>
      </c>
      <c r="F7283" t="s">
        <v>456</v>
      </c>
    </row>
    <row r="7284" spans="1:6" x14ac:dyDescent="0.25">
      <c r="A7284">
        <v>606285</v>
      </c>
      <c r="B7284" t="s">
        <v>3243</v>
      </c>
      <c r="C7284">
        <v>5325</v>
      </c>
      <c r="D7284">
        <v>1</v>
      </c>
      <c r="E7284">
        <v>21.55</v>
      </c>
      <c r="F7284" t="s">
        <v>456</v>
      </c>
    </row>
    <row r="7285" spans="1:6" x14ac:dyDescent="0.25">
      <c r="A7285">
        <v>609925</v>
      </c>
      <c r="B7285" t="s">
        <v>62</v>
      </c>
      <c r="C7285">
        <v>750</v>
      </c>
      <c r="D7285">
        <v>12</v>
      </c>
      <c r="E7285">
        <v>25.49</v>
      </c>
      <c r="F7285" t="s">
        <v>454</v>
      </c>
    </row>
    <row r="7286" spans="1:6" x14ac:dyDescent="0.25">
      <c r="A7286">
        <v>611400</v>
      </c>
      <c r="B7286" t="s">
        <v>3244</v>
      </c>
      <c r="C7286">
        <v>750</v>
      </c>
      <c r="D7286">
        <v>6</v>
      </c>
      <c r="E7286">
        <v>45.99</v>
      </c>
      <c r="F7286" t="s">
        <v>455</v>
      </c>
    </row>
    <row r="7287" spans="1:6" x14ac:dyDescent="0.25">
      <c r="A7287">
        <v>611467</v>
      </c>
      <c r="B7287" t="s">
        <v>3245</v>
      </c>
      <c r="C7287">
        <v>750</v>
      </c>
      <c r="D7287">
        <v>12</v>
      </c>
      <c r="E7287">
        <v>14.99</v>
      </c>
      <c r="F7287" t="s">
        <v>455</v>
      </c>
    </row>
    <row r="7288" spans="1:6" x14ac:dyDescent="0.25">
      <c r="A7288">
        <v>612713</v>
      </c>
      <c r="B7288" t="s">
        <v>3247</v>
      </c>
      <c r="C7288">
        <v>1600</v>
      </c>
      <c r="D7288">
        <v>8</v>
      </c>
      <c r="E7288">
        <v>11.99</v>
      </c>
      <c r="F7288" t="s">
        <v>457</v>
      </c>
    </row>
    <row r="7289" spans="1:6" x14ac:dyDescent="0.25">
      <c r="A7289">
        <v>614354</v>
      </c>
      <c r="B7289" t="s">
        <v>3248</v>
      </c>
      <c r="C7289">
        <v>750</v>
      </c>
      <c r="D7289">
        <v>12</v>
      </c>
      <c r="E7289">
        <v>32.99</v>
      </c>
      <c r="F7289" t="s">
        <v>455</v>
      </c>
    </row>
    <row r="7290" spans="1:6" x14ac:dyDescent="0.25">
      <c r="A7290">
        <v>615674</v>
      </c>
      <c r="B7290" t="s">
        <v>3249</v>
      </c>
      <c r="C7290">
        <v>3960</v>
      </c>
      <c r="D7290">
        <v>2</v>
      </c>
      <c r="E7290">
        <v>27.99</v>
      </c>
      <c r="F7290" t="s">
        <v>456</v>
      </c>
    </row>
    <row r="7291" spans="1:6" x14ac:dyDescent="0.25">
      <c r="A7291">
        <v>615674</v>
      </c>
      <c r="B7291" t="s">
        <v>3249</v>
      </c>
      <c r="C7291">
        <v>3960</v>
      </c>
      <c r="D7291">
        <v>2</v>
      </c>
      <c r="E7291">
        <v>27.99</v>
      </c>
      <c r="F7291" t="s">
        <v>456</v>
      </c>
    </row>
    <row r="7292" spans="1:6" x14ac:dyDescent="0.25">
      <c r="A7292">
        <v>615698</v>
      </c>
      <c r="B7292" t="s">
        <v>3250</v>
      </c>
      <c r="C7292">
        <v>700</v>
      </c>
      <c r="D7292">
        <v>6</v>
      </c>
      <c r="E7292">
        <v>90.55</v>
      </c>
      <c r="F7292" t="s">
        <v>454</v>
      </c>
    </row>
    <row r="7293" spans="1:6" x14ac:dyDescent="0.25">
      <c r="A7293">
        <v>616433</v>
      </c>
      <c r="B7293" t="s">
        <v>3251</v>
      </c>
      <c r="C7293">
        <v>750</v>
      </c>
      <c r="D7293">
        <v>12</v>
      </c>
      <c r="E7293">
        <v>49.95</v>
      </c>
      <c r="F7293" t="s">
        <v>455</v>
      </c>
    </row>
    <row r="7294" spans="1:6" x14ac:dyDescent="0.25">
      <c r="A7294">
        <v>616862</v>
      </c>
      <c r="B7294" t="s">
        <v>3252</v>
      </c>
      <c r="C7294">
        <v>750</v>
      </c>
      <c r="D7294">
        <v>12</v>
      </c>
      <c r="E7294">
        <v>26.99</v>
      </c>
      <c r="F7294" t="s">
        <v>455</v>
      </c>
    </row>
    <row r="7295" spans="1:6" x14ac:dyDescent="0.25">
      <c r="A7295">
        <v>617670</v>
      </c>
      <c r="B7295" t="s">
        <v>134</v>
      </c>
      <c r="C7295">
        <v>4000</v>
      </c>
      <c r="D7295">
        <v>4</v>
      </c>
      <c r="E7295">
        <v>39.79</v>
      </c>
      <c r="F7295" t="s">
        <v>455</v>
      </c>
    </row>
    <row r="7296" spans="1:6" x14ac:dyDescent="0.25">
      <c r="A7296">
        <v>617688</v>
      </c>
      <c r="B7296" t="s">
        <v>135</v>
      </c>
      <c r="C7296">
        <v>750</v>
      </c>
      <c r="D7296">
        <v>12</v>
      </c>
      <c r="E7296">
        <v>8.99</v>
      </c>
      <c r="F7296" t="s">
        <v>455</v>
      </c>
    </row>
    <row r="7297" spans="1:6" x14ac:dyDescent="0.25">
      <c r="A7297">
        <v>617696</v>
      </c>
      <c r="B7297" t="s">
        <v>136</v>
      </c>
      <c r="C7297">
        <v>4000</v>
      </c>
      <c r="D7297">
        <v>4</v>
      </c>
      <c r="E7297">
        <v>39.79</v>
      </c>
      <c r="F7297" t="s">
        <v>455</v>
      </c>
    </row>
    <row r="7298" spans="1:6" x14ac:dyDescent="0.25">
      <c r="A7298">
        <v>617720</v>
      </c>
      <c r="B7298" t="s">
        <v>3253</v>
      </c>
      <c r="C7298">
        <v>330</v>
      </c>
      <c r="D7298">
        <v>24</v>
      </c>
      <c r="E7298">
        <v>2.4900000000000002</v>
      </c>
      <c r="F7298" t="s">
        <v>456</v>
      </c>
    </row>
    <row r="7299" spans="1:6" x14ac:dyDescent="0.25">
      <c r="A7299">
        <v>617720</v>
      </c>
      <c r="B7299" t="s">
        <v>3253</v>
      </c>
      <c r="C7299">
        <v>330</v>
      </c>
      <c r="D7299">
        <v>24</v>
      </c>
      <c r="E7299">
        <v>2.4900000000000002</v>
      </c>
      <c r="F7299" t="s">
        <v>456</v>
      </c>
    </row>
    <row r="7300" spans="1:6" x14ac:dyDescent="0.25">
      <c r="A7300">
        <v>617720</v>
      </c>
      <c r="B7300" t="s">
        <v>3253</v>
      </c>
      <c r="C7300">
        <v>330</v>
      </c>
      <c r="D7300">
        <v>24</v>
      </c>
      <c r="E7300">
        <v>2.4900000000000002</v>
      </c>
      <c r="F7300" t="s">
        <v>456</v>
      </c>
    </row>
    <row r="7301" spans="1:6" x14ac:dyDescent="0.25">
      <c r="A7301">
        <v>619486</v>
      </c>
      <c r="B7301" t="s">
        <v>3254</v>
      </c>
      <c r="C7301">
        <v>2046</v>
      </c>
      <c r="D7301">
        <v>4</v>
      </c>
      <c r="E7301">
        <v>12.98</v>
      </c>
      <c r="F7301" t="s">
        <v>456</v>
      </c>
    </row>
    <row r="7302" spans="1:6" x14ac:dyDescent="0.25">
      <c r="A7302">
        <v>619486</v>
      </c>
      <c r="B7302" t="s">
        <v>3254</v>
      </c>
      <c r="C7302">
        <v>2046</v>
      </c>
      <c r="D7302">
        <v>4</v>
      </c>
      <c r="E7302">
        <v>12.98</v>
      </c>
      <c r="F7302" t="s">
        <v>456</v>
      </c>
    </row>
    <row r="7303" spans="1:6" x14ac:dyDescent="0.25">
      <c r="A7303">
        <v>622571</v>
      </c>
      <c r="B7303" t="s">
        <v>3255</v>
      </c>
      <c r="C7303">
        <v>750</v>
      </c>
      <c r="D7303">
        <v>12</v>
      </c>
      <c r="E7303">
        <v>24.99</v>
      </c>
      <c r="F7303" t="s">
        <v>455</v>
      </c>
    </row>
    <row r="7304" spans="1:6" x14ac:dyDescent="0.25">
      <c r="A7304">
        <v>623678</v>
      </c>
      <c r="B7304" t="s">
        <v>2817</v>
      </c>
      <c r="C7304">
        <v>1140</v>
      </c>
      <c r="D7304">
        <v>6</v>
      </c>
      <c r="E7304">
        <v>37.99</v>
      </c>
      <c r="F7304" t="s">
        <v>454</v>
      </c>
    </row>
    <row r="7305" spans="1:6" x14ac:dyDescent="0.25">
      <c r="A7305">
        <v>624544</v>
      </c>
      <c r="B7305" t="s">
        <v>689</v>
      </c>
      <c r="C7305">
        <v>750</v>
      </c>
      <c r="D7305">
        <v>12</v>
      </c>
      <c r="E7305">
        <v>12.99</v>
      </c>
      <c r="F7305" t="s">
        <v>455</v>
      </c>
    </row>
    <row r="7306" spans="1:6" x14ac:dyDescent="0.25">
      <c r="A7306">
        <v>625756</v>
      </c>
      <c r="B7306" t="s">
        <v>65</v>
      </c>
      <c r="C7306">
        <v>750</v>
      </c>
      <c r="D7306">
        <v>6</v>
      </c>
      <c r="E7306">
        <v>33.49</v>
      </c>
      <c r="F7306" t="s">
        <v>454</v>
      </c>
    </row>
    <row r="7307" spans="1:6" x14ac:dyDescent="0.25">
      <c r="A7307">
        <v>625772</v>
      </c>
      <c r="B7307" t="s">
        <v>581</v>
      </c>
      <c r="C7307">
        <v>3000</v>
      </c>
      <c r="D7307">
        <v>2</v>
      </c>
      <c r="E7307">
        <v>175.99</v>
      </c>
      <c r="F7307" t="s">
        <v>454</v>
      </c>
    </row>
    <row r="7308" spans="1:6" x14ac:dyDescent="0.25">
      <c r="A7308">
        <v>626416</v>
      </c>
      <c r="B7308" t="s">
        <v>3256</v>
      </c>
      <c r="C7308">
        <v>750</v>
      </c>
      <c r="D7308">
        <v>12</v>
      </c>
      <c r="E7308">
        <v>20.99</v>
      </c>
      <c r="F7308" t="s">
        <v>455</v>
      </c>
    </row>
    <row r="7309" spans="1:6" x14ac:dyDescent="0.25">
      <c r="A7309">
        <v>627802</v>
      </c>
      <c r="B7309" t="s">
        <v>3257</v>
      </c>
      <c r="C7309">
        <v>750</v>
      </c>
      <c r="D7309">
        <v>12</v>
      </c>
      <c r="E7309">
        <v>12.99</v>
      </c>
      <c r="F7309" t="s">
        <v>455</v>
      </c>
    </row>
    <row r="7310" spans="1:6" x14ac:dyDescent="0.25">
      <c r="A7310">
        <v>630467</v>
      </c>
      <c r="B7310" t="s">
        <v>3258</v>
      </c>
      <c r="C7310">
        <v>800</v>
      </c>
      <c r="D7310">
        <v>6</v>
      </c>
      <c r="E7310">
        <v>144.99</v>
      </c>
      <c r="F7310" t="s">
        <v>454</v>
      </c>
    </row>
    <row r="7311" spans="1:6" x14ac:dyDescent="0.25">
      <c r="A7311">
        <v>630913</v>
      </c>
      <c r="B7311" t="s">
        <v>3259</v>
      </c>
      <c r="C7311">
        <v>750</v>
      </c>
      <c r="D7311">
        <v>12</v>
      </c>
      <c r="E7311">
        <v>29.99</v>
      </c>
      <c r="F7311" t="s">
        <v>454</v>
      </c>
    </row>
    <row r="7312" spans="1:6" x14ac:dyDescent="0.25">
      <c r="A7312">
        <v>631226</v>
      </c>
      <c r="B7312" t="s">
        <v>3260</v>
      </c>
      <c r="C7312">
        <v>750</v>
      </c>
      <c r="D7312">
        <v>12</v>
      </c>
      <c r="E7312">
        <v>23.99</v>
      </c>
      <c r="F7312" t="s">
        <v>454</v>
      </c>
    </row>
    <row r="7313" spans="1:6" x14ac:dyDescent="0.25">
      <c r="A7313">
        <v>631291</v>
      </c>
      <c r="B7313" t="s">
        <v>3261</v>
      </c>
      <c r="C7313">
        <v>750</v>
      </c>
      <c r="D7313">
        <v>12</v>
      </c>
      <c r="E7313">
        <v>15.99</v>
      </c>
      <c r="F7313" t="s">
        <v>455</v>
      </c>
    </row>
    <row r="7314" spans="1:6" x14ac:dyDescent="0.25">
      <c r="A7314">
        <v>631390</v>
      </c>
      <c r="B7314" t="s">
        <v>3262</v>
      </c>
      <c r="C7314">
        <v>750</v>
      </c>
      <c r="D7314">
        <v>12</v>
      </c>
      <c r="E7314">
        <v>23.99</v>
      </c>
      <c r="F7314" t="s">
        <v>454</v>
      </c>
    </row>
    <row r="7315" spans="1:6" x14ac:dyDescent="0.25">
      <c r="A7315">
        <v>631457</v>
      </c>
      <c r="B7315" t="s">
        <v>3263</v>
      </c>
      <c r="C7315">
        <v>750</v>
      </c>
      <c r="D7315">
        <v>12</v>
      </c>
      <c r="E7315">
        <v>24.99</v>
      </c>
      <c r="F7315" t="s">
        <v>454</v>
      </c>
    </row>
    <row r="7316" spans="1:6" x14ac:dyDescent="0.25">
      <c r="A7316">
        <v>632083</v>
      </c>
      <c r="B7316" t="s">
        <v>3264</v>
      </c>
      <c r="C7316">
        <v>2130</v>
      </c>
      <c r="D7316">
        <v>4</v>
      </c>
      <c r="E7316">
        <v>12.98</v>
      </c>
      <c r="F7316" t="s">
        <v>456</v>
      </c>
    </row>
    <row r="7317" spans="1:6" x14ac:dyDescent="0.25">
      <c r="A7317">
        <v>632083</v>
      </c>
      <c r="B7317" t="s">
        <v>3264</v>
      </c>
      <c r="C7317">
        <v>2130</v>
      </c>
      <c r="D7317">
        <v>4</v>
      </c>
      <c r="E7317">
        <v>12.98</v>
      </c>
      <c r="F7317" t="s">
        <v>456</v>
      </c>
    </row>
    <row r="7318" spans="1:6" x14ac:dyDescent="0.25">
      <c r="A7318">
        <v>632265</v>
      </c>
      <c r="B7318" t="s">
        <v>3265</v>
      </c>
      <c r="C7318">
        <v>750</v>
      </c>
      <c r="D7318">
        <v>12</v>
      </c>
      <c r="E7318">
        <v>19.989999999999998</v>
      </c>
      <c r="F7318" t="s">
        <v>455</v>
      </c>
    </row>
    <row r="7319" spans="1:6" x14ac:dyDescent="0.25">
      <c r="A7319">
        <v>632919</v>
      </c>
      <c r="B7319" t="s">
        <v>3266</v>
      </c>
      <c r="C7319">
        <v>750</v>
      </c>
      <c r="D7319">
        <v>12</v>
      </c>
      <c r="E7319">
        <v>12.99</v>
      </c>
      <c r="F7319" t="s">
        <v>455</v>
      </c>
    </row>
    <row r="7320" spans="1:6" x14ac:dyDescent="0.25">
      <c r="A7320">
        <v>634121</v>
      </c>
      <c r="B7320" t="s">
        <v>3267</v>
      </c>
      <c r="C7320">
        <v>360</v>
      </c>
      <c r="D7320">
        <v>20</v>
      </c>
      <c r="E7320">
        <v>10.36</v>
      </c>
      <c r="F7320" t="s">
        <v>454</v>
      </c>
    </row>
    <row r="7321" spans="1:6" x14ac:dyDescent="0.25">
      <c r="A7321">
        <v>634873</v>
      </c>
      <c r="B7321" t="s">
        <v>3268</v>
      </c>
      <c r="C7321">
        <v>750</v>
      </c>
      <c r="D7321">
        <v>12</v>
      </c>
      <c r="E7321">
        <v>20.99</v>
      </c>
      <c r="F7321" t="s">
        <v>455</v>
      </c>
    </row>
    <row r="7322" spans="1:6" x14ac:dyDescent="0.25">
      <c r="A7322">
        <v>637058</v>
      </c>
      <c r="B7322" t="s">
        <v>1002</v>
      </c>
      <c r="C7322">
        <v>375</v>
      </c>
      <c r="D7322">
        <v>12</v>
      </c>
      <c r="E7322">
        <v>16.489999999999998</v>
      </c>
      <c r="F7322" t="s">
        <v>454</v>
      </c>
    </row>
    <row r="7323" spans="1:6" x14ac:dyDescent="0.25">
      <c r="A7323">
        <v>637504</v>
      </c>
      <c r="B7323" t="s">
        <v>1948</v>
      </c>
      <c r="C7323">
        <v>750</v>
      </c>
      <c r="D7323">
        <v>12</v>
      </c>
      <c r="E7323">
        <v>52.95</v>
      </c>
      <c r="F7323" t="s">
        <v>454</v>
      </c>
    </row>
    <row r="7324" spans="1:6" x14ac:dyDescent="0.25">
      <c r="A7324">
        <v>637777</v>
      </c>
      <c r="B7324" t="s">
        <v>4606</v>
      </c>
      <c r="C7324">
        <v>4092</v>
      </c>
      <c r="D7324">
        <v>1</v>
      </c>
      <c r="E7324">
        <v>27.34</v>
      </c>
      <c r="F7324" t="s">
        <v>456</v>
      </c>
    </row>
    <row r="7325" spans="1:6" x14ac:dyDescent="0.25">
      <c r="A7325">
        <v>637777</v>
      </c>
      <c r="B7325" t="s">
        <v>4606</v>
      </c>
      <c r="C7325">
        <v>4092</v>
      </c>
      <c r="D7325">
        <v>1</v>
      </c>
      <c r="E7325">
        <v>27.34</v>
      </c>
      <c r="F7325" t="s">
        <v>456</v>
      </c>
    </row>
    <row r="7326" spans="1:6" x14ac:dyDescent="0.25">
      <c r="A7326">
        <v>639658</v>
      </c>
      <c r="B7326" t="s">
        <v>3269</v>
      </c>
      <c r="C7326">
        <v>750</v>
      </c>
      <c r="D7326">
        <v>6</v>
      </c>
      <c r="E7326">
        <v>50</v>
      </c>
      <c r="F7326" t="s">
        <v>455</v>
      </c>
    </row>
    <row r="7327" spans="1:6" x14ac:dyDescent="0.25">
      <c r="A7327">
        <v>640169</v>
      </c>
      <c r="B7327" t="s">
        <v>3270</v>
      </c>
      <c r="C7327">
        <v>750</v>
      </c>
      <c r="D7327">
        <v>6</v>
      </c>
      <c r="E7327">
        <v>16.989999999999998</v>
      </c>
      <c r="F7327" t="s">
        <v>455</v>
      </c>
    </row>
    <row r="7328" spans="1:6" x14ac:dyDescent="0.25">
      <c r="A7328">
        <v>641522</v>
      </c>
      <c r="B7328" t="s">
        <v>3271</v>
      </c>
      <c r="C7328">
        <v>355</v>
      </c>
      <c r="D7328">
        <v>24</v>
      </c>
      <c r="E7328">
        <v>3.43</v>
      </c>
      <c r="F7328" t="s">
        <v>456</v>
      </c>
    </row>
    <row r="7329" spans="1:6" x14ac:dyDescent="0.25">
      <c r="A7329">
        <v>643189</v>
      </c>
      <c r="B7329" t="s">
        <v>3272</v>
      </c>
      <c r="C7329">
        <v>341</v>
      </c>
      <c r="D7329">
        <v>24</v>
      </c>
      <c r="E7329">
        <v>2.89</v>
      </c>
      <c r="F7329" t="s">
        <v>456</v>
      </c>
    </row>
    <row r="7330" spans="1:6" x14ac:dyDescent="0.25">
      <c r="A7330">
        <v>643189</v>
      </c>
      <c r="B7330" t="s">
        <v>3272</v>
      </c>
      <c r="C7330">
        <v>341</v>
      </c>
      <c r="D7330">
        <v>24</v>
      </c>
      <c r="E7330">
        <v>2.89</v>
      </c>
      <c r="F7330" t="s">
        <v>456</v>
      </c>
    </row>
    <row r="7331" spans="1:6" x14ac:dyDescent="0.25">
      <c r="A7331">
        <v>643239</v>
      </c>
      <c r="B7331" t="s">
        <v>3273</v>
      </c>
      <c r="C7331">
        <v>341</v>
      </c>
      <c r="D7331">
        <v>24</v>
      </c>
      <c r="E7331">
        <v>2.89</v>
      </c>
      <c r="F7331" t="s">
        <v>456</v>
      </c>
    </row>
    <row r="7332" spans="1:6" x14ac:dyDescent="0.25">
      <c r="A7332">
        <v>643239</v>
      </c>
      <c r="B7332" t="s">
        <v>3273</v>
      </c>
      <c r="C7332">
        <v>341</v>
      </c>
      <c r="D7332">
        <v>24</v>
      </c>
      <c r="E7332">
        <v>2.89</v>
      </c>
      <c r="F7332" t="s">
        <v>456</v>
      </c>
    </row>
    <row r="7333" spans="1:6" x14ac:dyDescent="0.25">
      <c r="A7333">
        <v>643585</v>
      </c>
      <c r="B7333" t="s">
        <v>68</v>
      </c>
      <c r="C7333">
        <v>750</v>
      </c>
      <c r="D7333">
        <v>12</v>
      </c>
      <c r="E7333">
        <v>25.49</v>
      </c>
      <c r="F7333" t="s">
        <v>454</v>
      </c>
    </row>
    <row r="7334" spans="1:6" x14ac:dyDescent="0.25">
      <c r="A7334">
        <v>643866</v>
      </c>
      <c r="B7334" t="s">
        <v>3274</v>
      </c>
      <c r="C7334">
        <v>750</v>
      </c>
      <c r="D7334">
        <v>12</v>
      </c>
      <c r="E7334">
        <v>15.99</v>
      </c>
      <c r="F7334" t="s">
        <v>455</v>
      </c>
    </row>
    <row r="7335" spans="1:6" x14ac:dyDescent="0.25">
      <c r="A7335">
        <v>643874</v>
      </c>
      <c r="B7335" t="s">
        <v>3275</v>
      </c>
      <c r="C7335">
        <v>750</v>
      </c>
      <c r="D7335">
        <v>12</v>
      </c>
      <c r="E7335">
        <v>15.99</v>
      </c>
      <c r="F7335" t="s">
        <v>455</v>
      </c>
    </row>
    <row r="7336" spans="1:6" x14ac:dyDescent="0.25">
      <c r="A7336">
        <v>650390</v>
      </c>
      <c r="B7336" t="s">
        <v>3276</v>
      </c>
      <c r="C7336">
        <v>750</v>
      </c>
      <c r="D7336">
        <v>12</v>
      </c>
      <c r="E7336">
        <v>12.99</v>
      </c>
      <c r="F7336" t="s">
        <v>455</v>
      </c>
    </row>
    <row r="7337" spans="1:6" x14ac:dyDescent="0.25">
      <c r="A7337">
        <v>650879</v>
      </c>
      <c r="B7337" t="s">
        <v>4607</v>
      </c>
      <c r="C7337">
        <v>500</v>
      </c>
      <c r="D7337">
        <v>24</v>
      </c>
      <c r="E7337">
        <v>3.29</v>
      </c>
      <c r="F7337" t="s">
        <v>456</v>
      </c>
    </row>
    <row r="7338" spans="1:6" x14ac:dyDescent="0.25">
      <c r="A7338">
        <v>650879</v>
      </c>
      <c r="B7338" t="s">
        <v>4607</v>
      </c>
      <c r="C7338">
        <v>500</v>
      </c>
      <c r="D7338">
        <v>24</v>
      </c>
      <c r="E7338">
        <v>3.29</v>
      </c>
      <c r="F7338" t="s">
        <v>456</v>
      </c>
    </row>
    <row r="7339" spans="1:6" x14ac:dyDescent="0.25">
      <c r="A7339">
        <v>655613</v>
      </c>
      <c r="B7339" t="s">
        <v>3277</v>
      </c>
      <c r="C7339">
        <v>1000</v>
      </c>
      <c r="D7339">
        <v>12</v>
      </c>
      <c r="E7339">
        <v>11.99</v>
      </c>
      <c r="F7339" t="s">
        <v>455</v>
      </c>
    </row>
    <row r="7340" spans="1:6" x14ac:dyDescent="0.25">
      <c r="A7340">
        <v>656579</v>
      </c>
      <c r="B7340" t="s">
        <v>3278</v>
      </c>
      <c r="C7340">
        <v>750</v>
      </c>
      <c r="D7340">
        <v>12</v>
      </c>
      <c r="E7340">
        <v>21.99</v>
      </c>
      <c r="F7340" t="s">
        <v>455</v>
      </c>
    </row>
    <row r="7341" spans="1:6" x14ac:dyDescent="0.25">
      <c r="A7341">
        <v>660597</v>
      </c>
      <c r="B7341" t="s">
        <v>3279</v>
      </c>
      <c r="C7341">
        <v>750</v>
      </c>
      <c r="D7341">
        <v>6</v>
      </c>
      <c r="E7341">
        <v>74.37</v>
      </c>
      <c r="F7341" t="s">
        <v>455</v>
      </c>
    </row>
    <row r="7342" spans="1:6" x14ac:dyDescent="0.25">
      <c r="A7342">
        <v>662841</v>
      </c>
      <c r="B7342" t="s">
        <v>3280</v>
      </c>
      <c r="C7342">
        <v>750</v>
      </c>
      <c r="D7342">
        <v>12</v>
      </c>
      <c r="E7342">
        <v>41.99</v>
      </c>
      <c r="F7342" t="s">
        <v>454</v>
      </c>
    </row>
    <row r="7343" spans="1:6" x14ac:dyDescent="0.25">
      <c r="A7343">
        <v>663187</v>
      </c>
      <c r="B7343" t="s">
        <v>3281</v>
      </c>
      <c r="C7343">
        <v>750</v>
      </c>
      <c r="D7343">
        <v>6</v>
      </c>
      <c r="E7343">
        <v>29.99</v>
      </c>
      <c r="F7343" t="s">
        <v>455</v>
      </c>
    </row>
    <row r="7344" spans="1:6" x14ac:dyDescent="0.25">
      <c r="A7344">
        <v>667394</v>
      </c>
      <c r="B7344" t="s">
        <v>3282</v>
      </c>
      <c r="C7344">
        <v>750</v>
      </c>
      <c r="D7344">
        <v>6</v>
      </c>
      <c r="E7344">
        <v>34.99</v>
      </c>
      <c r="F7344" t="s">
        <v>455</v>
      </c>
    </row>
    <row r="7345" spans="1:6" x14ac:dyDescent="0.25">
      <c r="A7345">
        <v>668947</v>
      </c>
      <c r="B7345" t="s">
        <v>3283</v>
      </c>
      <c r="C7345">
        <v>2130</v>
      </c>
      <c r="D7345">
        <v>4</v>
      </c>
      <c r="E7345">
        <v>14.09</v>
      </c>
      <c r="F7345" t="s">
        <v>457</v>
      </c>
    </row>
    <row r="7346" spans="1:6" x14ac:dyDescent="0.25">
      <c r="A7346">
        <v>675207</v>
      </c>
      <c r="B7346" t="s">
        <v>3284</v>
      </c>
      <c r="C7346">
        <v>750</v>
      </c>
      <c r="D7346">
        <v>12</v>
      </c>
      <c r="E7346">
        <v>28.99</v>
      </c>
      <c r="F7346" t="s">
        <v>455</v>
      </c>
    </row>
    <row r="7347" spans="1:6" x14ac:dyDescent="0.25">
      <c r="A7347">
        <v>676395</v>
      </c>
      <c r="B7347" t="s">
        <v>3285</v>
      </c>
      <c r="C7347">
        <v>330</v>
      </c>
      <c r="D7347">
        <v>24</v>
      </c>
      <c r="E7347">
        <v>2.39</v>
      </c>
      <c r="F7347" t="s">
        <v>456</v>
      </c>
    </row>
    <row r="7348" spans="1:6" x14ac:dyDescent="0.25">
      <c r="A7348">
        <v>676437</v>
      </c>
      <c r="B7348" t="s">
        <v>3286</v>
      </c>
      <c r="C7348">
        <v>500</v>
      </c>
      <c r="D7348">
        <v>24</v>
      </c>
      <c r="E7348">
        <v>2.88</v>
      </c>
      <c r="F7348" t="s">
        <v>456</v>
      </c>
    </row>
    <row r="7349" spans="1:6" x14ac:dyDescent="0.25">
      <c r="A7349">
        <v>676775</v>
      </c>
      <c r="B7349" t="s">
        <v>3287</v>
      </c>
      <c r="C7349">
        <v>500</v>
      </c>
      <c r="D7349">
        <v>24</v>
      </c>
      <c r="E7349">
        <v>3.15</v>
      </c>
      <c r="F7349" t="s">
        <v>456</v>
      </c>
    </row>
    <row r="7350" spans="1:6" x14ac:dyDescent="0.25">
      <c r="A7350">
        <v>681403</v>
      </c>
      <c r="B7350" t="s">
        <v>164</v>
      </c>
      <c r="C7350">
        <v>4092</v>
      </c>
      <c r="D7350">
        <v>1</v>
      </c>
      <c r="E7350">
        <v>23.71</v>
      </c>
      <c r="F7350" t="s">
        <v>456</v>
      </c>
    </row>
    <row r="7351" spans="1:6" x14ac:dyDescent="0.25">
      <c r="A7351">
        <v>681403</v>
      </c>
      <c r="B7351" t="s">
        <v>164</v>
      </c>
      <c r="C7351">
        <v>4092</v>
      </c>
      <c r="D7351">
        <v>1</v>
      </c>
      <c r="E7351">
        <v>23.71</v>
      </c>
      <c r="F7351" t="s">
        <v>456</v>
      </c>
    </row>
    <row r="7352" spans="1:6" x14ac:dyDescent="0.25">
      <c r="A7352">
        <v>681411</v>
      </c>
      <c r="B7352" t="s">
        <v>165</v>
      </c>
      <c r="C7352">
        <v>2046</v>
      </c>
      <c r="D7352">
        <v>4</v>
      </c>
      <c r="E7352">
        <v>12.08</v>
      </c>
      <c r="F7352" t="s">
        <v>456</v>
      </c>
    </row>
    <row r="7353" spans="1:6" x14ac:dyDescent="0.25">
      <c r="A7353">
        <v>681411</v>
      </c>
      <c r="B7353" t="s">
        <v>165</v>
      </c>
      <c r="C7353">
        <v>2046</v>
      </c>
      <c r="D7353">
        <v>4</v>
      </c>
      <c r="E7353">
        <v>12.08</v>
      </c>
      <c r="F7353" t="s">
        <v>456</v>
      </c>
    </row>
    <row r="7354" spans="1:6" x14ac:dyDescent="0.25">
      <c r="A7354">
        <v>682930</v>
      </c>
      <c r="B7354" t="s">
        <v>3288</v>
      </c>
      <c r="C7354">
        <v>5325</v>
      </c>
      <c r="D7354">
        <v>1</v>
      </c>
      <c r="E7354">
        <v>24.75</v>
      </c>
      <c r="F7354" t="s">
        <v>456</v>
      </c>
    </row>
    <row r="7355" spans="1:6" x14ac:dyDescent="0.25">
      <c r="A7355">
        <v>682930</v>
      </c>
      <c r="B7355" t="s">
        <v>3288</v>
      </c>
      <c r="C7355">
        <v>5325</v>
      </c>
      <c r="D7355">
        <v>1</v>
      </c>
      <c r="E7355">
        <v>24.75</v>
      </c>
      <c r="F7355" t="s">
        <v>456</v>
      </c>
    </row>
    <row r="7356" spans="1:6" x14ac:dyDescent="0.25">
      <c r="A7356">
        <v>683847</v>
      </c>
      <c r="B7356" t="s">
        <v>3289</v>
      </c>
      <c r="C7356">
        <v>5325</v>
      </c>
      <c r="D7356">
        <v>1</v>
      </c>
      <c r="E7356">
        <v>27.98</v>
      </c>
      <c r="F7356" t="s">
        <v>456</v>
      </c>
    </row>
    <row r="7357" spans="1:6" x14ac:dyDescent="0.25">
      <c r="A7357">
        <v>683847</v>
      </c>
      <c r="B7357" t="s">
        <v>3289</v>
      </c>
      <c r="C7357">
        <v>5325</v>
      </c>
      <c r="D7357">
        <v>1</v>
      </c>
      <c r="E7357">
        <v>27.98</v>
      </c>
      <c r="F7357" t="s">
        <v>456</v>
      </c>
    </row>
    <row r="7358" spans="1:6" x14ac:dyDescent="0.25">
      <c r="A7358">
        <v>684074</v>
      </c>
      <c r="B7358" t="s">
        <v>3290</v>
      </c>
      <c r="C7358">
        <v>473</v>
      </c>
      <c r="D7358">
        <v>24</v>
      </c>
      <c r="E7358">
        <v>2.99</v>
      </c>
      <c r="F7358" t="s">
        <v>456</v>
      </c>
    </row>
    <row r="7359" spans="1:6" x14ac:dyDescent="0.25">
      <c r="A7359">
        <v>684074</v>
      </c>
      <c r="B7359" t="s">
        <v>3290</v>
      </c>
      <c r="C7359">
        <v>473</v>
      </c>
      <c r="D7359">
        <v>24</v>
      </c>
      <c r="E7359">
        <v>2.99</v>
      </c>
      <c r="F7359" t="s">
        <v>456</v>
      </c>
    </row>
    <row r="7360" spans="1:6" x14ac:dyDescent="0.25">
      <c r="A7360">
        <v>685636</v>
      </c>
      <c r="B7360" t="s">
        <v>4908</v>
      </c>
      <c r="C7360">
        <v>1500</v>
      </c>
      <c r="D7360">
        <v>6</v>
      </c>
      <c r="E7360">
        <v>12.99</v>
      </c>
      <c r="F7360" t="s">
        <v>456</v>
      </c>
    </row>
    <row r="7361" spans="1:6" x14ac:dyDescent="0.25">
      <c r="A7361">
        <v>685636</v>
      </c>
      <c r="B7361" t="s">
        <v>4908</v>
      </c>
      <c r="C7361">
        <v>1500</v>
      </c>
      <c r="D7361">
        <v>6</v>
      </c>
      <c r="E7361">
        <v>12.99</v>
      </c>
      <c r="F7361" t="s">
        <v>456</v>
      </c>
    </row>
    <row r="7362" spans="1:6" x14ac:dyDescent="0.25">
      <c r="A7362">
        <v>685741</v>
      </c>
      <c r="B7362" t="s">
        <v>3291</v>
      </c>
      <c r="C7362">
        <v>750</v>
      </c>
      <c r="D7362">
        <v>6</v>
      </c>
      <c r="E7362">
        <v>99.99</v>
      </c>
      <c r="F7362" t="s">
        <v>454</v>
      </c>
    </row>
    <row r="7363" spans="1:6" x14ac:dyDescent="0.25">
      <c r="A7363">
        <v>687251</v>
      </c>
      <c r="B7363" t="s">
        <v>3292</v>
      </c>
      <c r="C7363">
        <v>2840</v>
      </c>
      <c r="D7363">
        <v>3</v>
      </c>
      <c r="E7363">
        <v>15.68</v>
      </c>
      <c r="F7363" t="s">
        <v>456</v>
      </c>
    </row>
    <row r="7364" spans="1:6" x14ac:dyDescent="0.25">
      <c r="A7364">
        <v>687251</v>
      </c>
      <c r="B7364" t="s">
        <v>3292</v>
      </c>
      <c r="C7364">
        <v>2840</v>
      </c>
      <c r="D7364">
        <v>3</v>
      </c>
      <c r="E7364">
        <v>15.68</v>
      </c>
      <c r="F7364" t="s">
        <v>456</v>
      </c>
    </row>
    <row r="7365" spans="1:6" x14ac:dyDescent="0.25">
      <c r="A7365">
        <v>690062</v>
      </c>
      <c r="B7365" t="s">
        <v>3293</v>
      </c>
      <c r="C7365">
        <v>750</v>
      </c>
      <c r="D7365">
        <v>6</v>
      </c>
      <c r="E7365">
        <v>94.99</v>
      </c>
      <c r="F7365" t="s">
        <v>454</v>
      </c>
    </row>
    <row r="7366" spans="1:6" x14ac:dyDescent="0.25">
      <c r="A7366">
        <v>691097</v>
      </c>
      <c r="B7366" t="s">
        <v>3294</v>
      </c>
      <c r="C7366">
        <v>4092</v>
      </c>
      <c r="D7366">
        <v>1</v>
      </c>
      <c r="E7366">
        <v>23.98</v>
      </c>
      <c r="F7366" t="s">
        <v>456</v>
      </c>
    </row>
    <row r="7367" spans="1:6" x14ac:dyDescent="0.25">
      <c r="A7367">
        <v>691097</v>
      </c>
      <c r="B7367" t="s">
        <v>3294</v>
      </c>
      <c r="C7367">
        <v>4092</v>
      </c>
      <c r="D7367">
        <v>1</v>
      </c>
      <c r="E7367">
        <v>23.98</v>
      </c>
      <c r="F7367" t="s">
        <v>456</v>
      </c>
    </row>
    <row r="7368" spans="1:6" x14ac:dyDescent="0.25">
      <c r="A7368">
        <v>691949</v>
      </c>
      <c r="B7368" t="s">
        <v>3295</v>
      </c>
      <c r="C7368">
        <v>4260</v>
      </c>
      <c r="D7368">
        <v>1</v>
      </c>
      <c r="E7368">
        <v>24.16</v>
      </c>
      <c r="F7368" t="s">
        <v>456</v>
      </c>
    </row>
    <row r="7369" spans="1:6" x14ac:dyDescent="0.25">
      <c r="A7369">
        <v>691949</v>
      </c>
      <c r="B7369" t="s">
        <v>3295</v>
      </c>
      <c r="C7369">
        <v>4260</v>
      </c>
      <c r="D7369">
        <v>1</v>
      </c>
      <c r="E7369">
        <v>24.16</v>
      </c>
      <c r="F7369" t="s">
        <v>456</v>
      </c>
    </row>
    <row r="7370" spans="1:6" x14ac:dyDescent="0.25">
      <c r="A7370">
        <v>693093</v>
      </c>
      <c r="B7370" t="s">
        <v>3296</v>
      </c>
      <c r="C7370">
        <v>355</v>
      </c>
      <c r="D7370">
        <v>24</v>
      </c>
      <c r="E7370">
        <v>2.09</v>
      </c>
      <c r="F7370" t="s">
        <v>456</v>
      </c>
    </row>
    <row r="7371" spans="1:6" x14ac:dyDescent="0.25">
      <c r="A7371">
        <v>693093</v>
      </c>
      <c r="B7371" t="s">
        <v>3296</v>
      </c>
      <c r="C7371">
        <v>355</v>
      </c>
      <c r="D7371">
        <v>24</v>
      </c>
      <c r="E7371">
        <v>2.09</v>
      </c>
      <c r="F7371" t="s">
        <v>456</v>
      </c>
    </row>
    <row r="7372" spans="1:6" x14ac:dyDescent="0.25">
      <c r="A7372">
        <v>694257</v>
      </c>
      <c r="B7372" t="s">
        <v>3297</v>
      </c>
      <c r="C7372">
        <v>10650</v>
      </c>
      <c r="D7372">
        <v>1</v>
      </c>
      <c r="E7372">
        <v>53.99</v>
      </c>
      <c r="F7372" t="s">
        <v>456</v>
      </c>
    </row>
    <row r="7373" spans="1:6" x14ac:dyDescent="0.25">
      <c r="A7373">
        <v>694257</v>
      </c>
      <c r="B7373" t="s">
        <v>3297</v>
      </c>
      <c r="C7373">
        <v>10650</v>
      </c>
      <c r="D7373">
        <v>1</v>
      </c>
      <c r="E7373">
        <v>53.99</v>
      </c>
      <c r="F7373" t="s">
        <v>456</v>
      </c>
    </row>
    <row r="7374" spans="1:6" x14ac:dyDescent="0.25">
      <c r="A7374">
        <v>694323</v>
      </c>
      <c r="B7374" t="s">
        <v>3298</v>
      </c>
      <c r="C7374">
        <v>10650</v>
      </c>
      <c r="D7374">
        <v>1</v>
      </c>
      <c r="E7374">
        <v>53.99</v>
      </c>
      <c r="F7374" t="s">
        <v>456</v>
      </c>
    </row>
    <row r="7375" spans="1:6" x14ac:dyDescent="0.25">
      <c r="A7375">
        <v>694323</v>
      </c>
      <c r="B7375" t="s">
        <v>3298</v>
      </c>
      <c r="C7375">
        <v>10650</v>
      </c>
      <c r="D7375">
        <v>1</v>
      </c>
      <c r="E7375">
        <v>53.99</v>
      </c>
      <c r="F7375" t="s">
        <v>456</v>
      </c>
    </row>
    <row r="7376" spans="1:6" x14ac:dyDescent="0.25">
      <c r="A7376">
        <v>694554</v>
      </c>
      <c r="B7376" t="s">
        <v>3299</v>
      </c>
      <c r="C7376">
        <v>10650</v>
      </c>
      <c r="D7376">
        <v>1</v>
      </c>
      <c r="E7376">
        <v>52.49</v>
      </c>
      <c r="F7376" t="s">
        <v>456</v>
      </c>
    </row>
    <row r="7377" spans="1:6" x14ac:dyDescent="0.25">
      <c r="A7377">
        <v>694554</v>
      </c>
      <c r="B7377" t="s">
        <v>3299</v>
      </c>
      <c r="C7377">
        <v>10650</v>
      </c>
      <c r="D7377">
        <v>1</v>
      </c>
      <c r="E7377">
        <v>52.49</v>
      </c>
      <c r="F7377" t="s">
        <v>456</v>
      </c>
    </row>
    <row r="7378" spans="1:6" x14ac:dyDescent="0.25">
      <c r="A7378">
        <v>694588</v>
      </c>
      <c r="B7378" t="s">
        <v>3300</v>
      </c>
      <c r="C7378">
        <v>2840</v>
      </c>
      <c r="D7378">
        <v>3</v>
      </c>
      <c r="E7378">
        <v>14.79</v>
      </c>
      <c r="F7378" t="s">
        <v>456</v>
      </c>
    </row>
    <row r="7379" spans="1:6" x14ac:dyDescent="0.25">
      <c r="A7379">
        <v>694588</v>
      </c>
      <c r="B7379" t="s">
        <v>3300</v>
      </c>
      <c r="C7379">
        <v>2840</v>
      </c>
      <c r="D7379">
        <v>3</v>
      </c>
      <c r="E7379">
        <v>14.79</v>
      </c>
      <c r="F7379" t="s">
        <v>456</v>
      </c>
    </row>
    <row r="7380" spans="1:6" x14ac:dyDescent="0.25">
      <c r="A7380">
        <v>695064</v>
      </c>
      <c r="B7380" t="s">
        <v>3301</v>
      </c>
      <c r="C7380">
        <v>341</v>
      </c>
      <c r="D7380">
        <v>24</v>
      </c>
      <c r="E7380">
        <v>2.89</v>
      </c>
      <c r="F7380" t="s">
        <v>456</v>
      </c>
    </row>
    <row r="7381" spans="1:6" x14ac:dyDescent="0.25">
      <c r="A7381">
        <v>695064</v>
      </c>
      <c r="B7381" t="s">
        <v>3301</v>
      </c>
      <c r="C7381">
        <v>341</v>
      </c>
      <c r="D7381">
        <v>24</v>
      </c>
      <c r="E7381">
        <v>2.89</v>
      </c>
      <c r="F7381" t="s">
        <v>456</v>
      </c>
    </row>
    <row r="7382" spans="1:6" x14ac:dyDescent="0.25">
      <c r="A7382">
        <v>695106</v>
      </c>
      <c r="B7382" t="s">
        <v>3302</v>
      </c>
      <c r="C7382">
        <v>3960</v>
      </c>
      <c r="D7382">
        <v>2</v>
      </c>
      <c r="E7382">
        <v>27.99</v>
      </c>
      <c r="F7382" t="s">
        <v>456</v>
      </c>
    </row>
    <row r="7383" spans="1:6" x14ac:dyDescent="0.25">
      <c r="A7383">
        <v>695106</v>
      </c>
      <c r="B7383" t="s">
        <v>3302</v>
      </c>
      <c r="C7383">
        <v>3960</v>
      </c>
      <c r="D7383">
        <v>2</v>
      </c>
      <c r="E7383">
        <v>27.99</v>
      </c>
      <c r="F7383" t="s">
        <v>456</v>
      </c>
    </row>
    <row r="7384" spans="1:6" x14ac:dyDescent="0.25">
      <c r="A7384">
        <v>696864</v>
      </c>
      <c r="B7384" t="s">
        <v>3303</v>
      </c>
      <c r="C7384">
        <v>500</v>
      </c>
      <c r="D7384">
        <v>20</v>
      </c>
      <c r="E7384">
        <v>3.2</v>
      </c>
      <c r="F7384" t="s">
        <v>456</v>
      </c>
    </row>
    <row r="7385" spans="1:6" x14ac:dyDescent="0.25">
      <c r="A7385">
        <v>697236</v>
      </c>
      <c r="B7385" t="s">
        <v>5808</v>
      </c>
      <c r="C7385">
        <v>750</v>
      </c>
      <c r="D7385">
        <v>12</v>
      </c>
      <c r="E7385">
        <v>45.99</v>
      </c>
      <c r="F7385" t="s">
        <v>454</v>
      </c>
    </row>
    <row r="7386" spans="1:6" x14ac:dyDescent="0.25">
      <c r="A7386">
        <v>697821</v>
      </c>
      <c r="B7386" t="s">
        <v>3304</v>
      </c>
      <c r="C7386">
        <v>500</v>
      </c>
      <c r="D7386">
        <v>12</v>
      </c>
      <c r="E7386">
        <v>4.33</v>
      </c>
      <c r="F7386" t="s">
        <v>456</v>
      </c>
    </row>
    <row r="7387" spans="1:6" x14ac:dyDescent="0.25">
      <c r="A7387">
        <v>697888</v>
      </c>
      <c r="B7387" t="s">
        <v>3305</v>
      </c>
      <c r="C7387">
        <v>2840</v>
      </c>
      <c r="D7387">
        <v>3</v>
      </c>
      <c r="E7387">
        <v>14.09</v>
      </c>
      <c r="F7387" t="s">
        <v>456</v>
      </c>
    </row>
    <row r="7388" spans="1:6" x14ac:dyDescent="0.25">
      <c r="A7388">
        <v>697888</v>
      </c>
      <c r="B7388" t="s">
        <v>3305</v>
      </c>
      <c r="C7388">
        <v>2840</v>
      </c>
      <c r="D7388">
        <v>3</v>
      </c>
      <c r="E7388">
        <v>14.09</v>
      </c>
      <c r="F7388" t="s">
        <v>456</v>
      </c>
    </row>
    <row r="7389" spans="1:6" x14ac:dyDescent="0.25">
      <c r="A7389">
        <v>698100</v>
      </c>
      <c r="B7389" t="s">
        <v>3306</v>
      </c>
      <c r="C7389">
        <v>2840</v>
      </c>
      <c r="D7389">
        <v>3</v>
      </c>
      <c r="E7389">
        <v>14.79</v>
      </c>
      <c r="F7389" t="s">
        <v>456</v>
      </c>
    </row>
    <row r="7390" spans="1:6" x14ac:dyDescent="0.25">
      <c r="A7390">
        <v>698100</v>
      </c>
      <c r="B7390" t="s">
        <v>3306</v>
      </c>
      <c r="C7390">
        <v>2840</v>
      </c>
      <c r="D7390">
        <v>3</v>
      </c>
      <c r="E7390">
        <v>14.79</v>
      </c>
      <c r="F7390" t="s">
        <v>456</v>
      </c>
    </row>
    <row r="7391" spans="1:6" x14ac:dyDescent="0.25">
      <c r="A7391">
        <v>699389</v>
      </c>
      <c r="B7391" t="s">
        <v>3307</v>
      </c>
      <c r="C7391">
        <v>500</v>
      </c>
      <c r="D7391">
        <v>24</v>
      </c>
      <c r="E7391">
        <v>4.05</v>
      </c>
      <c r="F7391" t="s">
        <v>457</v>
      </c>
    </row>
    <row r="7392" spans="1:6" x14ac:dyDescent="0.25">
      <c r="A7392">
        <v>702754</v>
      </c>
      <c r="B7392" t="s">
        <v>3308</v>
      </c>
      <c r="C7392">
        <v>8520</v>
      </c>
      <c r="D7392">
        <v>1</v>
      </c>
      <c r="E7392">
        <v>44.99</v>
      </c>
      <c r="F7392" t="s">
        <v>456</v>
      </c>
    </row>
    <row r="7393" spans="1:6" x14ac:dyDescent="0.25">
      <c r="A7393">
        <v>702754</v>
      </c>
      <c r="B7393" t="s">
        <v>3308</v>
      </c>
      <c r="C7393">
        <v>8520</v>
      </c>
      <c r="D7393">
        <v>1</v>
      </c>
      <c r="E7393">
        <v>44.99</v>
      </c>
      <c r="F7393" t="s">
        <v>456</v>
      </c>
    </row>
    <row r="7394" spans="1:6" x14ac:dyDescent="0.25">
      <c r="A7394">
        <v>704973</v>
      </c>
      <c r="B7394" t="s">
        <v>3309</v>
      </c>
      <c r="C7394">
        <v>4260</v>
      </c>
      <c r="D7394">
        <v>1</v>
      </c>
      <c r="E7394">
        <v>18.09</v>
      </c>
      <c r="F7394" t="s">
        <v>456</v>
      </c>
    </row>
    <row r="7395" spans="1:6" x14ac:dyDescent="0.25">
      <c r="A7395">
        <v>704973</v>
      </c>
      <c r="B7395" t="s">
        <v>3309</v>
      </c>
      <c r="C7395">
        <v>4260</v>
      </c>
      <c r="D7395">
        <v>1</v>
      </c>
      <c r="E7395">
        <v>18.09</v>
      </c>
      <c r="F7395" t="s">
        <v>456</v>
      </c>
    </row>
    <row r="7396" spans="1:6" x14ac:dyDescent="0.25">
      <c r="A7396">
        <v>708132</v>
      </c>
      <c r="B7396" t="s">
        <v>3310</v>
      </c>
      <c r="C7396">
        <v>355</v>
      </c>
      <c r="D7396">
        <v>24</v>
      </c>
      <c r="E7396">
        <v>2.29</v>
      </c>
      <c r="F7396" t="s">
        <v>456</v>
      </c>
    </row>
    <row r="7397" spans="1:6" x14ac:dyDescent="0.25">
      <c r="A7397">
        <v>708132</v>
      </c>
      <c r="B7397" t="s">
        <v>3310</v>
      </c>
      <c r="C7397">
        <v>355</v>
      </c>
      <c r="D7397">
        <v>24</v>
      </c>
      <c r="E7397">
        <v>2.29</v>
      </c>
      <c r="F7397" t="s">
        <v>456</v>
      </c>
    </row>
    <row r="7398" spans="1:6" x14ac:dyDescent="0.25">
      <c r="A7398">
        <v>709279</v>
      </c>
      <c r="B7398" t="s">
        <v>3311</v>
      </c>
      <c r="C7398">
        <v>750</v>
      </c>
      <c r="D7398">
        <v>6</v>
      </c>
      <c r="E7398">
        <v>38.49</v>
      </c>
      <c r="F7398" t="s">
        <v>454</v>
      </c>
    </row>
    <row r="7399" spans="1:6" x14ac:dyDescent="0.25">
      <c r="A7399">
        <v>710311</v>
      </c>
      <c r="B7399" t="s">
        <v>650</v>
      </c>
      <c r="C7399">
        <v>375</v>
      </c>
      <c r="D7399">
        <v>12</v>
      </c>
      <c r="E7399">
        <v>25.99</v>
      </c>
      <c r="F7399" t="s">
        <v>454</v>
      </c>
    </row>
    <row r="7400" spans="1:6" x14ac:dyDescent="0.25">
      <c r="A7400">
        <v>710323</v>
      </c>
      <c r="B7400" t="s">
        <v>3312</v>
      </c>
      <c r="C7400">
        <v>750</v>
      </c>
      <c r="D7400">
        <v>12</v>
      </c>
      <c r="E7400">
        <v>13.99</v>
      </c>
      <c r="F7400" t="s">
        <v>455</v>
      </c>
    </row>
    <row r="7401" spans="1:6" x14ac:dyDescent="0.25">
      <c r="A7401">
        <v>710324</v>
      </c>
      <c r="B7401" t="s">
        <v>3313</v>
      </c>
      <c r="C7401">
        <v>750</v>
      </c>
      <c r="D7401">
        <v>12</v>
      </c>
      <c r="E7401">
        <v>13.99</v>
      </c>
      <c r="F7401" t="s">
        <v>455</v>
      </c>
    </row>
    <row r="7402" spans="1:6" x14ac:dyDescent="0.25">
      <c r="A7402">
        <v>710649</v>
      </c>
      <c r="B7402" t="s">
        <v>3314</v>
      </c>
      <c r="C7402">
        <v>500</v>
      </c>
      <c r="D7402">
        <v>24</v>
      </c>
      <c r="E7402">
        <v>3.29</v>
      </c>
      <c r="F7402" t="s">
        <v>456</v>
      </c>
    </row>
    <row r="7403" spans="1:6" x14ac:dyDescent="0.25">
      <c r="A7403">
        <v>710649</v>
      </c>
      <c r="B7403" t="s">
        <v>3314</v>
      </c>
      <c r="C7403">
        <v>500</v>
      </c>
      <c r="D7403">
        <v>24</v>
      </c>
      <c r="E7403">
        <v>3.29</v>
      </c>
      <c r="F7403" t="s">
        <v>456</v>
      </c>
    </row>
    <row r="7404" spans="1:6" x14ac:dyDescent="0.25">
      <c r="A7404">
        <v>710681</v>
      </c>
      <c r="B7404" t="s">
        <v>137</v>
      </c>
      <c r="C7404">
        <v>750</v>
      </c>
      <c r="D7404">
        <v>12</v>
      </c>
      <c r="E7404">
        <v>38.99</v>
      </c>
      <c r="F7404" t="s">
        <v>455</v>
      </c>
    </row>
    <row r="7405" spans="1:6" x14ac:dyDescent="0.25">
      <c r="A7405">
        <v>710707</v>
      </c>
      <c r="B7405" t="s">
        <v>3315</v>
      </c>
      <c r="C7405">
        <v>5325</v>
      </c>
      <c r="D7405">
        <v>1</v>
      </c>
      <c r="E7405">
        <v>23.97</v>
      </c>
      <c r="F7405" t="s">
        <v>456</v>
      </c>
    </row>
    <row r="7406" spans="1:6" x14ac:dyDescent="0.25">
      <c r="A7406">
        <v>710707</v>
      </c>
      <c r="B7406" t="s">
        <v>3315</v>
      </c>
      <c r="C7406">
        <v>5325</v>
      </c>
      <c r="D7406">
        <v>1</v>
      </c>
      <c r="E7406">
        <v>23.97</v>
      </c>
      <c r="F7406" t="s">
        <v>456</v>
      </c>
    </row>
    <row r="7407" spans="1:6" x14ac:dyDescent="0.25">
      <c r="A7407">
        <v>711177</v>
      </c>
      <c r="B7407" t="s">
        <v>3316</v>
      </c>
      <c r="C7407">
        <v>750</v>
      </c>
      <c r="D7407">
        <v>12</v>
      </c>
      <c r="E7407">
        <v>16.920000000000002</v>
      </c>
      <c r="F7407" t="s">
        <v>455</v>
      </c>
    </row>
    <row r="7408" spans="1:6" x14ac:dyDescent="0.25">
      <c r="A7408">
        <v>711733</v>
      </c>
      <c r="B7408" t="s">
        <v>3317</v>
      </c>
      <c r="C7408">
        <v>750</v>
      </c>
      <c r="D7408">
        <v>12</v>
      </c>
      <c r="E7408">
        <v>31.99</v>
      </c>
      <c r="F7408" t="s">
        <v>454</v>
      </c>
    </row>
    <row r="7409" spans="1:6" x14ac:dyDescent="0.25">
      <c r="A7409">
        <v>711815</v>
      </c>
      <c r="B7409" t="s">
        <v>3318</v>
      </c>
      <c r="C7409">
        <v>750</v>
      </c>
      <c r="D7409">
        <v>12</v>
      </c>
      <c r="E7409">
        <v>18.489999999999998</v>
      </c>
      <c r="F7409" t="s">
        <v>455</v>
      </c>
    </row>
    <row r="7410" spans="1:6" x14ac:dyDescent="0.25">
      <c r="A7410">
        <v>712072</v>
      </c>
      <c r="B7410" t="s">
        <v>3319</v>
      </c>
      <c r="C7410">
        <v>750</v>
      </c>
      <c r="D7410">
        <v>12</v>
      </c>
      <c r="E7410">
        <v>54.99</v>
      </c>
      <c r="F7410" t="s">
        <v>454</v>
      </c>
    </row>
    <row r="7411" spans="1:6" x14ac:dyDescent="0.25">
      <c r="A7411">
        <v>712160</v>
      </c>
      <c r="B7411" t="s">
        <v>268</v>
      </c>
      <c r="C7411">
        <v>750</v>
      </c>
      <c r="D7411">
        <v>12</v>
      </c>
      <c r="E7411">
        <v>34.99</v>
      </c>
      <c r="F7411" t="s">
        <v>454</v>
      </c>
    </row>
    <row r="7412" spans="1:6" x14ac:dyDescent="0.25">
      <c r="A7412">
        <v>712901</v>
      </c>
      <c r="B7412" t="s">
        <v>3320</v>
      </c>
      <c r="C7412">
        <v>2130</v>
      </c>
      <c r="D7412">
        <v>4</v>
      </c>
      <c r="E7412">
        <v>12.88</v>
      </c>
      <c r="F7412" t="s">
        <v>456</v>
      </c>
    </row>
    <row r="7413" spans="1:6" x14ac:dyDescent="0.25">
      <c r="A7413">
        <v>712901</v>
      </c>
      <c r="B7413" t="s">
        <v>3320</v>
      </c>
      <c r="C7413">
        <v>2130</v>
      </c>
      <c r="D7413">
        <v>4</v>
      </c>
      <c r="E7413">
        <v>12.88</v>
      </c>
      <c r="F7413" t="s">
        <v>456</v>
      </c>
    </row>
    <row r="7414" spans="1:6" x14ac:dyDescent="0.25">
      <c r="A7414">
        <v>713005</v>
      </c>
      <c r="B7414" t="s">
        <v>4527</v>
      </c>
      <c r="C7414">
        <v>750</v>
      </c>
      <c r="D7414">
        <v>12</v>
      </c>
      <c r="E7414">
        <v>14.99</v>
      </c>
      <c r="F7414" t="s">
        <v>455</v>
      </c>
    </row>
    <row r="7415" spans="1:6" x14ac:dyDescent="0.25">
      <c r="A7415">
        <v>713081</v>
      </c>
      <c r="B7415" t="s">
        <v>5348</v>
      </c>
      <c r="C7415">
        <v>750</v>
      </c>
      <c r="D7415">
        <v>6</v>
      </c>
      <c r="E7415">
        <v>29.99</v>
      </c>
      <c r="F7415" t="s">
        <v>455</v>
      </c>
    </row>
    <row r="7416" spans="1:6" x14ac:dyDescent="0.25">
      <c r="A7416">
        <v>713110</v>
      </c>
      <c r="B7416" t="s">
        <v>1586</v>
      </c>
      <c r="C7416">
        <v>750</v>
      </c>
      <c r="D7416">
        <v>12</v>
      </c>
      <c r="E7416">
        <v>19.989999999999998</v>
      </c>
      <c r="F7416" t="s">
        <v>455</v>
      </c>
    </row>
    <row r="7417" spans="1:6" x14ac:dyDescent="0.25">
      <c r="A7417">
        <v>713114</v>
      </c>
      <c r="B7417" t="s">
        <v>3321</v>
      </c>
      <c r="C7417">
        <v>341</v>
      </c>
      <c r="D7417">
        <v>24</v>
      </c>
      <c r="E7417">
        <v>2.89</v>
      </c>
      <c r="F7417" t="s">
        <v>456</v>
      </c>
    </row>
    <row r="7418" spans="1:6" x14ac:dyDescent="0.25">
      <c r="A7418">
        <v>713114</v>
      </c>
      <c r="B7418" t="s">
        <v>3321</v>
      </c>
      <c r="C7418">
        <v>341</v>
      </c>
      <c r="D7418">
        <v>24</v>
      </c>
      <c r="E7418">
        <v>2.89</v>
      </c>
      <c r="F7418" t="s">
        <v>456</v>
      </c>
    </row>
    <row r="7419" spans="1:6" x14ac:dyDescent="0.25">
      <c r="A7419">
        <v>713434</v>
      </c>
      <c r="B7419" t="s">
        <v>3322</v>
      </c>
      <c r="C7419">
        <v>750</v>
      </c>
      <c r="D7419">
        <v>12</v>
      </c>
      <c r="E7419">
        <v>19.989999999999998</v>
      </c>
      <c r="F7419" t="s">
        <v>455</v>
      </c>
    </row>
    <row r="7420" spans="1:6" x14ac:dyDescent="0.25">
      <c r="A7420">
        <v>714113</v>
      </c>
      <c r="B7420" t="s">
        <v>3323</v>
      </c>
      <c r="C7420">
        <v>750</v>
      </c>
      <c r="D7420">
        <v>6</v>
      </c>
      <c r="E7420">
        <v>439.99</v>
      </c>
      <c r="F7420" t="s">
        <v>454</v>
      </c>
    </row>
    <row r="7421" spans="1:6" x14ac:dyDescent="0.25">
      <c r="A7421">
        <v>714199</v>
      </c>
      <c r="B7421" t="s">
        <v>280</v>
      </c>
      <c r="C7421">
        <v>750</v>
      </c>
      <c r="D7421">
        <v>12</v>
      </c>
      <c r="E7421">
        <v>30.99</v>
      </c>
      <c r="F7421" t="s">
        <v>454</v>
      </c>
    </row>
    <row r="7422" spans="1:6" x14ac:dyDescent="0.25">
      <c r="A7422">
        <v>714842</v>
      </c>
      <c r="B7422" t="s">
        <v>3324</v>
      </c>
      <c r="C7422">
        <v>500</v>
      </c>
      <c r="D7422">
        <v>24</v>
      </c>
      <c r="E7422">
        <v>3.39</v>
      </c>
      <c r="F7422" t="s">
        <v>456</v>
      </c>
    </row>
    <row r="7423" spans="1:6" x14ac:dyDescent="0.25">
      <c r="A7423">
        <v>714884</v>
      </c>
      <c r="B7423" t="s">
        <v>3325</v>
      </c>
      <c r="C7423">
        <v>750</v>
      </c>
      <c r="D7423">
        <v>12</v>
      </c>
      <c r="E7423">
        <v>19.989999999999998</v>
      </c>
      <c r="F7423" t="s">
        <v>455</v>
      </c>
    </row>
    <row r="7424" spans="1:6" x14ac:dyDescent="0.25">
      <c r="A7424">
        <v>714996</v>
      </c>
      <c r="B7424" t="s">
        <v>3326</v>
      </c>
      <c r="C7424">
        <v>4000</v>
      </c>
      <c r="D7424">
        <v>3</v>
      </c>
      <c r="E7424">
        <v>26.98</v>
      </c>
      <c r="F7424" t="s">
        <v>456</v>
      </c>
    </row>
    <row r="7425" spans="1:6" x14ac:dyDescent="0.25">
      <c r="A7425">
        <v>714996</v>
      </c>
      <c r="B7425" t="s">
        <v>3326</v>
      </c>
      <c r="C7425">
        <v>4000</v>
      </c>
      <c r="D7425">
        <v>3</v>
      </c>
      <c r="E7425">
        <v>26.98</v>
      </c>
      <c r="F7425" t="s">
        <v>456</v>
      </c>
    </row>
    <row r="7426" spans="1:6" x14ac:dyDescent="0.25">
      <c r="A7426">
        <v>715029</v>
      </c>
      <c r="B7426" t="s">
        <v>3327</v>
      </c>
      <c r="C7426">
        <v>750</v>
      </c>
      <c r="D7426">
        <v>12</v>
      </c>
      <c r="E7426">
        <v>11.25</v>
      </c>
      <c r="F7426" t="s">
        <v>455</v>
      </c>
    </row>
    <row r="7427" spans="1:6" x14ac:dyDescent="0.25">
      <c r="A7427">
        <v>715032</v>
      </c>
      <c r="B7427" t="s">
        <v>3328</v>
      </c>
      <c r="C7427">
        <v>750</v>
      </c>
      <c r="D7427">
        <v>12</v>
      </c>
      <c r="E7427">
        <v>14.99</v>
      </c>
      <c r="F7427" t="s">
        <v>455</v>
      </c>
    </row>
    <row r="7428" spans="1:6" x14ac:dyDescent="0.25">
      <c r="A7428">
        <v>715714</v>
      </c>
      <c r="B7428" t="s">
        <v>3329</v>
      </c>
      <c r="C7428">
        <v>750</v>
      </c>
      <c r="D7428">
        <v>12</v>
      </c>
      <c r="E7428">
        <v>21.99</v>
      </c>
      <c r="F7428" t="s">
        <v>455</v>
      </c>
    </row>
    <row r="7429" spans="1:6" x14ac:dyDescent="0.25">
      <c r="A7429">
        <v>716890</v>
      </c>
      <c r="B7429" t="s">
        <v>3330</v>
      </c>
      <c r="C7429">
        <v>750</v>
      </c>
      <c r="D7429">
        <v>12</v>
      </c>
      <c r="E7429">
        <v>13.99</v>
      </c>
      <c r="F7429" t="s">
        <v>455</v>
      </c>
    </row>
    <row r="7430" spans="1:6" x14ac:dyDescent="0.25">
      <c r="A7430">
        <v>716942</v>
      </c>
      <c r="B7430" t="s">
        <v>542</v>
      </c>
      <c r="C7430">
        <v>1500</v>
      </c>
      <c r="D7430">
        <v>6</v>
      </c>
      <c r="E7430">
        <v>25.99</v>
      </c>
      <c r="F7430" t="s">
        <v>455</v>
      </c>
    </row>
    <row r="7431" spans="1:6" x14ac:dyDescent="0.25">
      <c r="A7431">
        <v>718290</v>
      </c>
      <c r="B7431" t="s">
        <v>3331</v>
      </c>
      <c r="C7431">
        <v>750</v>
      </c>
      <c r="D7431">
        <v>12</v>
      </c>
      <c r="E7431">
        <v>25.49</v>
      </c>
      <c r="F7431" t="s">
        <v>454</v>
      </c>
    </row>
    <row r="7432" spans="1:6" x14ac:dyDescent="0.25">
      <c r="A7432">
        <v>718626</v>
      </c>
      <c r="B7432" t="s">
        <v>3332</v>
      </c>
      <c r="C7432">
        <v>750</v>
      </c>
      <c r="D7432">
        <v>12</v>
      </c>
      <c r="E7432">
        <v>6.99</v>
      </c>
      <c r="F7432" t="s">
        <v>456</v>
      </c>
    </row>
    <row r="7433" spans="1:6" x14ac:dyDescent="0.25">
      <c r="A7433">
        <v>718626</v>
      </c>
      <c r="B7433" t="s">
        <v>3332</v>
      </c>
      <c r="C7433">
        <v>750</v>
      </c>
      <c r="D7433">
        <v>12</v>
      </c>
      <c r="E7433">
        <v>6.99</v>
      </c>
      <c r="F7433" t="s">
        <v>456</v>
      </c>
    </row>
    <row r="7434" spans="1:6" x14ac:dyDescent="0.25">
      <c r="A7434">
        <v>718629</v>
      </c>
      <c r="B7434" t="s">
        <v>3333</v>
      </c>
      <c r="C7434">
        <v>750</v>
      </c>
      <c r="D7434">
        <v>12</v>
      </c>
      <c r="E7434">
        <v>6.55</v>
      </c>
      <c r="F7434" t="s">
        <v>456</v>
      </c>
    </row>
    <row r="7435" spans="1:6" x14ac:dyDescent="0.25">
      <c r="A7435">
        <v>718629</v>
      </c>
      <c r="B7435" t="s">
        <v>3333</v>
      </c>
      <c r="C7435">
        <v>750</v>
      </c>
      <c r="D7435">
        <v>12</v>
      </c>
      <c r="E7435">
        <v>6.55</v>
      </c>
      <c r="F7435" t="s">
        <v>456</v>
      </c>
    </row>
    <row r="7436" spans="1:6" x14ac:dyDescent="0.25">
      <c r="A7436">
        <v>718636</v>
      </c>
      <c r="B7436" t="s">
        <v>3334</v>
      </c>
      <c r="C7436">
        <v>750</v>
      </c>
      <c r="D7436">
        <v>12</v>
      </c>
      <c r="E7436">
        <v>6.99</v>
      </c>
      <c r="F7436" t="s">
        <v>456</v>
      </c>
    </row>
    <row r="7437" spans="1:6" x14ac:dyDescent="0.25">
      <c r="A7437">
        <v>718636</v>
      </c>
      <c r="B7437" t="s">
        <v>3334</v>
      </c>
      <c r="C7437">
        <v>750</v>
      </c>
      <c r="D7437">
        <v>12</v>
      </c>
      <c r="E7437">
        <v>6.99</v>
      </c>
      <c r="F7437" t="s">
        <v>456</v>
      </c>
    </row>
    <row r="7438" spans="1:6" x14ac:dyDescent="0.25">
      <c r="A7438">
        <v>718638</v>
      </c>
      <c r="B7438" t="s">
        <v>3335</v>
      </c>
      <c r="C7438">
        <v>750</v>
      </c>
      <c r="D7438">
        <v>12</v>
      </c>
      <c r="E7438">
        <v>6.99</v>
      </c>
      <c r="F7438" t="s">
        <v>456</v>
      </c>
    </row>
    <row r="7439" spans="1:6" x14ac:dyDescent="0.25">
      <c r="A7439">
        <v>718638</v>
      </c>
      <c r="B7439" t="s">
        <v>3335</v>
      </c>
      <c r="C7439">
        <v>750</v>
      </c>
      <c r="D7439">
        <v>12</v>
      </c>
      <c r="E7439">
        <v>6.99</v>
      </c>
      <c r="F7439" t="s">
        <v>456</v>
      </c>
    </row>
    <row r="7440" spans="1:6" x14ac:dyDescent="0.25">
      <c r="A7440">
        <v>719400</v>
      </c>
      <c r="B7440" t="s">
        <v>3336</v>
      </c>
      <c r="C7440">
        <v>750</v>
      </c>
      <c r="D7440">
        <v>12</v>
      </c>
      <c r="E7440">
        <v>14.09</v>
      </c>
      <c r="F7440" t="s">
        <v>455</v>
      </c>
    </row>
    <row r="7441" spans="1:6" x14ac:dyDescent="0.25">
      <c r="A7441">
        <v>720073</v>
      </c>
      <c r="B7441" t="s">
        <v>3337</v>
      </c>
      <c r="C7441">
        <v>4092</v>
      </c>
      <c r="D7441">
        <v>1</v>
      </c>
      <c r="E7441">
        <v>26.37</v>
      </c>
      <c r="F7441" t="s">
        <v>456</v>
      </c>
    </row>
    <row r="7442" spans="1:6" x14ac:dyDescent="0.25">
      <c r="A7442">
        <v>720073</v>
      </c>
      <c r="B7442" t="s">
        <v>3337</v>
      </c>
      <c r="C7442">
        <v>4092</v>
      </c>
      <c r="D7442">
        <v>1</v>
      </c>
      <c r="E7442">
        <v>26.37</v>
      </c>
      <c r="F7442" t="s">
        <v>456</v>
      </c>
    </row>
    <row r="7443" spans="1:6" x14ac:dyDescent="0.25">
      <c r="A7443">
        <v>721344</v>
      </c>
      <c r="B7443" t="s">
        <v>3338</v>
      </c>
      <c r="C7443">
        <v>750</v>
      </c>
      <c r="D7443">
        <v>12</v>
      </c>
      <c r="E7443">
        <v>49.99</v>
      </c>
      <c r="F7443" t="s">
        <v>454</v>
      </c>
    </row>
    <row r="7444" spans="1:6" x14ac:dyDescent="0.25">
      <c r="A7444">
        <v>721449</v>
      </c>
      <c r="B7444" t="s">
        <v>3339</v>
      </c>
      <c r="C7444">
        <v>750</v>
      </c>
      <c r="D7444">
        <v>6</v>
      </c>
      <c r="E7444">
        <v>41.99</v>
      </c>
      <c r="F7444" t="s">
        <v>455</v>
      </c>
    </row>
    <row r="7445" spans="1:6" x14ac:dyDescent="0.25">
      <c r="A7445">
        <v>721783</v>
      </c>
      <c r="B7445" t="s">
        <v>3340</v>
      </c>
      <c r="C7445">
        <v>750</v>
      </c>
      <c r="D7445">
        <v>12</v>
      </c>
      <c r="E7445">
        <v>19.989999999999998</v>
      </c>
      <c r="F7445" t="s">
        <v>455</v>
      </c>
    </row>
    <row r="7446" spans="1:6" x14ac:dyDescent="0.25">
      <c r="A7446">
        <v>721811</v>
      </c>
      <c r="B7446" t="s">
        <v>3341</v>
      </c>
      <c r="C7446">
        <v>750</v>
      </c>
      <c r="D7446">
        <v>12</v>
      </c>
      <c r="E7446">
        <v>21</v>
      </c>
      <c r="F7446" t="s">
        <v>454</v>
      </c>
    </row>
    <row r="7447" spans="1:6" x14ac:dyDescent="0.25">
      <c r="A7447">
        <v>722218</v>
      </c>
      <c r="B7447" t="s">
        <v>3342</v>
      </c>
      <c r="C7447">
        <v>750</v>
      </c>
      <c r="D7447">
        <v>12</v>
      </c>
      <c r="E7447">
        <v>6.55</v>
      </c>
      <c r="F7447" t="s">
        <v>456</v>
      </c>
    </row>
    <row r="7448" spans="1:6" x14ac:dyDescent="0.25">
      <c r="A7448">
        <v>722218</v>
      </c>
      <c r="B7448" t="s">
        <v>3342</v>
      </c>
      <c r="C7448">
        <v>750</v>
      </c>
      <c r="D7448">
        <v>12</v>
      </c>
      <c r="E7448">
        <v>6.55</v>
      </c>
      <c r="F7448" t="s">
        <v>456</v>
      </c>
    </row>
    <row r="7449" spans="1:6" x14ac:dyDescent="0.25">
      <c r="A7449">
        <v>722252</v>
      </c>
      <c r="B7449" t="s">
        <v>3343</v>
      </c>
      <c r="C7449">
        <v>270</v>
      </c>
      <c r="D7449">
        <v>24</v>
      </c>
      <c r="E7449">
        <v>3.49</v>
      </c>
      <c r="F7449" t="s">
        <v>457</v>
      </c>
    </row>
    <row r="7450" spans="1:6" x14ac:dyDescent="0.25">
      <c r="A7450">
        <v>722573</v>
      </c>
      <c r="B7450" t="s">
        <v>3344</v>
      </c>
      <c r="C7450">
        <v>5325</v>
      </c>
      <c r="D7450">
        <v>1</v>
      </c>
      <c r="E7450">
        <v>29.99</v>
      </c>
      <c r="F7450" t="s">
        <v>456</v>
      </c>
    </row>
    <row r="7451" spans="1:6" x14ac:dyDescent="0.25">
      <c r="A7451">
        <v>722573</v>
      </c>
      <c r="B7451" t="s">
        <v>3344</v>
      </c>
      <c r="C7451">
        <v>5325</v>
      </c>
      <c r="D7451">
        <v>1</v>
      </c>
      <c r="E7451">
        <v>29.99</v>
      </c>
      <c r="F7451" t="s">
        <v>456</v>
      </c>
    </row>
    <row r="7452" spans="1:6" x14ac:dyDescent="0.25">
      <c r="A7452">
        <v>722757</v>
      </c>
      <c r="B7452" t="s">
        <v>3345</v>
      </c>
      <c r="C7452">
        <v>500</v>
      </c>
      <c r="D7452">
        <v>24</v>
      </c>
      <c r="E7452">
        <v>2.89</v>
      </c>
      <c r="F7452" t="s">
        <v>456</v>
      </c>
    </row>
    <row r="7453" spans="1:6" x14ac:dyDescent="0.25">
      <c r="A7453">
        <v>723677</v>
      </c>
      <c r="B7453" t="s">
        <v>3346</v>
      </c>
      <c r="C7453">
        <v>750</v>
      </c>
      <c r="D7453">
        <v>12</v>
      </c>
      <c r="E7453">
        <v>25.49</v>
      </c>
      <c r="F7453" t="s">
        <v>454</v>
      </c>
    </row>
    <row r="7454" spans="1:6" x14ac:dyDescent="0.25">
      <c r="A7454">
        <v>723759</v>
      </c>
      <c r="B7454" t="s">
        <v>4608</v>
      </c>
      <c r="C7454">
        <v>750</v>
      </c>
      <c r="D7454">
        <v>12</v>
      </c>
      <c r="E7454">
        <v>19.989999999999998</v>
      </c>
      <c r="F7454" t="s">
        <v>455</v>
      </c>
    </row>
    <row r="7455" spans="1:6" x14ac:dyDescent="0.25">
      <c r="A7455">
        <v>723874</v>
      </c>
      <c r="B7455" t="s">
        <v>3347</v>
      </c>
      <c r="C7455">
        <v>750</v>
      </c>
      <c r="D7455">
        <v>12</v>
      </c>
      <c r="E7455">
        <v>18.989999999999998</v>
      </c>
      <c r="F7455" t="s">
        <v>455</v>
      </c>
    </row>
    <row r="7456" spans="1:6" x14ac:dyDescent="0.25">
      <c r="A7456">
        <v>723932</v>
      </c>
      <c r="B7456" t="s">
        <v>3348</v>
      </c>
      <c r="C7456">
        <v>750</v>
      </c>
      <c r="D7456">
        <v>12</v>
      </c>
      <c r="E7456">
        <v>34.99</v>
      </c>
      <c r="F7456" t="s">
        <v>455</v>
      </c>
    </row>
    <row r="7457" spans="1:6" x14ac:dyDescent="0.25">
      <c r="A7457">
        <v>725770</v>
      </c>
      <c r="B7457" t="s">
        <v>3349</v>
      </c>
      <c r="C7457">
        <v>750</v>
      </c>
      <c r="D7457">
        <v>12</v>
      </c>
      <c r="E7457">
        <v>17.989999999999998</v>
      </c>
      <c r="F7457" t="s">
        <v>455</v>
      </c>
    </row>
    <row r="7458" spans="1:6" x14ac:dyDescent="0.25">
      <c r="A7458">
        <v>725788</v>
      </c>
      <c r="B7458" t="s">
        <v>3350</v>
      </c>
      <c r="C7458">
        <v>750</v>
      </c>
      <c r="D7458">
        <v>12</v>
      </c>
      <c r="E7458">
        <v>17.989999999999998</v>
      </c>
      <c r="F7458" t="s">
        <v>455</v>
      </c>
    </row>
    <row r="7459" spans="1:6" x14ac:dyDescent="0.25">
      <c r="A7459">
        <v>726070</v>
      </c>
      <c r="B7459" t="s">
        <v>3351</v>
      </c>
      <c r="C7459">
        <v>4092</v>
      </c>
      <c r="D7459">
        <v>1</v>
      </c>
      <c r="E7459">
        <v>23.71</v>
      </c>
      <c r="F7459" t="s">
        <v>456</v>
      </c>
    </row>
    <row r="7460" spans="1:6" x14ac:dyDescent="0.25">
      <c r="A7460">
        <v>726070</v>
      </c>
      <c r="B7460" t="s">
        <v>3351</v>
      </c>
      <c r="C7460">
        <v>4092</v>
      </c>
      <c r="D7460">
        <v>1</v>
      </c>
      <c r="E7460">
        <v>23.71</v>
      </c>
      <c r="F7460" t="s">
        <v>456</v>
      </c>
    </row>
    <row r="7461" spans="1:6" x14ac:dyDescent="0.25">
      <c r="A7461">
        <v>726071</v>
      </c>
      <c r="B7461" t="s">
        <v>3352</v>
      </c>
      <c r="C7461">
        <v>5325</v>
      </c>
      <c r="D7461">
        <v>1</v>
      </c>
      <c r="E7461">
        <v>28.76</v>
      </c>
      <c r="F7461" t="s">
        <v>456</v>
      </c>
    </row>
    <row r="7462" spans="1:6" x14ac:dyDescent="0.25">
      <c r="A7462">
        <v>726071</v>
      </c>
      <c r="B7462" t="s">
        <v>3352</v>
      </c>
      <c r="C7462">
        <v>5325</v>
      </c>
      <c r="D7462">
        <v>1</v>
      </c>
      <c r="E7462">
        <v>28.76</v>
      </c>
      <c r="F7462" t="s">
        <v>456</v>
      </c>
    </row>
    <row r="7463" spans="1:6" x14ac:dyDescent="0.25">
      <c r="A7463">
        <v>729850</v>
      </c>
      <c r="B7463" t="s">
        <v>3353</v>
      </c>
      <c r="C7463">
        <v>750</v>
      </c>
      <c r="D7463">
        <v>12</v>
      </c>
      <c r="E7463">
        <v>8.7100000000000009</v>
      </c>
      <c r="F7463" t="s">
        <v>456</v>
      </c>
    </row>
    <row r="7464" spans="1:6" x14ac:dyDescent="0.25">
      <c r="A7464">
        <v>729850</v>
      </c>
      <c r="B7464" t="s">
        <v>3353</v>
      </c>
      <c r="C7464">
        <v>750</v>
      </c>
      <c r="D7464">
        <v>12</v>
      </c>
      <c r="E7464">
        <v>8.7100000000000009</v>
      </c>
      <c r="F7464" t="s">
        <v>456</v>
      </c>
    </row>
    <row r="7465" spans="1:6" x14ac:dyDescent="0.25">
      <c r="A7465">
        <v>729853</v>
      </c>
      <c r="B7465" t="s">
        <v>2841</v>
      </c>
      <c r="C7465">
        <v>1140</v>
      </c>
      <c r="D7465">
        <v>6</v>
      </c>
      <c r="E7465">
        <v>42.99</v>
      </c>
      <c r="F7465" t="s">
        <v>454</v>
      </c>
    </row>
    <row r="7466" spans="1:6" x14ac:dyDescent="0.25">
      <c r="A7466">
        <v>729994</v>
      </c>
      <c r="B7466" t="s">
        <v>3354</v>
      </c>
      <c r="C7466">
        <v>750</v>
      </c>
      <c r="D7466">
        <v>12</v>
      </c>
      <c r="E7466">
        <v>12.99</v>
      </c>
      <c r="F7466" t="s">
        <v>455</v>
      </c>
    </row>
    <row r="7467" spans="1:6" x14ac:dyDescent="0.25">
      <c r="A7467">
        <v>730326</v>
      </c>
      <c r="B7467" t="s">
        <v>197</v>
      </c>
      <c r="C7467">
        <v>750</v>
      </c>
      <c r="D7467">
        <v>12</v>
      </c>
      <c r="E7467">
        <v>9.99</v>
      </c>
      <c r="F7467" t="s">
        <v>455</v>
      </c>
    </row>
    <row r="7468" spans="1:6" x14ac:dyDescent="0.25">
      <c r="A7468">
        <v>731893</v>
      </c>
      <c r="B7468" t="s">
        <v>4909</v>
      </c>
      <c r="C7468">
        <v>2046</v>
      </c>
      <c r="D7468">
        <v>4</v>
      </c>
      <c r="E7468">
        <v>12.79</v>
      </c>
      <c r="F7468" t="s">
        <v>456</v>
      </c>
    </row>
    <row r="7469" spans="1:6" x14ac:dyDescent="0.25">
      <c r="A7469">
        <v>731893</v>
      </c>
      <c r="B7469" t="s">
        <v>4909</v>
      </c>
      <c r="C7469">
        <v>2046</v>
      </c>
      <c r="D7469">
        <v>4</v>
      </c>
      <c r="E7469">
        <v>12.79</v>
      </c>
      <c r="F7469" t="s">
        <v>456</v>
      </c>
    </row>
    <row r="7470" spans="1:6" x14ac:dyDescent="0.25">
      <c r="A7470">
        <v>731893</v>
      </c>
      <c r="B7470" t="s">
        <v>4909</v>
      </c>
      <c r="C7470">
        <v>2046</v>
      </c>
      <c r="D7470">
        <v>4</v>
      </c>
      <c r="E7470">
        <v>12.79</v>
      </c>
      <c r="F7470" t="s">
        <v>456</v>
      </c>
    </row>
    <row r="7471" spans="1:6" x14ac:dyDescent="0.25">
      <c r="A7471">
        <v>732124</v>
      </c>
      <c r="B7471" t="s">
        <v>3355</v>
      </c>
      <c r="C7471">
        <v>750</v>
      </c>
      <c r="D7471">
        <v>12</v>
      </c>
      <c r="E7471">
        <v>37.49</v>
      </c>
      <c r="F7471" t="s">
        <v>454</v>
      </c>
    </row>
    <row r="7472" spans="1:6" x14ac:dyDescent="0.25">
      <c r="A7472">
        <v>732126</v>
      </c>
      <c r="B7472" t="s">
        <v>5333</v>
      </c>
      <c r="C7472">
        <v>750</v>
      </c>
      <c r="D7472">
        <v>6</v>
      </c>
      <c r="E7472">
        <v>49.99</v>
      </c>
      <c r="F7472" t="s">
        <v>454</v>
      </c>
    </row>
    <row r="7473" spans="1:6" x14ac:dyDescent="0.25">
      <c r="A7473">
        <v>732352</v>
      </c>
      <c r="B7473" t="s">
        <v>3356</v>
      </c>
      <c r="C7473">
        <v>750</v>
      </c>
      <c r="D7473">
        <v>12</v>
      </c>
      <c r="E7473">
        <v>14.99</v>
      </c>
      <c r="F7473" t="s">
        <v>455</v>
      </c>
    </row>
    <row r="7474" spans="1:6" x14ac:dyDescent="0.25">
      <c r="A7474">
        <v>733112</v>
      </c>
      <c r="B7474" t="s">
        <v>3357</v>
      </c>
      <c r="C7474">
        <v>750</v>
      </c>
      <c r="D7474">
        <v>6</v>
      </c>
      <c r="E7474">
        <v>42.95</v>
      </c>
      <c r="F7474" t="s">
        <v>454</v>
      </c>
    </row>
    <row r="7475" spans="1:6" x14ac:dyDescent="0.25">
      <c r="A7475">
        <v>733540</v>
      </c>
      <c r="B7475" t="s">
        <v>3358</v>
      </c>
      <c r="C7475">
        <v>4092</v>
      </c>
      <c r="D7475">
        <v>1</v>
      </c>
      <c r="E7475">
        <v>24.15</v>
      </c>
      <c r="F7475" t="s">
        <v>456</v>
      </c>
    </row>
    <row r="7476" spans="1:6" x14ac:dyDescent="0.25">
      <c r="A7476">
        <v>733540</v>
      </c>
      <c r="B7476" t="s">
        <v>3358</v>
      </c>
      <c r="C7476">
        <v>4092</v>
      </c>
      <c r="D7476">
        <v>1</v>
      </c>
      <c r="E7476">
        <v>24.15</v>
      </c>
      <c r="F7476" t="s">
        <v>456</v>
      </c>
    </row>
    <row r="7477" spans="1:6" x14ac:dyDescent="0.25">
      <c r="A7477">
        <v>733567</v>
      </c>
      <c r="B7477" t="s">
        <v>3359</v>
      </c>
      <c r="C7477">
        <v>750</v>
      </c>
      <c r="D7477">
        <v>6</v>
      </c>
      <c r="E7477">
        <v>16.989999999999998</v>
      </c>
      <c r="F7477" t="s">
        <v>455</v>
      </c>
    </row>
    <row r="7478" spans="1:6" x14ac:dyDescent="0.25">
      <c r="A7478">
        <v>733615</v>
      </c>
      <c r="B7478" t="s">
        <v>3360</v>
      </c>
      <c r="C7478">
        <v>750</v>
      </c>
      <c r="D7478">
        <v>6</v>
      </c>
      <c r="E7478">
        <v>94.71</v>
      </c>
      <c r="F7478" t="s">
        <v>455</v>
      </c>
    </row>
    <row r="7479" spans="1:6" x14ac:dyDescent="0.25">
      <c r="A7479">
        <v>734471</v>
      </c>
      <c r="B7479" t="s">
        <v>3361</v>
      </c>
      <c r="C7479">
        <v>750</v>
      </c>
      <c r="D7479">
        <v>12</v>
      </c>
      <c r="E7479">
        <v>21.99</v>
      </c>
      <c r="F7479" t="s">
        <v>455</v>
      </c>
    </row>
    <row r="7480" spans="1:6" x14ac:dyDescent="0.25">
      <c r="A7480">
        <v>734472</v>
      </c>
      <c r="B7480" t="s">
        <v>3362</v>
      </c>
      <c r="C7480">
        <v>750</v>
      </c>
      <c r="D7480">
        <v>12</v>
      </c>
      <c r="E7480">
        <v>21.99</v>
      </c>
      <c r="F7480" t="s">
        <v>455</v>
      </c>
    </row>
    <row r="7481" spans="1:6" x14ac:dyDescent="0.25">
      <c r="A7481">
        <v>734760</v>
      </c>
      <c r="B7481" t="s">
        <v>3363</v>
      </c>
      <c r="C7481">
        <v>1320</v>
      </c>
      <c r="D7481">
        <v>6</v>
      </c>
      <c r="E7481">
        <v>18.989999999999998</v>
      </c>
      <c r="F7481" t="s">
        <v>456</v>
      </c>
    </row>
    <row r="7482" spans="1:6" x14ac:dyDescent="0.25">
      <c r="A7482">
        <v>734760</v>
      </c>
      <c r="B7482" t="s">
        <v>3363</v>
      </c>
      <c r="C7482">
        <v>1320</v>
      </c>
      <c r="D7482">
        <v>6</v>
      </c>
      <c r="E7482">
        <v>18.989999999999998</v>
      </c>
      <c r="F7482" t="s">
        <v>456</v>
      </c>
    </row>
    <row r="7483" spans="1:6" x14ac:dyDescent="0.25">
      <c r="A7483">
        <v>735398</v>
      </c>
      <c r="B7483" t="s">
        <v>3364</v>
      </c>
      <c r="C7483">
        <v>750</v>
      </c>
      <c r="D7483">
        <v>6</v>
      </c>
      <c r="E7483">
        <v>32.950000000000003</v>
      </c>
      <c r="F7483" t="s">
        <v>455</v>
      </c>
    </row>
    <row r="7484" spans="1:6" x14ac:dyDescent="0.25">
      <c r="A7484">
        <v>735400</v>
      </c>
      <c r="B7484" t="s">
        <v>3365</v>
      </c>
      <c r="C7484">
        <v>750</v>
      </c>
      <c r="D7484">
        <v>12</v>
      </c>
      <c r="E7484">
        <v>19.5</v>
      </c>
      <c r="F7484" t="s">
        <v>455</v>
      </c>
    </row>
    <row r="7485" spans="1:6" x14ac:dyDescent="0.25">
      <c r="A7485">
        <v>736253</v>
      </c>
      <c r="B7485" t="s">
        <v>3366</v>
      </c>
      <c r="C7485">
        <v>750</v>
      </c>
      <c r="D7485">
        <v>12</v>
      </c>
      <c r="E7485">
        <v>13.99</v>
      </c>
      <c r="F7485" t="s">
        <v>455</v>
      </c>
    </row>
    <row r="7486" spans="1:6" x14ac:dyDescent="0.25">
      <c r="A7486">
        <v>736339</v>
      </c>
      <c r="B7486" t="s">
        <v>3367</v>
      </c>
      <c r="C7486">
        <v>2840</v>
      </c>
      <c r="D7486">
        <v>3</v>
      </c>
      <c r="E7486">
        <v>14.79</v>
      </c>
      <c r="F7486" t="s">
        <v>456</v>
      </c>
    </row>
    <row r="7487" spans="1:6" x14ac:dyDescent="0.25">
      <c r="A7487">
        <v>736339</v>
      </c>
      <c r="B7487" t="s">
        <v>3367</v>
      </c>
      <c r="C7487">
        <v>2840</v>
      </c>
      <c r="D7487">
        <v>3</v>
      </c>
      <c r="E7487">
        <v>14.79</v>
      </c>
      <c r="F7487" t="s">
        <v>456</v>
      </c>
    </row>
    <row r="7488" spans="1:6" x14ac:dyDescent="0.25">
      <c r="A7488">
        <v>736561</v>
      </c>
      <c r="B7488" t="s">
        <v>3368</v>
      </c>
      <c r="C7488">
        <v>750</v>
      </c>
      <c r="D7488">
        <v>6</v>
      </c>
      <c r="E7488">
        <v>104.99</v>
      </c>
      <c r="F7488" t="s">
        <v>454</v>
      </c>
    </row>
    <row r="7489" spans="1:6" x14ac:dyDescent="0.25">
      <c r="A7489">
        <v>736593</v>
      </c>
      <c r="B7489" t="s">
        <v>3369</v>
      </c>
      <c r="C7489">
        <v>1000</v>
      </c>
      <c r="D7489">
        <v>6</v>
      </c>
      <c r="E7489">
        <v>14.99</v>
      </c>
      <c r="F7489" t="s">
        <v>455</v>
      </c>
    </row>
    <row r="7490" spans="1:6" x14ac:dyDescent="0.25">
      <c r="A7490">
        <v>737070</v>
      </c>
      <c r="B7490" t="s">
        <v>3370</v>
      </c>
      <c r="C7490">
        <v>750</v>
      </c>
      <c r="D7490">
        <v>12</v>
      </c>
      <c r="E7490">
        <v>25.99</v>
      </c>
      <c r="F7490" t="s">
        <v>455</v>
      </c>
    </row>
    <row r="7491" spans="1:6" x14ac:dyDescent="0.25">
      <c r="A7491">
        <v>737215</v>
      </c>
      <c r="B7491" t="s">
        <v>3371</v>
      </c>
      <c r="C7491">
        <v>750</v>
      </c>
      <c r="D7491">
        <v>12</v>
      </c>
      <c r="E7491">
        <v>17.989999999999998</v>
      </c>
      <c r="F7491" t="s">
        <v>455</v>
      </c>
    </row>
    <row r="7492" spans="1:6" x14ac:dyDescent="0.25">
      <c r="A7492">
        <v>737308</v>
      </c>
      <c r="B7492" t="s">
        <v>207</v>
      </c>
      <c r="C7492">
        <v>750</v>
      </c>
      <c r="D7492">
        <v>12</v>
      </c>
      <c r="E7492">
        <v>139.03</v>
      </c>
      <c r="F7492" t="s">
        <v>455</v>
      </c>
    </row>
    <row r="7493" spans="1:6" x14ac:dyDescent="0.25">
      <c r="A7493">
        <v>737387</v>
      </c>
      <c r="B7493" t="s">
        <v>3372</v>
      </c>
      <c r="C7493">
        <v>750</v>
      </c>
      <c r="D7493">
        <v>12</v>
      </c>
      <c r="E7493">
        <v>40.28</v>
      </c>
      <c r="F7493" t="s">
        <v>455</v>
      </c>
    </row>
    <row r="7494" spans="1:6" x14ac:dyDescent="0.25">
      <c r="A7494">
        <v>739125</v>
      </c>
      <c r="B7494" t="s">
        <v>3373</v>
      </c>
      <c r="C7494">
        <v>6390</v>
      </c>
      <c r="D7494">
        <v>1</v>
      </c>
      <c r="E7494">
        <v>31.98</v>
      </c>
      <c r="F7494" t="s">
        <v>456</v>
      </c>
    </row>
    <row r="7495" spans="1:6" x14ac:dyDescent="0.25">
      <c r="A7495">
        <v>739125</v>
      </c>
      <c r="B7495" t="s">
        <v>3373</v>
      </c>
      <c r="C7495">
        <v>6390</v>
      </c>
      <c r="D7495">
        <v>1</v>
      </c>
      <c r="E7495">
        <v>31.98</v>
      </c>
      <c r="F7495" t="s">
        <v>456</v>
      </c>
    </row>
    <row r="7496" spans="1:6" x14ac:dyDescent="0.25">
      <c r="A7496">
        <v>739142</v>
      </c>
      <c r="B7496" t="s">
        <v>3374</v>
      </c>
      <c r="C7496">
        <v>750</v>
      </c>
      <c r="D7496">
        <v>6</v>
      </c>
      <c r="E7496">
        <v>96.63</v>
      </c>
      <c r="F7496" t="s">
        <v>454</v>
      </c>
    </row>
    <row r="7497" spans="1:6" x14ac:dyDescent="0.25">
      <c r="A7497">
        <v>739162</v>
      </c>
      <c r="B7497" t="s">
        <v>3375</v>
      </c>
      <c r="C7497">
        <v>6390</v>
      </c>
      <c r="D7497">
        <v>1</v>
      </c>
      <c r="E7497">
        <v>31.98</v>
      </c>
      <c r="F7497" t="s">
        <v>456</v>
      </c>
    </row>
    <row r="7498" spans="1:6" x14ac:dyDescent="0.25">
      <c r="A7498">
        <v>739162</v>
      </c>
      <c r="B7498" t="s">
        <v>3375</v>
      </c>
      <c r="C7498">
        <v>6390</v>
      </c>
      <c r="D7498">
        <v>1</v>
      </c>
      <c r="E7498">
        <v>31.98</v>
      </c>
      <c r="F7498" t="s">
        <v>456</v>
      </c>
    </row>
    <row r="7499" spans="1:6" x14ac:dyDescent="0.25">
      <c r="A7499">
        <v>739242</v>
      </c>
      <c r="B7499" t="s">
        <v>3376</v>
      </c>
      <c r="C7499">
        <v>750</v>
      </c>
      <c r="D7499">
        <v>12</v>
      </c>
      <c r="E7499">
        <v>14.99</v>
      </c>
      <c r="F7499" t="s">
        <v>455</v>
      </c>
    </row>
    <row r="7500" spans="1:6" x14ac:dyDescent="0.25">
      <c r="A7500">
        <v>739243</v>
      </c>
      <c r="B7500" t="s">
        <v>3377</v>
      </c>
      <c r="C7500">
        <v>750</v>
      </c>
      <c r="D7500">
        <v>12</v>
      </c>
      <c r="E7500">
        <v>12.99</v>
      </c>
      <c r="F7500" t="s">
        <v>455</v>
      </c>
    </row>
    <row r="7501" spans="1:6" x14ac:dyDescent="0.25">
      <c r="A7501">
        <v>739244</v>
      </c>
      <c r="B7501" t="s">
        <v>3378</v>
      </c>
      <c r="C7501">
        <v>750</v>
      </c>
      <c r="D7501">
        <v>12</v>
      </c>
      <c r="E7501">
        <v>9.75</v>
      </c>
      <c r="F7501" t="s">
        <v>455</v>
      </c>
    </row>
    <row r="7502" spans="1:6" x14ac:dyDescent="0.25">
      <c r="A7502">
        <v>739999</v>
      </c>
      <c r="B7502" t="s">
        <v>4609</v>
      </c>
      <c r="C7502">
        <v>750</v>
      </c>
      <c r="D7502">
        <v>12</v>
      </c>
      <c r="E7502">
        <v>25.99</v>
      </c>
      <c r="F7502" t="s">
        <v>454</v>
      </c>
    </row>
    <row r="7503" spans="1:6" x14ac:dyDescent="0.25">
      <c r="A7503">
        <v>740342</v>
      </c>
      <c r="B7503" t="s">
        <v>3379</v>
      </c>
      <c r="C7503">
        <v>1140</v>
      </c>
      <c r="D7503">
        <v>12</v>
      </c>
      <c r="E7503">
        <v>29.95</v>
      </c>
      <c r="F7503" t="s">
        <v>454</v>
      </c>
    </row>
    <row r="7504" spans="1:6" x14ac:dyDescent="0.25">
      <c r="A7504">
        <v>740369</v>
      </c>
      <c r="B7504" t="s">
        <v>3380</v>
      </c>
      <c r="C7504">
        <v>750</v>
      </c>
      <c r="D7504">
        <v>12</v>
      </c>
      <c r="E7504">
        <v>13.99</v>
      </c>
      <c r="F7504" t="s">
        <v>455</v>
      </c>
    </row>
    <row r="7505" spans="1:6" x14ac:dyDescent="0.25">
      <c r="A7505">
        <v>740723</v>
      </c>
      <c r="B7505" t="s">
        <v>3381</v>
      </c>
      <c r="C7505">
        <v>710</v>
      </c>
      <c r="D7505">
        <v>12</v>
      </c>
      <c r="E7505">
        <v>3.29</v>
      </c>
      <c r="F7505" t="s">
        <v>456</v>
      </c>
    </row>
    <row r="7506" spans="1:6" x14ac:dyDescent="0.25">
      <c r="A7506">
        <v>740723</v>
      </c>
      <c r="B7506" t="s">
        <v>3381</v>
      </c>
      <c r="C7506">
        <v>710</v>
      </c>
      <c r="D7506">
        <v>12</v>
      </c>
      <c r="E7506">
        <v>3.29</v>
      </c>
      <c r="F7506" t="s">
        <v>456</v>
      </c>
    </row>
    <row r="7507" spans="1:6" x14ac:dyDescent="0.25">
      <c r="A7507">
        <v>741000</v>
      </c>
      <c r="B7507" t="s">
        <v>3382</v>
      </c>
      <c r="C7507">
        <v>750</v>
      </c>
      <c r="D7507">
        <v>6</v>
      </c>
      <c r="E7507">
        <v>26.29</v>
      </c>
      <c r="F7507" t="s">
        <v>454</v>
      </c>
    </row>
    <row r="7508" spans="1:6" x14ac:dyDescent="0.25">
      <c r="A7508">
        <v>741407</v>
      </c>
      <c r="B7508" t="s">
        <v>3383</v>
      </c>
      <c r="C7508">
        <v>750</v>
      </c>
      <c r="D7508">
        <v>12</v>
      </c>
      <c r="E7508">
        <v>28.99</v>
      </c>
      <c r="F7508" t="s">
        <v>455</v>
      </c>
    </row>
    <row r="7509" spans="1:6" x14ac:dyDescent="0.25">
      <c r="A7509">
        <v>741637</v>
      </c>
      <c r="B7509" t="s">
        <v>3384</v>
      </c>
      <c r="C7509">
        <v>330</v>
      </c>
      <c r="D7509">
        <v>24</v>
      </c>
      <c r="E7509">
        <v>4.49</v>
      </c>
      <c r="F7509" t="s">
        <v>456</v>
      </c>
    </row>
    <row r="7510" spans="1:6" x14ac:dyDescent="0.25">
      <c r="A7510">
        <v>741637</v>
      </c>
      <c r="B7510" t="s">
        <v>3384</v>
      </c>
      <c r="C7510">
        <v>330</v>
      </c>
      <c r="D7510">
        <v>24</v>
      </c>
      <c r="E7510">
        <v>4.49</v>
      </c>
      <c r="F7510" t="s">
        <v>456</v>
      </c>
    </row>
    <row r="7511" spans="1:6" x14ac:dyDescent="0.25">
      <c r="A7511">
        <v>742149</v>
      </c>
      <c r="B7511" t="s">
        <v>3385</v>
      </c>
      <c r="C7511">
        <v>750</v>
      </c>
      <c r="D7511">
        <v>12</v>
      </c>
      <c r="E7511">
        <v>58.99</v>
      </c>
      <c r="F7511" t="s">
        <v>455</v>
      </c>
    </row>
    <row r="7512" spans="1:6" x14ac:dyDescent="0.25">
      <c r="A7512">
        <v>742535</v>
      </c>
      <c r="B7512" t="s">
        <v>3386</v>
      </c>
      <c r="C7512">
        <v>330</v>
      </c>
      <c r="D7512">
        <v>24</v>
      </c>
      <c r="E7512">
        <v>2.99</v>
      </c>
      <c r="F7512" t="s">
        <v>456</v>
      </c>
    </row>
    <row r="7513" spans="1:6" x14ac:dyDescent="0.25">
      <c r="A7513">
        <v>742542</v>
      </c>
      <c r="B7513" t="s">
        <v>5354</v>
      </c>
      <c r="C7513">
        <v>750</v>
      </c>
      <c r="D7513">
        <v>12</v>
      </c>
      <c r="E7513">
        <v>36.229999999999997</v>
      </c>
      <c r="F7513" t="s">
        <v>454</v>
      </c>
    </row>
    <row r="7514" spans="1:6" x14ac:dyDescent="0.25">
      <c r="A7514">
        <v>742769</v>
      </c>
      <c r="B7514" t="s">
        <v>3387</v>
      </c>
      <c r="C7514">
        <v>750</v>
      </c>
      <c r="D7514">
        <v>6</v>
      </c>
      <c r="E7514">
        <v>58.99</v>
      </c>
      <c r="F7514" t="s">
        <v>454</v>
      </c>
    </row>
    <row r="7515" spans="1:6" x14ac:dyDescent="0.25">
      <c r="A7515">
        <v>742971</v>
      </c>
      <c r="B7515" t="s">
        <v>3388</v>
      </c>
      <c r="C7515">
        <v>5325</v>
      </c>
      <c r="D7515">
        <v>1</v>
      </c>
      <c r="E7515">
        <v>24.75</v>
      </c>
      <c r="F7515" t="s">
        <v>456</v>
      </c>
    </row>
    <row r="7516" spans="1:6" x14ac:dyDescent="0.25">
      <c r="A7516">
        <v>742971</v>
      </c>
      <c r="B7516" t="s">
        <v>3388</v>
      </c>
      <c r="C7516">
        <v>5325</v>
      </c>
      <c r="D7516">
        <v>1</v>
      </c>
      <c r="E7516">
        <v>24.75</v>
      </c>
      <c r="F7516" t="s">
        <v>456</v>
      </c>
    </row>
    <row r="7517" spans="1:6" x14ac:dyDescent="0.25">
      <c r="A7517">
        <v>744269</v>
      </c>
      <c r="B7517" t="s">
        <v>3392</v>
      </c>
      <c r="C7517">
        <v>750</v>
      </c>
      <c r="D7517">
        <v>12</v>
      </c>
      <c r="E7517">
        <v>79.989999999999995</v>
      </c>
      <c r="F7517" t="s">
        <v>455</v>
      </c>
    </row>
    <row r="7518" spans="1:6" x14ac:dyDescent="0.25">
      <c r="A7518">
        <v>744271</v>
      </c>
      <c r="B7518" t="s">
        <v>3393</v>
      </c>
      <c r="C7518">
        <v>500</v>
      </c>
      <c r="D7518">
        <v>24</v>
      </c>
      <c r="E7518">
        <v>2.99</v>
      </c>
      <c r="F7518" t="s">
        <v>456</v>
      </c>
    </row>
    <row r="7519" spans="1:6" x14ac:dyDescent="0.25">
      <c r="A7519">
        <v>745448</v>
      </c>
      <c r="B7519" t="s">
        <v>3394</v>
      </c>
      <c r="C7519">
        <v>750</v>
      </c>
      <c r="D7519">
        <v>6</v>
      </c>
      <c r="E7519">
        <v>20.99</v>
      </c>
      <c r="F7519" t="s">
        <v>455</v>
      </c>
    </row>
    <row r="7520" spans="1:6" x14ac:dyDescent="0.25">
      <c r="A7520">
        <v>745765</v>
      </c>
      <c r="B7520" t="s">
        <v>3395</v>
      </c>
      <c r="C7520">
        <v>660</v>
      </c>
      <c r="D7520">
        <v>12</v>
      </c>
      <c r="E7520">
        <v>4.1500000000000004</v>
      </c>
      <c r="F7520" t="s">
        <v>456</v>
      </c>
    </row>
    <row r="7521" spans="1:6" x14ac:dyDescent="0.25">
      <c r="A7521">
        <v>745765</v>
      </c>
      <c r="B7521" t="s">
        <v>3395</v>
      </c>
      <c r="C7521">
        <v>660</v>
      </c>
      <c r="D7521">
        <v>12</v>
      </c>
      <c r="E7521">
        <v>4.1500000000000004</v>
      </c>
      <c r="F7521" t="s">
        <v>456</v>
      </c>
    </row>
    <row r="7522" spans="1:6" x14ac:dyDescent="0.25">
      <c r="A7522">
        <v>745953</v>
      </c>
      <c r="B7522" t="s">
        <v>3396</v>
      </c>
      <c r="C7522">
        <v>1140</v>
      </c>
      <c r="D7522">
        <v>6</v>
      </c>
      <c r="E7522">
        <v>37.99</v>
      </c>
      <c r="F7522" t="s">
        <v>454</v>
      </c>
    </row>
    <row r="7523" spans="1:6" x14ac:dyDescent="0.25">
      <c r="A7523">
        <v>745967</v>
      </c>
      <c r="B7523" t="s">
        <v>3397</v>
      </c>
      <c r="C7523">
        <v>750</v>
      </c>
      <c r="D7523">
        <v>12</v>
      </c>
      <c r="E7523">
        <v>23.99</v>
      </c>
      <c r="F7523" t="s">
        <v>455</v>
      </c>
    </row>
    <row r="7524" spans="1:6" x14ac:dyDescent="0.25">
      <c r="A7524">
        <v>745991</v>
      </c>
      <c r="B7524" t="s">
        <v>3398</v>
      </c>
      <c r="C7524">
        <v>750</v>
      </c>
      <c r="D7524">
        <v>12</v>
      </c>
      <c r="E7524">
        <v>25.99</v>
      </c>
      <c r="F7524" t="s">
        <v>454</v>
      </c>
    </row>
    <row r="7525" spans="1:6" x14ac:dyDescent="0.25">
      <c r="A7525">
        <v>746883</v>
      </c>
      <c r="B7525" t="s">
        <v>3399</v>
      </c>
      <c r="C7525">
        <v>750</v>
      </c>
      <c r="D7525">
        <v>12</v>
      </c>
      <c r="E7525">
        <v>15.95</v>
      </c>
      <c r="F7525" t="s">
        <v>455</v>
      </c>
    </row>
    <row r="7526" spans="1:6" x14ac:dyDescent="0.25">
      <c r="A7526">
        <v>747556</v>
      </c>
      <c r="B7526" t="s">
        <v>3400</v>
      </c>
      <c r="C7526">
        <v>750</v>
      </c>
      <c r="D7526">
        <v>12</v>
      </c>
      <c r="E7526">
        <v>24.99</v>
      </c>
      <c r="F7526" t="s">
        <v>454</v>
      </c>
    </row>
    <row r="7527" spans="1:6" x14ac:dyDescent="0.25">
      <c r="A7527">
        <v>749321</v>
      </c>
      <c r="B7527" t="s">
        <v>3401</v>
      </c>
      <c r="C7527">
        <v>4260</v>
      </c>
      <c r="D7527">
        <v>1</v>
      </c>
      <c r="E7527">
        <v>20.99</v>
      </c>
      <c r="F7527" t="s">
        <v>456</v>
      </c>
    </row>
    <row r="7528" spans="1:6" x14ac:dyDescent="0.25">
      <c r="A7528">
        <v>749321</v>
      </c>
      <c r="B7528" t="s">
        <v>3401</v>
      </c>
      <c r="C7528">
        <v>4260</v>
      </c>
      <c r="D7528">
        <v>1</v>
      </c>
      <c r="E7528">
        <v>20.99</v>
      </c>
      <c r="F7528" t="s">
        <v>456</v>
      </c>
    </row>
    <row r="7529" spans="1:6" x14ac:dyDescent="0.25">
      <c r="A7529">
        <v>749482</v>
      </c>
      <c r="B7529" t="s">
        <v>3402</v>
      </c>
      <c r="C7529">
        <v>375</v>
      </c>
      <c r="D7529">
        <v>12</v>
      </c>
      <c r="E7529">
        <v>20.170000000000002</v>
      </c>
      <c r="F7529" t="s">
        <v>456</v>
      </c>
    </row>
    <row r="7530" spans="1:6" x14ac:dyDescent="0.25">
      <c r="A7530">
        <v>749482</v>
      </c>
      <c r="B7530" t="s">
        <v>3402</v>
      </c>
      <c r="C7530">
        <v>375</v>
      </c>
      <c r="D7530">
        <v>12</v>
      </c>
      <c r="E7530">
        <v>20.170000000000002</v>
      </c>
      <c r="F7530" t="s">
        <v>456</v>
      </c>
    </row>
    <row r="7531" spans="1:6" x14ac:dyDescent="0.25">
      <c r="A7531">
        <v>749725</v>
      </c>
      <c r="B7531" t="s">
        <v>3403</v>
      </c>
      <c r="C7531">
        <v>700</v>
      </c>
      <c r="D7531">
        <v>6</v>
      </c>
      <c r="E7531">
        <v>121.49</v>
      </c>
      <c r="F7531" t="s">
        <v>454</v>
      </c>
    </row>
    <row r="7532" spans="1:6" x14ac:dyDescent="0.25">
      <c r="A7532">
        <v>751350</v>
      </c>
      <c r="B7532" t="s">
        <v>820</v>
      </c>
      <c r="C7532">
        <v>50</v>
      </c>
      <c r="D7532">
        <v>48</v>
      </c>
      <c r="E7532">
        <v>7.99</v>
      </c>
      <c r="F7532" t="s">
        <v>454</v>
      </c>
    </row>
    <row r="7533" spans="1:6" x14ac:dyDescent="0.25">
      <c r="A7533">
        <v>751988</v>
      </c>
      <c r="B7533" t="s">
        <v>803</v>
      </c>
      <c r="C7533">
        <v>375</v>
      </c>
      <c r="D7533">
        <v>12</v>
      </c>
      <c r="E7533">
        <v>21.99</v>
      </c>
      <c r="F7533" t="s">
        <v>454</v>
      </c>
    </row>
    <row r="7534" spans="1:6" x14ac:dyDescent="0.25">
      <c r="A7534">
        <v>752376</v>
      </c>
      <c r="B7534" t="s">
        <v>3404</v>
      </c>
      <c r="C7534">
        <v>750</v>
      </c>
      <c r="D7534">
        <v>12</v>
      </c>
      <c r="E7534">
        <v>14.99</v>
      </c>
      <c r="F7534" t="s">
        <v>455</v>
      </c>
    </row>
    <row r="7535" spans="1:6" x14ac:dyDescent="0.25">
      <c r="A7535">
        <v>753117</v>
      </c>
      <c r="B7535" t="s">
        <v>3405</v>
      </c>
      <c r="C7535">
        <v>473</v>
      </c>
      <c r="D7535">
        <v>24</v>
      </c>
      <c r="E7535">
        <v>3.31</v>
      </c>
      <c r="F7535" t="s">
        <v>456</v>
      </c>
    </row>
    <row r="7536" spans="1:6" x14ac:dyDescent="0.25">
      <c r="A7536">
        <v>753117</v>
      </c>
      <c r="B7536" t="s">
        <v>3405</v>
      </c>
      <c r="C7536">
        <v>473</v>
      </c>
      <c r="D7536">
        <v>24</v>
      </c>
      <c r="E7536">
        <v>3.31</v>
      </c>
      <c r="F7536" t="s">
        <v>456</v>
      </c>
    </row>
    <row r="7537" spans="1:6" x14ac:dyDescent="0.25">
      <c r="A7537">
        <v>753119</v>
      </c>
      <c r="B7537" t="s">
        <v>3406</v>
      </c>
      <c r="C7537">
        <v>473</v>
      </c>
      <c r="D7537">
        <v>24</v>
      </c>
      <c r="E7537">
        <v>3.31</v>
      </c>
      <c r="F7537" t="s">
        <v>456</v>
      </c>
    </row>
    <row r="7538" spans="1:6" x14ac:dyDescent="0.25">
      <c r="A7538">
        <v>753119</v>
      </c>
      <c r="B7538" t="s">
        <v>3406</v>
      </c>
      <c r="C7538">
        <v>473</v>
      </c>
      <c r="D7538">
        <v>24</v>
      </c>
      <c r="E7538">
        <v>3.31</v>
      </c>
      <c r="F7538" t="s">
        <v>456</v>
      </c>
    </row>
    <row r="7539" spans="1:6" x14ac:dyDescent="0.25">
      <c r="A7539">
        <v>755185</v>
      </c>
      <c r="B7539" t="s">
        <v>3407</v>
      </c>
      <c r="C7539">
        <v>473</v>
      </c>
      <c r="D7539">
        <v>24</v>
      </c>
      <c r="E7539">
        <v>3.31</v>
      </c>
      <c r="F7539" t="s">
        <v>456</v>
      </c>
    </row>
    <row r="7540" spans="1:6" x14ac:dyDescent="0.25">
      <c r="A7540">
        <v>755185</v>
      </c>
      <c r="B7540" t="s">
        <v>3407</v>
      </c>
      <c r="C7540">
        <v>473</v>
      </c>
      <c r="D7540">
        <v>24</v>
      </c>
      <c r="E7540">
        <v>3.31</v>
      </c>
      <c r="F7540" t="s">
        <v>456</v>
      </c>
    </row>
    <row r="7541" spans="1:6" x14ac:dyDescent="0.25">
      <c r="A7541">
        <v>755570</v>
      </c>
      <c r="B7541" t="s">
        <v>3408</v>
      </c>
      <c r="C7541">
        <v>2130</v>
      </c>
      <c r="D7541">
        <v>4</v>
      </c>
      <c r="E7541">
        <v>12.88</v>
      </c>
      <c r="F7541" t="s">
        <v>456</v>
      </c>
    </row>
    <row r="7542" spans="1:6" x14ac:dyDescent="0.25">
      <c r="A7542">
        <v>755570</v>
      </c>
      <c r="B7542" t="s">
        <v>3408</v>
      </c>
      <c r="C7542">
        <v>2130</v>
      </c>
      <c r="D7542">
        <v>4</v>
      </c>
      <c r="E7542">
        <v>12.88</v>
      </c>
      <c r="F7542" t="s">
        <v>456</v>
      </c>
    </row>
    <row r="7543" spans="1:6" x14ac:dyDescent="0.25">
      <c r="A7543">
        <v>755777</v>
      </c>
      <c r="B7543" t="s">
        <v>3409</v>
      </c>
      <c r="C7543">
        <v>750</v>
      </c>
      <c r="D7543">
        <v>12</v>
      </c>
      <c r="E7543">
        <v>37.49</v>
      </c>
      <c r="F7543" t="s">
        <v>454</v>
      </c>
    </row>
    <row r="7544" spans="1:6" x14ac:dyDescent="0.25">
      <c r="A7544">
        <v>755942</v>
      </c>
      <c r="B7544" t="s">
        <v>1557</v>
      </c>
      <c r="C7544">
        <v>375</v>
      </c>
      <c r="D7544">
        <v>48</v>
      </c>
      <c r="E7544">
        <v>13.55</v>
      </c>
      <c r="F7544" t="s">
        <v>454</v>
      </c>
    </row>
    <row r="7545" spans="1:6" x14ac:dyDescent="0.25">
      <c r="A7545">
        <v>757016</v>
      </c>
      <c r="B7545" t="s">
        <v>3410</v>
      </c>
      <c r="C7545">
        <v>750</v>
      </c>
      <c r="D7545">
        <v>6</v>
      </c>
      <c r="E7545">
        <v>47</v>
      </c>
      <c r="F7545" t="s">
        <v>454</v>
      </c>
    </row>
    <row r="7546" spans="1:6" x14ac:dyDescent="0.25">
      <c r="A7546">
        <v>757711</v>
      </c>
      <c r="B7546" t="s">
        <v>3411</v>
      </c>
      <c r="C7546">
        <v>2130</v>
      </c>
      <c r="D7546">
        <v>4</v>
      </c>
      <c r="E7546">
        <v>14.99</v>
      </c>
      <c r="F7546" t="s">
        <v>456</v>
      </c>
    </row>
    <row r="7547" spans="1:6" x14ac:dyDescent="0.25">
      <c r="A7547">
        <v>757711</v>
      </c>
      <c r="B7547" t="s">
        <v>3411</v>
      </c>
      <c r="C7547">
        <v>2130</v>
      </c>
      <c r="D7547">
        <v>4</v>
      </c>
      <c r="E7547">
        <v>14.99</v>
      </c>
      <c r="F7547" t="s">
        <v>456</v>
      </c>
    </row>
    <row r="7548" spans="1:6" x14ac:dyDescent="0.25">
      <c r="A7548">
        <v>757715</v>
      </c>
      <c r="B7548" t="s">
        <v>3412</v>
      </c>
      <c r="C7548">
        <v>2130</v>
      </c>
      <c r="D7548">
        <v>4</v>
      </c>
      <c r="E7548">
        <v>14.99</v>
      </c>
      <c r="F7548" t="s">
        <v>456</v>
      </c>
    </row>
    <row r="7549" spans="1:6" x14ac:dyDescent="0.25">
      <c r="A7549">
        <v>757715</v>
      </c>
      <c r="B7549" t="s">
        <v>3412</v>
      </c>
      <c r="C7549">
        <v>2130</v>
      </c>
      <c r="D7549">
        <v>4</v>
      </c>
      <c r="E7549">
        <v>14.99</v>
      </c>
      <c r="F7549" t="s">
        <v>456</v>
      </c>
    </row>
    <row r="7550" spans="1:6" x14ac:dyDescent="0.25">
      <c r="A7550">
        <v>757857</v>
      </c>
      <c r="B7550" t="s">
        <v>3413</v>
      </c>
      <c r="C7550">
        <v>750</v>
      </c>
      <c r="D7550">
        <v>12</v>
      </c>
      <c r="E7550">
        <v>9.99</v>
      </c>
      <c r="F7550" t="s">
        <v>455</v>
      </c>
    </row>
    <row r="7551" spans="1:6" x14ac:dyDescent="0.25">
      <c r="A7551">
        <v>758118</v>
      </c>
      <c r="B7551" t="s">
        <v>3414</v>
      </c>
      <c r="C7551">
        <v>750</v>
      </c>
      <c r="D7551">
        <v>12</v>
      </c>
      <c r="E7551">
        <v>16.989999999999998</v>
      </c>
      <c r="F7551" t="s">
        <v>455</v>
      </c>
    </row>
    <row r="7552" spans="1:6" x14ac:dyDescent="0.25">
      <c r="A7552">
        <v>759220</v>
      </c>
      <c r="B7552" t="s">
        <v>3415</v>
      </c>
      <c r="C7552">
        <v>300</v>
      </c>
      <c r="D7552">
        <v>12</v>
      </c>
      <c r="E7552">
        <v>15.99</v>
      </c>
      <c r="F7552" t="s">
        <v>455</v>
      </c>
    </row>
    <row r="7553" spans="1:6" x14ac:dyDescent="0.25">
      <c r="A7553">
        <v>759720</v>
      </c>
      <c r="B7553" t="s">
        <v>3416</v>
      </c>
      <c r="C7553">
        <v>750</v>
      </c>
      <c r="D7553">
        <v>12</v>
      </c>
      <c r="E7553">
        <v>17.989999999999998</v>
      </c>
      <c r="F7553" t="s">
        <v>455</v>
      </c>
    </row>
    <row r="7554" spans="1:6" x14ac:dyDescent="0.25">
      <c r="A7554">
        <v>760124</v>
      </c>
      <c r="B7554" t="s">
        <v>3417</v>
      </c>
      <c r="C7554">
        <v>1750</v>
      </c>
      <c r="D7554">
        <v>6</v>
      </c>
      <c r="E7554">
        <v>64.989999999999995</v>
      </c>
      <c r="F7554" t="s">
        <v>454</v>
      </c>
    </row>
    <row r="7555" spans="1:6" x14ac:dyDescent="0.25">
      <c r="A7555">
        <v>760593</v>
      </c>
      <c r="B7555" t="s">
        <v>3400</v>
      </c>
      <c r="C7555">
        <v>375</v>
      </c>
      <c r="D7555">
        <v>24</v>
      </c>
      <c r="E7555">
        <v>12.99</v>
      </c>
      <c r="F7555" t="s">
        <v>454</v>
      </c>
    </row>
    <row r="7556" spans="1:6" x14ac:dyDescent="0.25">
      <c r="A7556">
        <v>761030</v>
      </c>
      <c r="B7556" t="s">
        <v>3418</v>
      </c>
      <c r="C7556">
        <v>750</v>
      </c>
      <c r="D7556">
        <v>12</v>
      </c>
      <c r="E7556">
        <v>17.989999999999998</v>
      </c>
      <c r="F7556" t="s">
        <v>455</v>
      </c>
    </row>
    <row r="7557" spans="1:6" x14ac:dyDescent="0.25">
      <c r="A7557">
        <v>761144</v>
      </c>
      <c r="B7557" t="s">
        <v>3419</v>
      </c>
      <c r="C7557">
        <v>1980</v>
      </c>
      <c r="D7557">
        <v>4</v>
      </c>
      <c r="E7557">
        <v>12.88</v>
      </c>
      <c r="F7557" t="s">
        <v>456</v>
      </c>
    </row>
    <row r="7558" spans="1:6" x14ac:dyDescent="0.25">
      <c r="A7558">
        <v>761144</v>
      </c>
      <c r="B7558" t="s">
        <v>3419</v>
      </c>
      <c r="C7558">
        <v>1980</v>
      </c>
      <c r="D7558">
        <v>4</v>
      </c>
      <c r="E7558">
        <v>12.88</v>
      </c>
      <c r="F7558" t="s">
        <v>456</v>
      </c>
    </row>
    <row r="7559" spans="1:6" x14ac:dyDescent="0.25">
      <c r="A7559">
        <v>761145</v>
      </c>
      <c r="B7559" t="s">
        <v>3420</v>
      </c>
      <c r="C7559">
        <v>3960</v>
      </c>
      <c r="D7559">
        <v>2</v>
      </c>
      <c r="E7559">
        <v>24.15</v>
      </c>
      <c r="F7559" t="s">
        <v>456</v>
      </c>
    </row>
    <row r="7560" spans="1:6" x14ac:dyDescent="0.25">
      <c r="A7560">
        <v>761145</v>
      </c>
      <c r="B7560" t="s">
        <v>3420</v>
      </c>
      <c r="C7560">
        <v>3960</v>
      </c>
      <c r="D7560">
        <v>2</v>
      </c>
      <c r="E7560">
        <v>24.15</v>
      </c>
      <c r="F7560" t="s">
        <v>456</v>
      </c>
    </row>
    <row r="7561" spans="1:6" x14ac:dyDescent="0.25">
      <c r="A7561">
        <v>761147</v>
      </c>
      <c r="B7561" t="s">
        <v>3421</v>
      </c>
      <c r="C7561">
        <v>1980</v>
      </c>
      <c r="D7561">
        <v>4</v>
      </c>
      <c r="E7561">
        <v>12.88</v>
      </c>
      <c r="F7561" t="s">
        <v>456</v>
      </c>
    </row>
    <row r="7562" spans="1:6" x14ac:dyDescent="0.25">
      <c r="A7562">
        <v>761147</v>
      </c>
      <c r="B7562" t="s">
        <v>3421</v>
      </c>
      <c r="C7562">
        <v>1980</v>
      </c>
      <c r="D7562">
        <v>4</v>
      </c>
      <c r="E7562">
        <v>12.88</v>
      </c>
      <c r="F7562" t="s">
        <v>456</v>
      </c>
    </row>
    <row r="7563" spans="1:6" x14ac:dyDescent="0.25">
      <c r="A7563">
        <v>761151</v>
      </c>
      <c r="B7563" t="s">
        <v>3422</v>
      </c>
      <c r="C7563">
        <v>1980</v>
      </c>
      <c r="D7563">
        <v>4</v>
      </c>
      <c r="E7563">
        <v>12.88</v>
      </c>
      <c r="F7563" t="s">
        <v>456</v>
      </c>
    </row>
    <row r="7564" spans="1:6" x14ac:dyDescent="0.25">
      <c r="A7564">
        <v>761151</v>
      </c>
      <c r="B7564" t="s">
        <v>3422</v>
      </c>
      <c r="C7564">
        <v>1980</v>
      </c>
      <c r="D7564">
        <v>4</v>
      </c>
      <c r="E7564">
        <v>12.88</v>
      </c>
      <c r="F7564" t="s">
        <v>456</v>
      </c>
    </row>
    <row r="7565" spans="1:6" x14ac:dyDescent="0.25">
      <c r="A7565">
        <v>761154</v>
      </c>
      <c r="B7565" t="s">
        <v>3423</v>
      </c>
      <c r="C7565">
        <v>1980</v>
      </c>
      <c r="D7565">
        <v>4</v>
      </c>
      <c r="E7565">
        <v>12.88</v>
      </c>
      <c r="F7565" t="s">
        <v>456</v>
      </c>
    </row>
    <row r="7566" spans="1:6" x14ac:dyDescent="0.25">
      <c r="A7566">
        <v>761154</v>
      </c>
      <c r="B7566" t="s">
        <v>3423</v>
      </c>
      <c r="C7566">
        <v>1980</v>
      </c>
      <c r="D7566">
        <v>4</v>
      </c>
      <c r="E7566">
        <v>12.88</v>
      </c>
      <c r="F7566" t="s">
        <v>456</v>
      </c>
    </row>
    <row r="7567" spans="1:6" x14ac:dyDescent="0.25">
      <c r="A7567">
        <v>761157</v>
      </c>
      <c r="B7567" t="s">
        <v>3424</v>
      </c>
      <c r="C7567">
        <v>1980</v>
      </c>
      <c r="D7567">
        <v>4</v>
      </c>
      <c r="E7567">
        <v>12.88</v>
      </c>
      <c r="F7567" t="s">
        <v>456</v>
      </c>
    </row>
    <row r="7568" spans="1:6" x14ac:dyDescent="0.25">
      <c r="A7568">
        <v>761157</v>
      </c>
      <c r="B7568" t="s">
        <v>3424</v>
      </c>
      <c r="C7568">
        <v>1980</v>
      </c>
      <c r="D7568">
        <v>4</v>
      </c>
      <c r="E7568">
        <v>12.88</v>
      </c>
      <c r="F7568" t="s">
        <v>456</v>
      </c>
    </row>
    <row r="7569" spans="1:6" x14ac:dyDescent="0.25">
      <c r="A7569">
        <v>761158</v>
      </c>
      <c r="B7569" t="s">
        <v>3425</v>
      </c>
      <c r="C7569">
        <v>3960</v>
      </c>
      <c r="D7569">
        <v>2</v>
      </c>
      <c r="E7569">
        <v>24.15</v>
      </c>
      <c r="F7569" t="s">
        <v>456</v>
      </c>
    </row>
    <row r="7570" spans="1:6" x14ac:dyDescent="0.25">
      <c r="A7570">
        <v>761158</v>
      </c>
      <c r="B7570" t="s">
        <v>3425</v>
      </c>
      <c r="C7570">
        <v>3960</v>
      </c>
      <c r="D7570">
        <v>2</v>
      </c>
      <c r="E7570">
        <v>24.15</v>
      </c>
      <c r="F7570" t="s">
        <v>456</v>
      </c>
    </row>
    <row r="7571" spans="1:6" x14ac:dyDescent="0.25">
      <c r="A7571">
        <v>761161</v>
      </c>
      <c r="B7571" t="s">
        <v>3426</v>
      </c>
      <c r="C7571">
        <v>1980</v>
      </c>
      <c r="D7571">
        <v>4</v>
      </c>
      <c r="E7571">
        <v>12.88</v>
      </c>
      <c r="F7571" t="s">
        <v>456</v>
      </c>
    </row>
    <row r="7572" spans="1:6" x14ac:dyDescent="0.25">
      <c r="A7572">
        <v>761161</v>
      </c>
      <c r="B7572" t="s">
        <v>3426</v>
      </c>
      <c r="C7572">
        <v>1980</v>
      </c>
      <c r="D7572">
        <v>4</v>
      </c>
      <c r="E7572">
        <v>12.88</v>
      </c>
      <c r="F7572" t="s">
        <v>456</v>
      </c>
    </row>
    <row r="7573" spans="1:6" x14ac:dyDescent="0.25">
      <c r="A7573">
        <v>761574</v>
      </c>
      <c r="B7573" t="s">
        <v>3427</v>
      </c>
      <c r="C7573">
        <v>750</v>
      </c>
      <c r="D7573">
        <v>12</v>
      </c>
      <c r="E7573">
        <v>9.99</v>
      </c>
      <c r="F7573" t="s">
        <v>455</v>
      </c>
    </row>
    <row r="7574" spans="1:6" x14ac:dyDescent="0.25">
      <c r="A7574">
        <v>761576</v>
      </c>
      <c r="B7574" t="s">
        <v>3428</v>
      </c>
      <c r="C7574">
        <v>750</v>
      </c>
      <c r="D7574">
        <v>12</v>
      </c>
      <c r="E7574">
        <v>9.99</v>
      </c>
      <c r="F7574" t="s">
        <v>455</v>
      </c>
    </row>
    <row r="7575" spans="1:6" x14ac:dyDescent="0.25">
      <c r="A7575">
        <v>762818</v>
      </c>
      <c r="B7575" t="s">
        <v>3429</v>
      </c>
      <c r="C7575">
        <v>2046</v>
      </c>
      <c r="D7575">
        <v>4</v>
      </c>
      <c r="E7575">
        <v>11.99</v>
      </c>
      <c r="F7575" t="s">
        <v>456</v>
      </c>
    </row>
    <row r="7576" spans="1:6" x14ac:dyDescent="0.25">
      <c r="A7576">
        <v>762818</v>
      </c>
      <c r="B7576" t="s">
        <v>3429</v>
      </c>
      <c r="C7576">
        <v>2046</v>
      </c>
      <c r="D7576">
        <v>4</v>
      </c>
      <c r="E7576">
        <v>11.99</v>
      </c>
      <c r="F7576" t="s">
        <v>456</v>
      </c>
    </row>
    <row r="7577" spans="1:6" x14ac:dyDescent="0.25">
      <c r="A7577">
        <v>763661</v>
      </c>
      <c r="B7577" t="s">
        <v>3430</v>
      </c>
      <c r="C7577">
        <v>473</v>
      </c>
      <c r="D7577">
        <v>24</v>
      </c>
      <c r="E7577">
        <v>3.31</v>
      </c>
      <c r="F7577" t="s">
        <v>456</v>
      </c>
    </row>
    <row r="7578" spans="1:6" x14ac:dyDescent="0.25">
      <c r="A7578">
        <v>763661</v>
      </c>
      <c r="B7578" t="s">
        <v>3430</v>
      </c>
      <c r="C7578">
        <v>473</v>
      </c>
      <c r="D7578">
        <v>24</v>
      </c>
      <c r="E7578">
        <v>3.31</v>
      </c>
      <c r="F7578" t="s">
        <v>456</v>
      </c>
    </row>
    <row r="7579" spans="1:6" x14ac:dyDescent="0.25">
      <c r="A7579">
        <v>764068</v>
      </c>
      <c r="B7579" t="s">
        <v>3431</v>
      </c>
      <c r="C7579">
        <v>750</v>
      </c>
      <c r="D7579">
        <v>12</v>
      </c>
      <c r="E7579">
        <v>18.989999999999998</v>
      </c>
      <c r="F7579" t="s">
        <v>455</v>
      </c>
    </row>
    <row r="7580" spans="1:6" x14ac:dyDescent="0.25">
      <c r="A7580">
        <v>764425</v>
      </c>
      <c r="B7580" t="s">
        <v>3432</v>
      </c>
      <c r="C7580">
        <v>700</v>
      </c>
      <c r="D7580">
        <v>6</v>
      </c>
      <c r="E7580">
        <v>110.36</v>
      </c>
      <c r="F7580" t="s">
        <v>454</v>
      </c>
    </row>
    <row r="7581" spans="1:6" x14ac:dyDescent="0.25">
      <c r="A7581">
        <v>764603</v>
      </c>
      <c r="B7581" t="s">
        <v>3433</v>
      </c>
      <c r="C7581">
        <v>473</v>
      </c>
      <c r="D7581">
        <v>24</v>
      </c>
      <c r="E7581">
        <v>3.49</v>
      </c>
      <c r="F7581" t="s">
        <v>456</v>
      </c>
    </row>
    <row r="7582" spans="1:6" x14ac:dyDescent="0.25">
      <c r="A7582">
        <v>764603</v>
      </c>
      <c r="B7582" t="s">
        <v>3433</v>
      </c>
      <c r="C7582">
        <v>473</v>
      </c>
      <c r="D7582">
        <v>24</v>
      </c>
      <c r="E7582">
        <v>3.49</v>
      </c>
      <c r="F7582" t="s">
        <v>456</v>
      </c>
    </row>
    <row r="7583" spans="1:6" x14ac:dyDescent="0.25">
      <c r="A7583">
        <v>764706</v>
      </c>
      <c r="B7583" t="s">
        <v>3434</v>
      </c>
      <c r="C7583">
        <v>750</v>
      </c>
      <c r="D7583">
        <v>6</v>
      </c>
      <c r="E7583">
        <v>37.49</v>
      </c>
      <c r="F7583" t="s">
        <v>455</v>
      </c>
    </row>
    <row r="7584" spans="1:6" x14ac:dyDescent="0.25">
      <c r="A7584">
        <v>765188</v>
      </c>
      <c r="B7584" t="s">
        <v>3435</v>
      </c>
      <c r="C7584">
        <v>750</v>
      </c>
      <c r="D7584">
        <v>12</v>
      </c>
      <c r="E7584">
        <v>17.989999999999998</v>
      </c>
      <c r="F7584" t="s">
        <v>455</v>
      </c>
    </row>
    <row r="7585" spans="1:6" x14ac:dyDescent="0.25">
      <c r="A7585">
        <v>765190</v>
      </c>
      <c r="B7585" t="s">
        <v>266</v>
      </c>
      <c r="C7585">
        <v>750</v>
      </c>
      <c r="D7585">
        <v>12</v>
      </c>
      <c r="E7585">
        <v>17.989999999999998</v>
      </c>
      <c r="F7585" t="s">
        <v>455</v>
      </c>
    </row>
    <row r="7586" spans="1:6" x14ac:dyDescent="0.25">
      <c r="A7586">
        <v>765776</v>
      </c>
      <c r="B7586" t="s">
        <v>3436</v>
      </c>
      <c r="C7586">
        <v>750</v>
      </c>
      <c r="D7586">
        <v>6</v>
      </c>
      <c r="E7586">
        <v>29.99</v>
      </c>
      <c r="F7586" t="s">
        <v>455</v>
      </c>
    </row>
    <row r="7587" spans="1:6" x14ac:dyDescent="0.25">
      <c r="A7587">
        <v>766833</v>
      </c>
      <c r="B7587" t="s">
        <v>3437</v>
      </c>
      <c r="C7587">
        <v>4092</v>
      </c>
      <c r="D7587">
        <v>1</v>
      </c>
      <c r="E7587">
        <v>22.49</v>
      </c>
      <c r="F7587" t="s">
        <v>456</v>
      </c>
    </row>
    <row r="7588" spans="1:6" x14ac:dyDescent="0.25">
      <c r="A7588">
        <v>766833</v>
      </c>
      <c r="B7588" t="s">
        <v>3437</v>
      </c>
      <c r="C7588">
        <v>4092</v>
      </c>
      <c r="D7588">
        <v>1</v>
      </c>
      <c r="E7588">
        <v>22.49</v>
      </c>
      <c r="F7588" t="s">
        <v>456</v>
      </c>
    </row>
    <row r="7589" spans="1:6" x14ac:dyDescent="0.25">
      <c r="A7589">
        <v>767036</v>
      </c>
      <c r="B7589" t="s">
        <v>3438</v>
      </c>
      <c r="C7589">
        <v>3960</v>
      </c>
      <c r="D7589">
        <v>2</v>
      </c>
      <c r="E7589">
        <v>24.15</v>
      </c>
      <c r="F7589" t="s">
        <v>456</v>
      </c>
    </row>
    <row r="7590" spans="1:6" x14ac:dyDescent="0.25">
      <c r="A7590">
        <v>767036</v>
      </c>
      <c r="B7590" t="s">
        <v>3438</v>
      </c>
      <c r="C7590">
        <v>3960</v>
      </c>
      <c r="D7590">
        <v>2</v>
      </c>
      <c r="E7590">
        <v>24.15</v>
      </c>
      <c r="F7590" t="s">
        <v>456</v>
      </c>
    </row>
    <row r="7591" spans="1:6" x14ac:dyDescent="0.25">
      <c r="A7591">
        <v>767062</v>
      </c>
      <c r="B7591" t="s">
        <v>3439</v>
      </c>
      <c r="C7591">
        <v>740</v>
      </c>
      <c r="D7591">
        <v>12</v>
      </c>
      <c r="E7591">
        <v>4.49</v>
      </c>
      <c r="F7591" t="s">
        <v>456</v>
      </c>
    </row>
    <row r="7592" spans="1:6" x14ac:dyDescent="0.25">
      <c r="A7592">
        <v>767062</v>
      </c>
      <c r="B7592" t="s">
        <v>3439</v>
      </c>
      <c r="C7592">
        <v>740</v>
      </c>
      <c r="D7592">
        <v>12</v>
      </c>
      <c r="E7592">
        <v>4.49</v>
      </c>
      <c r="F7592" t="s">
        <v>456</v>
      </c>
    </row>
    <row r="7593" spans="1:6" x14ac:dyDescent="0.25">
      <c r="A7593">
        <v>767065</v>
      </c>
      <c r="B7593" t="s">
        <v>3440</v>
      </c>
      <c r="C7593">
        <v>740</v>
      </c>
      <c r="D7593">
        <v>12</v>
      </c>
      <c r="E7593">
        <v>4.49</v>
      </c>
      <c r="F7593" t="s">
        <v>456</v>
      </c>
    </row>
    <row r="7594" spans="1:6" x14ac:dyDescent="0.25">
      <c r="A7594">
        <v>767065</v>
      </c>
      <c r="B7594" t="s">
        <v>3440</v>
      </c>
      <c r="C7594">
        <v>740</v>
      </c>
      <c r="D7594">
        <v>12</v>
      </c>
      <c r="E7594">
        <v>4.49</v>
      </c>
      <c r="F7594" t="s">
        <v>456</v>
      </c>
    </row>
    <row r="7595" spans="1:6" x14ac:dyDescent="0.25">
      <c r="A7595">
        <v>767374</v>
      </c>
      <c r="B7595" t="s">
        <v>3441</v>
      </c>
      <c r="C7595">
        <v>700</v>
      </c>
      <c r="D7595">
        <v>12</v>
      </c>
      <c r="E7595">
        <v>34.99</v>
      </c>
      <c r="F7595" t="s">
        <v>454</v>
      </c>
    </row>
    <row r="7596" spans="1:6" x14ac:dyDescent="0.25">
      <c r="A7596">
        <v>767389</v>
      </c>
      <c r="B7596" t="s">
        <v>3442</v>
      </c>
      <c r="C7596">
        <v>750</v>
      </c>
      <c r="D7596">
        <v>12</v>
      </c>
      <c r="E7596">
        <v>8.75</v>
      </c>
      <c r="F7596" t="s">
        <v>456</v>
      </c>
    </row>
    <row r="7597" spans="1:6" x14ac:dyDescent="0.25">
      <c r="A7597">
        <v>767389</v>
      </c>
      <c r="B7597" t="s">
        <v>3442</v>
      </c>
      <c r="C7597">
        <v>750</v>
      </c>
      <c r="D7597">
        <v>12</v>
      </c>
      <c r="E7597">
        <v>8.75</v>
      </c>
      <c r="F7597" t="s">
        <v>456</v>
      </c>
    </row>
    <row r="7598" spans="1:6" x14ac:dyDescent="0.25">
      <c r="A7598">
        <v>767743</v>
      </c>
      <c r="B7598" t="s">
        <v>3443</v>
      </c>
      <c r="C7598">
        <v>750</v>
      </c>
      <c r="D7598">
        <v>12</v>
      </c>
      <c r="E7598">
        <v>23.99</v>
      </c>
      <c r="F7598" t="s">
        <v>455</v>
      </c>
    </row>
    <row r="7599" spans="1:6" x14ac:dyDescent="0.25">
      <c r="A7599">
        <v>767774</v>
      </c>
      <c r="B7599" t="s">
        <v>3444</v>
      </c>
      <c r="C7599">
        <v>473</v>
      </c>
      <c r="D7599">
        <v>24</v>
      </c>
      <c r="E7599">
        <v>3.31</v>
      </c>
      <c r="F7599" t="s">
        <v>456</v>
      </c>
    </row>
    <row r="7600" spans="1:6" x14ac:dyDescent="0.25">
      <c r="A7600">
        <v>767774</v>
      </c>
      <c r="B7600" t="s">
        <v>3444</v>
      </c>
      <c r="C7600">
        <v>473</v>
      </c>
      <c r="D7600">
        <v>24</v>
      </c>
      <c r="E7600">
        <v>3.31</v>
      </c>
      <c r="F7600" t="s">
        <v>456</v>
      </c>
    </row>
    <row r="7601" spans="1:6" x14ac:dyDescent="0.25">
      <c r="A7601">
        <v>767874</v>
      </c>
      <c r="B7601" t="s">
        <v>3445</v>
      </c>
      <c r="C7601">
        <v>750</v>
      </c>
      <c r="D7601">
        <v>12</v>
      </c>
      <c r="E7601">
        <v>8.99</v>
      </c>
      <c r="F7601" t="s">
        <v>455</v>
      </c>
    </row>
    <row r="7602" spans="1:6" x14ac:dyDescent="0.25">
      <c r="A7602">
        <v>768071</v>
      </c>
      <c r="B7602" t="s">
        <v>3446</v>
      </c>
      <c r="C7602">
        <v>1980</v>
      </c>
      <c r="D7602">
        <v>4</v>
      </c>
      <c r="E7602">
        <v>12.88</v>
      </c>
      <c r="F7602" t="s">
        <v>456</v>
      </c>
    </row>
    <row r="7603" spans="1:6" x14ac:dyDescent="0.25">
      <c r="A7603">
        <v>768071</v>
      </c>
      <c r="B7603" t="s">
        <v>3446</v>
      </c>
      <c r="C7603">
        <v>1980</v>
      </c>
      <c r="D7603">
        <v>4</v>
      </c>
      <c r="E7603">
        <v>12.88</v>
      </c>
      <c r="F7603" t="s">
        <v>456</v>
      </c>
    </row>
    <row r="7604" spans="1:6" x14ac:dyDescent="0.25">
      <c r="A7604">
        <v>768113</v>
      </c>
      <c r="B7604" t="s">
        <v>3447</v>
      </c>
      <c r="C7604">
        <v>750</v>
      </c>
      <c r="D7604">
        <v>12</v>
      </c>
      <c r="E7604">
        <v>28.99</v>
      </c>
      <c r="F7604" t="s">
        <v>455</v>
      </c>
    </row>
    <row r="7605" spans="1:6" x14ac:dyDescent="0.25">
      <c r="A7605">
        <v>768323</v>
      </c>
      <c r="B7605" t="s">
        <v>3448</v>
      </c>
      <c r="C7605">
        <v>750</v>
      </c>
      <c r="D7605">
        <v>12</v>
      </c>
      <c r="E7605">
        <v>14.99</v>
      </c>
      <c r="F7605" t="s">
        <v>455</v>
      </c>
    </row>
    <row r="7606" spans="1:6" x14ac:dyDescent="0.25">
      <c r="A7606">
        <v>768423</v>
      </c>
      <c r="B7606" t="s">
        <v>3449</v>
      </c>
      <c r="C7606">
        <v>330</v>
      </c>
      <c r="D7606">
        <v>24</v>
      </c>
      <c r="E7606">
        <v>2.4</v>
      </c>
      <c r="F7606" t="s">
        <v>456</v>
      </c>
    </row>
    <row r="7607" spans="1:6" x14ac:dyDescent="0.25">
      <c r="A7607">
        <v>768423</v>
      </c>
      <c r="B7607" t="s">
        <v>3449</v>
      </c>
      <c r="C7607">
        <v>330</v>
      </c>
      <c r="D7607">
        <v>24</v>
      </c>
      <c r="E7607">
        <v>2.4</v>
      </c>
      <c r="F7607" t="s">
        <v>456</v>
      </c>
    </row>
    <row r="7608" spans="1:6" x14ac:dyDescent="0.25">
      <c r="A7608">
        <v>768570</v>
      </c>
      <c r="B7608" t="s">
        <v>3450</v>
      </c>
      <c r="C7608">
        <v>750</v>
      </c>
      <c r="D7608">
        <v>12</v>
      </c>
      <c r="E7608">
        <v>24.99</v>
      </c>
      <c r="F7608" t="s">
        <v>455</v>
      </c>
    </row>
    <row r="7609" spans="1:6" x14ac:dyDescent="0.25">
      <c r="A7609">
        <v>769141</v>
      </c>
      <c r="B7609" t="s">
        <v>4610</v>
      </c>
      <c r="C7609">
        <v>750</v>
      </c>
      <c r="D7609">
        <v>12</v>
      </c>
      <c r="E7609">
        <v>29.99</v>
      </c>
      <c r="F7609" t="s">
        <v>455</v>
      </c>
    </row>
    <row r="7610" spans="1:6" x14ac:dyDescent="0.25">
      <c r="A7610">
        <v>770296</v>
      </c>
      <c r="B7610" t="s">
        <v>3451</v>
      </c>
      <c r="C7610">
        <v>750</v>
      </c>
      <c r="D7610">
        <v>12</v>
      </c>
      <c r="E7610">
        <v>14.99</v>
      </c>
      <c r="F7610" t="s">
        <v>455</v>
      </c>
    </row>
    <row r="7611" spans="1:6" x14ac:dyDescent="0.25">
      <c r="A7611">
        <v>770907</v>
      </c>
      <c r="B7611" t="s">
        <v>2326</v>
      </c>
      <c r="C7611">
        <v>750</v>
      </c>
      <c r="D7611">
        <v>6</v>
      </c>
      <c r="E7611">
        <v>30.49</v>
      </c>
      <c r="F7611" t="s">
        <v>454</v>
      </c>
    </row>
    <row r="7612" spans="1:6" x14ac:dyDescent="0.25">
      <c r="A7612">
        <v>770976</v>
      </c>
      <c r="B7612" t="s">
        <v>3452</v>
      </c>
      <c r="C7612">
        <v>750</v>
      </c>
      <c r="D7612">
        <v>12</v>
      </c>
      <c r="E7612">
        <v>24.99</v>
      </c>
      <c r="F7612" t="s">
        <v>455</v>
      </c>
    </row>
    <row r="7613" spans="1:6" x14ac:dyDescent="0.25">
      <c r="A7613">
        <v>771124</v>
      </c>
      <c r="B7613" t="s">
        <v>3453</v>
      </c>
      <c r="C7613">
        <v>2130</v>
      </c>
      <c r="D7613">
        <v>4</v>
      </c>
      <c r="E7613">
        <v>12.88</v>
      </c>
      <c r="F7613" t="s">
        <v>456</v>
      </c>
    </row>
    <row r="7614" spans="1:6" x14ac:dyDescent="0.25">
      <c r="A7614">
        <v>771124</v>
      </c>
      <c r="B7614" t="s">
        <v>3453</v>
      </c>
      <c r="C7614">
        <v>2130</v>
      </c>
      <c r="D7614">
        <v>4</v>
      </c>
      <c r="E7614">
        <v>12.88</v>
      </c>
      <c r="F7614" t="s">
        <v>456</v>
      </c>
    </row>
    <row r="7615" spans="1:6" x14ac:dyDescent="0.25">
      <c r="A7615">
        <v>771197</v>
      </c>
      <c r="B7615" t="s">
        <v>3454</v>
      </c>
      <c r="C7615">
        <v>750</v>
      </c>
      <c r="D7615">
        <v>12</v>
      </c>
      <c r="E7615">
        <v>14.99</v>
      </c>
      <c r="F7615" t="s">
        <v>455</v>
      </c>
    </row>
    <row r="7616" spans="1:6" x14ac:dyDescent="0.25">
      <c r="A7616">
        <v>771494</v>
      </c>
      <c r="B7616" t="s">
        <v>1762</v>
      </c>
      <c r="C7616">
        <v>375</v>
      </c>
      <c r="D7616">
        <v>48</v>
      </c>
      <c r="E7616">
        <v>14.99</v>
      </c>
      <c r="F7616" t="s">
        <v>454</v>
      </c>
    </row>
    <row r="7617" spans="1:6" x14ac:dyDescent="0.25">
      <c r="A7617">
        <v>772285</v>
      </c>
      <c r="B7617" t="s">
        <v>3455</v>
      </c>
      <c r="C7617">
        <v>1000</v>
      </c>
      <c r="D7617">
        <v>12</v>
      </c>
      <c r="E7617">
        <v>6.99</v>
      </c>
      <c r="F7617" t="s">
        <v>457</v>
      </c>
    </row>
    <row r="7618" spans="1:6" x14ac:dyDescent="0.25">
      <c r="A7618">
        <v>772475</v>
      </c>
      <c r="B7618" t="s">
        <v>1442</v>
      </c>
      <c r="C7618">
        <v>750</v>
      </c>
      <c r="D7618">
        <v>12</v>
      </c>
      <c r="E7618">
        <v>49.99</v>
      </c>
      <c r="F7618" t="s">
        <v>454</v>
      </c>
    </row>
    <row r="7619" spans="1:6" x14ac:dyDescent="0.25">
      <c r="A7619">
        <v>775029</v>
      </c>
      <c r="B7619" t="s">
        <v>3456</v>
      </c>
      <c r="C7619">
        <v>750</v>
      </c>
      <c r="D7619">
        <v>12</v>
      </c>
      <c r="E7619">
        <v>59.99</v>
      </c>
      <c r="F7619" t="s">
        <v>454</v>
      </c>
    </row>
    <row r="7620" spans="1:6" x14ac:dyDescent="0.25">
      <c r="A7620">
        <v>775155</v>
      </c>
      <c r="B7620" t="s">
        <v>3457</v>
      </c>
      <c r="C7620">
        <v>187</v>
      </c>
      <c r="D7620">
        <v>24</v>
      </c>
      <c r="E7620">
        <v>6.01</v>
      </c>
      <c r="F7620" t="s">
        <v>455</v>
      </c>
    </row>
    <row r="7621" spans="1:6" x14ac:dyDescent="0.25">
      <c r="A7621">
        <v>775193</v>
      </c>
      <c r="B7621" t="s">
        <v>3458</v>
      </c>
      <c r="C7621">
        <v>750</v>
      </c>
      <c r="D7621">
        <v>12</v>
      </c>
      <c r="E7621">
        <v>19.989999999999998</v>
      </c>
      <c r="F7621" t="s">
        <v>455</v>
      </c>
    </row>
    <row r="7622" spans="1:6" x14ac:dyDescent="0.25">
      <c r="A7622">
        <v>775551</v>
      </c>
      <c r="B7622" t="s">
        <v>3459</v>
      </c>
      <c r="C7622">
        <v>750</v>
      </c>
      <c r="D7622">
        <v>12</v>
      </c>
      <c r="E7622">
        <v>14.99</v>
      </c>
      <c r="F7622" t="s">
        <v>455</v>
      </c>
    </row>
    <row r="7623" spans="1:6" x14ac:dyDescent="0.25">
      <c r="A7623">
        <v>775808</v>
      </c>
      <c r="B7623" t="s">
        <v>3460</v>
      </c>
      <c r="C7623">
        <v>750</v>
      </c>
      <c r="D7623">
        <v>12</v>
      </c>
      <c r="E7623">
        <v>22.99</v>
      </c>
      <c r="F7623" t="s">
        <v>455</v>
      </c>
    </row>
    <row r="7624" spans="1:6" x14ac:dyDescent="0.25">
      <c r="A7624">
        <v>775809</v>
      </c>
      <c r="B7624" t="s">
        <v>3461</v>
      </c>
      <c r="C7624">
        <v>750</v>
      </c>
      <c r="D7624">
        <v>12</v>
      </c>
      <c r="E7624">
        <v>19.989999999999998</v>
      </c>
      <c r="F7624" t="s">
        <v>455</v>
      </c>
    </row>
    <row r="7625" spans="1:6" x14ac:dyDescent="0.25">
      <c r="A7625">
        <v>776470</v>
      </c>
      <c r="B7625" t="s">
        <v>3462</v>
      </c>
      <c r="C7625">
        <v>750</v>
      </c>
      <c r="D7625">
        <v>12</v>
      </c>
      <c r="E7625">
        <v>16.989999999999998</v>
      </c>
      <c r="F7625" t="s">
        <v>455</v>
      </c>
    </row>
    <row r="7626" spans="1:6" x14ac:dyDescent="0.25">
      <c r="A7626">
        <v>776656</v>
      </c>
      <c r="B7626" t="s">
        <v>3463</v>
      </c>
      <c r="C7626">
        <v>750</v>
      </c>
      <c r="D7626">
        <v>12</v>
      </c>
      <c r="E7626">
        <v>37.28</v>
      </c>
      <c r="F7626" t="s">
        <v>454</v>
      </c>
    </row>
    <row r="7627" spans="1:6" x14ac:dyDescent="0.25">
      <c r="A7627">
        <v>776695</v>
      </c>
      <c r="B7627" t="s">
        <v>3464</v>
      </c>
      <c r="C7627">
        <v>750</v>
      </c>
      <c r="D7627">
        <v>12</v>
      </c>
      <c r="E7627">
        <v>21.49</v>
      </c>
      <c r="F7627" t="s">
        <v>455</v>
      </c>
    </row>
    <row r="7628" spans="1:6" x14ac:dyDescent="0.25">
      <c r="A7628">
        <v>778593</v>
      </c>
      <c r="B7628" t="s">
        <v>3465</v>
      </c>
      <c r="C7628">
        <v>1980</v>
      </c>
      <c r="D7628">
        <v>4</v>
      </c>
      <c r="E7628">
        <v>12.88</v>
      </c>
      <c r="F7628" t="s">
        <v>456</v>
      </c>
    </row>
    <row r="7629" spans="1:6" x14ac:dyDescent="0.25">
      <c r="A7629">
        <v>778593</v>
      </c>
      <c r="B7629" t="s">
        <v>3465</v>
      </c>
      <c r="C7629">
        <v>1980</v>
      </c>
      <c r="D7629">
        <v>4</v>
      </c>
      <c r="E7629">
        <v>12.88</v>
      </c>
      <c r="F7629" t="s">
        <v>456</v>
      </c>
    </row>
    <row r="7630" spans="1:6" x14ac:dyDescent="0.25">
      <c r="A7630">
        <v>779001</v>
      </c>
      <c r="B7630" t="s">
        <v>3466</v>
      </c>
      <c r="C7630">
        <v>750</v>
      </c>
      <c r="D7630">
        <v>12</v>
      </c>
      <c r="E7630">
        <v>18.989999999999998</v>
      </c>
      <c r="F7630" t="s">
        <v>455</v>
      </c>
    </row>
    <row r="7631" spans="1:6" x14ac:dyDescent="0.25">
      <c r="A7631">
        <v>779689</v>
      </c>
      <c r="B7631" t="s">
        <v>3467</v>
      </c>
      <c r="C7631">
        <v>4260</v>
      </c>
      <c r="D7631">
        <v>1</v>
      </c>
      <c r="E7631">
        <v>25.04</v>
      </c>
      <c r="F7631" t="s">
        <v>456</v>
      </c>
    </row>
    <row r="7632" spans="1:6" x14ac:dyDescent="0.25">
      <c r="A7632">
        <v>779689</v>
      </c>
      <c r="B7632" t="s">
        <v>3467</v>
      </c>
      <c r="C7632">
        <v>4260</v>
      </c>
      <c r="D7632">
        <v>1</v>
      </c>
      <c r="E7632">
        <v>25.04</v>
      </c>
      <c r="F7632" t="s">
        <v>456</v>
      </c>
    </row>
    <row r="7633" spans="1:6" x14ac:dyDescent="0.25">
      <c r="A7633">
        <v>781821</v>
      </c>
      <c r="B7633" t="s">
        <v>3468</v>
      </c>
      <c r="C7633">
        <v>750</v>
      </c>
      <c r="D7633">
        <v>12</v>
      </c>
      <c r="E7633">
        <v>12.99</v>
      </c>
      <c r="F7633" t="s">
        <v>455</v>
      </c>
    </row>
    <row r="7634" spans="1:6" x14ac:dyDescent="0.25">
      <c r="A7634">
        <v>783145</v>
      </c>
      <c r="B7634" t="s">
        <v>3469</v>
      </c>
      <c r="C7634">
        <v>1980</v>
      </c>
      <c r="D7634">
        <v>4</v>
      </c>
      <c r="E7634">
        <v>10.53</v>
      </c>
      <c r="F7634" t="s">
        <v>456</v>
      </c>
    </row>
    <row r="7635" spans="1:6" x14ac:dyDescent="0.25">
      <c r="A7635">
        <v>783145</v>
      </c>
      <c r="B7635" t="s">
        <v>3469</v>
      </c>
      <c r="C7635">
        <v>1980</v>
      </c>
      <c r="D7635">
        <v>4</v>
      </c>
      <c r="E7635">
        <v>10.53</v>
      </c>
      <c r="F7635" t="s">
        <v>456</v>
      </c>
    </row>
    <row r="7636" spans="1:6" x14ac:dyDescent="0.25">
      <c r="A7636">
        <v>783527</v>
      </c>
      <c r="B7636" t="s">
        <v>3470</v>
      </c>
      <c r="C7636">
        <v>750</v>
      </c>
      <c r="D7636">
        <v>12</v>
      </c>
      <c r="E7636">
        <v>15.99</v>
      </c>
      <c r="F7636" t="s">
        <v>455</v>
      </c>
    </row>
    <row r="7637" spans="1:6" x14ac:dyDescent="0.25">
      <c r="A7637">
        <v>783783</v>
      </c>
      <c r="B7637" t="s">
        <v>3471</v>
      </c>
      <c r="C7637">
        <v>750</v>
      </c>
      <c r="D7637">
        <v>12</v>
      </c>
      <c r="E7637">
        <v>14.5</v>
      </c>
      <c r="F7637" t="s">
        <v>455</v>
      </c>
    </row>
    <row r="7638" spans="1:6" x14ac:dyDescent="0.25">
      <c r="A7638">
        <v>783785</v>
      </c>
      <c r="B7638" t="s">
        <v>3472</v>
      </c>
      <c r="C7638">
        <v>750</v>
      </c>
      <c r="D7638">
        <v>12</v>
      </c>
      <c r="E7638">
        <v>14.5</v>
      </c>
      <c r="F7638" t="s">
        <v>455</v>
      </c>
    </row>
    <row r="7639" spans="1:6" x14ac:dyDescent="0.25">
      <c r="A7639">
        <v>784105</v>
      </c>
      <c r="B7639" t="s">
        <v>3473</v>
      </c>
      <c r="C7639">
        <v>750</v>
      </c>
      <c r="D7639">
        <v>6</v>
      </c>
      <c r="E7639">
        <v>26.99</v>
      </c>
      <c r="F7639" t="s">
        <v>455</v>
      </c>
    </row>
    <row r="7640" spans="1:6" x14ac:dyDescent="0.25">
      <c r="A7640">
        <v>786825</v>
      </c>
      <c r="B7640" t="s">
        <v>3457</v>
      </c>
      <c r="C7640">
        <v>750</v>
      </c>
      <c r="D7640">
        <v>6</v>
      </c>
      <c r="E7640">
        <v>19.989999999999998</v>
      </c>
      <c r="F7640" t="s">
        <v>455</v>
      </c>
    </row>
    <row r="7641" spans="1:6" x14ac:dyDescent="0.25">
      <c r="A7641">
        <v>787394</v>
      </c>
      <c r="B7641" t="s">
        <v>3474</v>
      </c>
      <c r="C7641">
        <v>330</v>
      </c>
      <c r="D7641">
        <v>24</v>
      </c>
      <c r="E7641">
        <v>5.75</v>
      </c>
      <c r="F7641" t="s">
        <v>456</v>
      </c>
    </row>
    <row r="7642" spans="1:6" x14ac:dyDescent="0.25">
      <c r="A7642">
        <v>787394</v>
      </c>
      <c r="B7642" t="s">
        <v>3474</v>
      </c>
      <c r="C7642">
        <v>330</v>
      </c>
      <c r="D7642">
        <v>24</v>
      </c>
      <c r="E7642">
        <v>5.75</v>
      </c>
      <c r="F7642" t="s">
        <v>456</v>
      </c>
    </row>
    <row r="7643" spans="1:6" x14ac:dyDescent="0.25">
      <c r="A7643">
        <v>788039</v>
      </c>
      <c r="B7643" t="s">
        <v>3475</v>
      </c>
      <c r="C7643">
        <v>750</v>
      </c>
      <c r="D7643">
        <v>12</v>
      </c>
      <c r="E7643">
        <v>15.99</v>
      </c>
      <c r="F7643" t="s">
        <v>455</v>
      </c>
    </row>
    <row r="7644" spans="1:6" x14ac:dyDescent="0.25">
      <c r="A7644">
        <v>788503</v>
      </c>
      <c r="B7644" t="s">
        <v>3476</v>
      </c>
      <c r="C7644">
        <v>750</v>
      </c>
      <c r="D7644">
        <v>12</v>
      </c>
      <c r="E7644">
        <v>16.989999999999998</v>
      </c>
      <c r="F7644" t="s">
        <v>455</v>
      </c>
    </row>
    <row r="7645" spans="1:6" x14ac:dyDescent="0.25">
      <c r="A7645">
        <v>788564</v>
      </c>
      <c r="B7645" t="s">
        <v>3477</v>
      </c>
      <c r="C7645">
        <v>750</v>
      </c>
      <c r="D7645">
        <v>12</v>
      </c>
      <c r="E7645">
        <v>10.99</v>
      </c>
      <c r="F7645" t="s">
        <v>455</v>
      </c>
    </row>
    <row r="7646" spans="1:6" x14ac:dyDescent="0.25">
      <c r="A7646">
        <v>789765</v>
      </c>
      <c r="B7646" t="s">
        <v>3400</v>
      </c>
      <c r="C7646">
        <v>1140</v>
      </c>
      <c r="D7646">
        <v>8</v>
      </c>
      <c r="E7646">
        <v>33.99</v>
      </c>
      <c r="F7646" t="s">
        <v>454</v>
      </c>
    </row>
    <row r="7647" spans="1:6" x14ac:dyDescent="0.25">
      <c r="A7647">
        <v>789884</v>
      </c>
      <c r="B7647" t="s">
        <v>3478</v>
      </c>
      <c r="C7647">
        <v>750</v>
      </c>
      <c r="D7647">
        <v>12</v>
      </c>
      <c r="E7647">
        <v>19.989999999999998</v>
      </c>
      <c r="F7647" t="s">
        <v>455</v>
      </c>
    </row>
    <row r="7648" spans="1:6" x14ac:dyDescent="0.25">
      <c r="A7648">
        <v>789897</v>
      </c>
      <c r="B7648" t="s">
        <v>3479</v>
      </c>
      <c r="C7648">
        <v>2130</v>
      </c>
      <c r="D7648">
        <v>4</v>
      </c>
      <c r="E7648">
        <v>12.88</v>
      </c>
      <c r="F7648" t="s">
        <v>456</v>
      </c>
    </row>
    <row r="7649" spans="1:6" x14ac:dyDescent="0.25">
      <c r="A7649">
        <v>789897</v>
      </c>
      <c r="B7649" t="s">
        <v>3479</v>
      </c>
      <c r="C7649">
        <v>2130</v>
      </c>
      <c r="D7649">
        <v>4</v>
      </c>
      <c r="E7649">
        <v>12.88</v>
      </c>
      <c r="F7649" t="s">
        <v>456</v>
      </c>
    </row>
    <row r="7650" spans="1:6" x14ac:dyDescent="0.25">
      <c r="A7650">
        <v>789982</v>
      </c>
      <c r="B7650" t="s">
        <v>3480</v>
      </c>
      <c r="C7650">
        <v>750</v>
      </c>
      <c r="D7650">
        <v>12</v>
      </c>
      <c r="E7650">
        <v>9.99</v>
      </c>
      <c r="F7650" t="s">
        <v>455</v>
      </c>
    </row>
    <row r="7651" spans="1:6" x14ac:dyDescent="0.25">
      <c r="A7651">
        <v>790874</v>
      </c>
      <c r="B7651" t="s">
        <v>5332</v>
      </c>
      <c r="C7651">
        <v>360</v>
      </c>
      <c r="D7651">
        <v>20</v>
      </c>
      <c r="E7651">
        <v>9.9</v>
      </c>
      <c r="F7651" t="s">
        <v>454</v>
      </c>
    </row>
    <row r="7652" spans="1:6" x14ac:dyDescent="0.25">
      <c r="A7652">
        <v>791177</v>
      </c>
      <c r="B7652" t="s">
        <v>3481</v>
      </c>
      <c r="C7652">
        <v>750</v>
      </c>
      <c r="D7652">
        <v>12</v>
      </c>
      <c r="E7652">
        <v>15.99</v>
      </c>
      <c r="F7652" t="s">
        <v>455</v>
      </c>
    </row>
    <row r="7653" spans="1:6" x14ac:dyDescent="0.25">
      <c r="A7653">
        <v>791183</v>
      </c>
      <c r="B7653" t="s">
        <v>3482</v>
      </c>
      <c r="C7653">
        <v>1980</v>
      </c>
      <c r="D7653">
        <v>4</v>
      </c>
      <c r="E7653">
        <v>13.35</v>
      </c>
      <c r="F7653" t="s">
        <v>456</v>
      </c>
    </row>
    <row r="7654" spans="1:6" x14ac:dyDescent="0.25">
      <c r="A7654">
        <v>791183</v>
      </c>
      <c r="B7654" t="s">
        <v>3482</v>
      </c>
      <c r="C7654">
        <v>1980</v>
      </c>
      <c r="D7654">
        <v>4</v>
      </c>
      <c r="E7654">
        <v>13.35</v>
      </c>
      <c r="F7654" t="s">
        <v>456</v>
      </c>
    </row>
    <row r="7655" spans="1:6" x14ac:dyDescent="0.25">
      <c r="A7655">
        <v>791289</v>
      </c>
      <c r="B7655" t="s">
        <v>3483</v>
      </c>
      <c r="C7655">
        <v>750</v>
      </c>
      <c r="D7655">
        <v>12</v>
      </c>
      <c r="E7655">
        <v>29.99</v>
      </c>
      <c r="F7655" t="s">
        <v>455</v>
      </c>
    </row>
    <row r="7656" spans="1:6" x14ac:dyDescent="0.25">
      <c r="A7656">
        <v>791290</v>
      </c>
      <c r="B7656" t="s">
        <v>3484</v>
      </c>
      <c r="C7656">
        <v>750</v>
      </c>
      <c r="D7656">
        <v>12</v>
      </c>
      <c r="E7656">
        <v>29.99</v>
      </c>
      <c r="F7656" t="s">
        <v>455</v>
      </c>
    </row>
    <row r="7657" spans="1:6" x14ac:dyDescent="0.25">
      <c r="A7657">
        <v>791563</v>
      </c>
      <c r="B7657" t="s">
        <v>3485</v>
      </c>
      <c r="C7657">
        <v>750</v>
      </c>
      <c r="D7657">
        <v>12</v>
      </c>
      <c r="E7657">
        <v>23.99</v>
      </c>
      <c r="F7657" t="s">
        <v>455</v>
      </c>
    </row>
    <row r="7658" spans="1:6" x14ac:dyDescent="0.25">
      <c r="A7658">
        <v>791723</v>
      </c>
      <c r="B7658" t="s">
        <v>3486</v>
      </c>
      <c r="C7658">
        <v>500</v>
      </c>
      <c r="D7658">
        <v>24</v>
      </c>
      <c r="E7658">
        <v>2.92</v>
      </c>
      <c r="F7658" t="s">
        <v>456</v>
      </c>
    </row>
    <row r="7659" spans="1:6" x14ac:dyDescent="0.25">
      <c r="A7659">
        <v>792459</v>
      </c>
      <c r="B7659" t="s">
        <v>3606</v>
      </c>
      <c r="C7659">
        <v>500</v>
      </c>
      <c r="D7659">
        <v>8</v>
      </c>
      <c r="E7659">
        <v>4.29</v>
      </c>
      <c r="F7659" t="s">
        <v>456</v>
      </c>
    </row>
    <row r="7660" spans="1:6" x14ac:dyDescent="0.25">
      <c r="A7660">
        <v>792459</v>
      </c>
      <c r="B7660" t="s">
        <v>3606</v>
      </c>
      <c r="C7660">
        <v>500</v>
      </c>
      <c r="D7660">
        <v>8</v>
      </c>
      <c r="E7660">
        <v>4.29</v>
      </c>
      <c r="F7660" t="s">
        <v>456</v>
      </c>
    </row>
    <row r="7661" spans="1:6" x14ac:dyDescent="0.25">
      <c r="A7661">
        <v>793554</v>
      </c>
      <c r="B7661" t="s">
        <v>4348</v>
      </c>
      <c r="C7661">
        <v>750</v>
      </c>
      <c r="D7661">
        <v>12</v>
      </c>
      <c r="E7661">
        <v>17.989999999999998</v>
      </c>
      <c r="F7661" t="s">
        <v>455</v>
      </c>
    </row>
    <row r="7662" spans="1:6" x14ac:dyDescent="0.25">
      <c r="A7662">
        <v>795395</v>
      </c>
      <c r="B7662" t="s">
        <v>5809</v>
      </c>
      <c r="C7662">
        <v>750</v>
      </c>
      <c r="D7662">
        <v>12</v>
      </c>
      <c r="E7662">
        <v>32.99</v>
      </c>
      <c r="F7662" t="s">
        <v>454</v>
      </c>
    </row>
    <row r="7663" spans="1:6" x14ac:dyDescent="0.25">
      <c r="A7663">
        <v>795786</v>
      </c>
      <c r="B7663" t="s">
        <v>4349</v>
      </c>
      <c r="C7663">
        <v>750</v>
      </c>
      <c r="D7663">
        <v>6</v>
      </c>
      <c r="E7663">
        <v>19.989999999999998</v>
      </c>
      <c r="F7663" t="s">
        <v>455</v>
      </c>
    </row>
    <row r="7664" spans="1:6" x14ac:dyDescent="0.25">
      <c r="A7664">
        <v>795914</v>
      </c>
      <c r="B7664" t="s">
        <v>3981</v>
      </c>
      <c r="C7664">
        <v>355</v>
      </c>
      <c r="D7664">
        <v>24</v>
      </c>
      <c r="E7664">
        <v>5.44</v>
      </c>
      <c r="F7664" t="s">
        <v>456</v>
      </c>
    </row>
    <row r="7665" spans="1:6" x14ac:dyDescent="0.25">
      <c r="A7665">
        <v>795914</v>
      </c>
      <c r="B7665" t="s">
        <v>3981</v>
      </c>
      <c r="C7665">
        <v>355</v>
      </c>
      <c r="D7665">
        <v>24</v>
      </c>
      <c r="E7665">
        <v>5.44</v>
      </c>
      <c r="F7665" t="s">
        <v>456</v>
      </c>
    </row>
    <row r="7666" spans="1:6" x14ac:dyDescent="0.25">
      <c r="A7666">
        <v>799950</v>
      </c>
      <c r="B7666" t="s">
        <v>3487</v>
      </c>
      <c r="C7666">
        <v>473</v>
      </c>
      <c r="D7666">
        <v>24</v>
      </c>
      <c r="E7666">
        <v>4.25</v>
      </c>
      <c r="F7666" t="s">
        <v>456</v>
      </c>
    </row>
    <row r="7667" spans="1:6" x14ac:dyDescent="0.25">
      <c r="A7667">
        <v>799951</v>
      </c>
      <c r="B7667" t="s">
        <v>5331</v>
      </c>
      <c r="C7667">
        <v>473</v>
      </c>
      <c r="D7667">
        <v>24</v>
      </c>
      <c r="E7667">
        <v>4.25</v>
      </c>
      <c r="F7667" t="s">
        <v>456</v>
      </c>
    </row>
    <row r="7668" spans="1:6" x14ac:dyDescent="0.25">
      <c r="A7668">
        <v>800565</v>
      </c>
      <c r="B7668" t="s">
        <v>3604</v>
      </c>
      <c r="C7668">
        <v>4092</v>
      </c>
      <c r="D7668">
        <v>1</v>
      </c>
      <c r="E7668">
        <v>23.98</v>
      </c>
      <c r="F7668" t="s">
        <v>456</v>
      </c>
    </row>
    <row r="7669" spans="1:6" x14ac:dyDescent="0.25">
      <c r="A7669">
        <v>800565</v>
      </c>
      <c r="B7669" t="s">
        <v>3604</v>
      </c>
      <c r="C7669">
        <v>4092</v>
      </c>
      <c r="D7669">
        <v>1</v>
      </c>
      <c r="E7669">
        <v>23.98</v>
      </c>
      <c r="F7669" t="s">
        <v>456</v>
      </c>
    </row>
    <row r="7670" spans="1:6" x14ac:dyDescent="0.25">
      <c r="A7670">
        <v>800755</v>
      </c>
      <c r="B7670" t="s">
        <v>4273</v>
      </c>
      <c r="C7670">
        <v>750</v>
      </c>
      <c r="D7670">
        <v>6</v>
      </c>
      <c r="E7670">
        <v>29.99</v>
      </c>
      <c r="F7670" t="s">
        <v>455</v>
      </c>
    </row>
    <row r="7671" spans="1:6" x14ac:dyDescent="0.25">
      <c r="A7671">
        <v>800833</v>
      </c>
      <c r="B7671" t="s">
        <v>5315</v>
      </c>
      <c r="C7671">
        <v>360</v>
      </c>
      <c r="D7671">
        <v>20</v>
      </c>
      <c r="E7671">
        <v>9.9</v>
      </c>
      <c r="F7671" t="s">
        <v>454</v>
      </c>
    </row>
    <row r="7672" spans="1:6" x14ac:dyDescent="0.25">
      <c r="A7672">
        <v>801209</v>
      </c>
      <c r="B7672" t="s">
        <v>166</v>
      </c>
      <c r="C7672">
        <v>750</v>
      </c>
      <c r="D7672">
        <v>6</v>
      </c>
      <c r="E7672">
        <v>23.05</v>
      </c>
      <c r="F7672" t="s">
        <v>455</v>
      </c>
    </row>
    <row r="7673" spans="1:6" x14ac:dyDescent="0.25">
      <c r="A7673">
        <v>801572</v>
      </c>
      <c r="B7673" t="s">
        <v>4274</v>
      </c>
      <c r="C7673">
        <v>750</v>
      </c>
      <c r="D7673">
        <v>6</v>
      </c>
      <c r="E7673">
        <v>46.99</v>
      </c>
      <c r="F7673" t="s">
        <v>454</v>
      </c>
    </row>
    <row r="7674" spans="1:6" x14ac:dyDescent="0.25">
      <c r="A7674">
        <v>802108</v>
      </c>
      <c r="B7674" t="s">
        <v>3488</v>
      </c>
      <c r="C7674">
        <v>750</v>
      </c>
      <c r="D7674">
        <v>12</v>
      </c>
      <c r="E7674">
        <v>21.99</v>
      </c>
      <c r="F7674" t="s">
        <v>455</v>
      </c>
    </row>
    <row r="7675" spans="1:6" x14ac:dyDescent="0.25">
      <c r="A7675">
        <v>803304</v>
      </c>
      <c r="B7675" t="s">
        <v>3489</v>
      </c>
      <c r="C7675">
        <v>330</v>
      </c>
      <c r="D7675">
        <v>24</v>
      </c>
      <c r="E7675">
        <v>2.2999999999999998</v>
      </c>
      <c r="F7675" t="s">
        <v>456</v>
      </c>
    </row>
    <row r="7676" spans="1:6" x14ac:dyDescent="0.25">
      <c r="A7676">
        <v>803304</v>
      </c>
      <c r="B7676" t="s">
        <v>3489</v>
      </c>
      <c r="C7676">
        <v>330</v>
      </c>
      <c r="D7676">
        <v>24</v>
      </c>
      <c r="E7676">
        <v>2.2999999999999998</v>
      </c>
      <c r="F7676" t="s">
        <v>456</v>
      </c>
    </row>
    <row r="7677" spans="1:6" x14ac:dyDescent="0.25">
      <c r="A7677">
        <v>803361</v>
      </c>
      <c r="B7677" t="s">
        <v>3490</v>
      </c>
      <c r="C7677">
        <v>750</v>
      </c>
      <c r="D7677">
        <v>12</v>
      </c>
      <c r="E7677">
        <v>22.99</v>
      </c>
      <c r="F7677" t="s">
        <v>455</v>
      </c>
    </row>
    <row r="7678" spans="1:6" x14ac:dyDescent="0.25">
      <c r="A7678">
        <v>803384</v>
      </c>
      <c r="B7678" t="s">
        <v>3491</v>
      </c>
      <c r="C7678">
        <v>750</v>
      </c>
      <c r="D7678">
        <v>6</v>
      </c>
      <c r="E7678">
        <v>9.99</v>
      </c>
      <c r="F7678" t="s">
        <v>455</v>
      </c>
    </row>
    <row r="7679" spans="1:6" x14ac:dyDescent="0.25">
      <c r="A7679">
        <v>803395</v>
      </c>
      <c r="B7679" t="s">
        <v>4611</v>
      </c>
      <c r="C7679">
        <v>500</v>
      </c>
      <c r="D7679">
        <v>24</v>
      </c>
      <c r="E7679">
        <v>2.99</v>
      </c>
      <c r="F7679" t="s">
        <v>456</v>
      </c>
    </row>
    <row r="7680" spans="1:6" x14ac:dyDescent="0.25">
      <c r="A7680">
        <v>803395</v>
      </c>
      <c r="B7680" t="s">
        <v>4611</v>
      </c>
      <c r="C7680">
        <v>500</v>
      </c>
      <c r="D7680">
        <v>24</v>
      </c>
      <c r="E7680">
        <v>2.99</v>
      </c>
      <c r="F7680" t="s">
        <v>456</v>
      </c>
    </row>
    <row r="7681" spans="1:6" x14ac:dyDescent="0.25">
      <c r="A7681">
        <v>805859</v>
      </c>
      <c r="B7681" t="s">
        <v>5330</v>
      </c>
      <c r="C7681">
        <v>360</v>
      </c>
      <c r="D7681">
        <v>20</v>
      </c>
      <c r="E7681">
        <v>9.9</v>
      </c>
      <c r="F7681" t="s">
        <v>454</v>
      </c>
    </row>
    <row r="7682" spans="1:6" x14ac:dyDescent="0.25">
      <c r="A7682">
        <v>807115</v>
      </c>
      <c r="B7682" t="s">
        <v>4175</v>
      </c>
      <c r="C7682">
        <v>750</v>
      </c>
      <c r="D7682">
        <v>12</v>
      </c>
      <c r="E7682">
        <v>12.99</v>
      </c>
      <c r="F7682" t="s">
        <v>455</v>
      </c>
    </row>
    <row r="7683" spans="1:6" x14ac:dyDescent="0.25">
      <c r="A7683">
        <v>808887</v>
      </c>
      <c r="B7683" t="s">
        <v>4176</v>
      </c>
      <c r="C7683">
        <v>750</v>
      </c>
      <c r="D7683">
        <v>6</v>
      </c>
      <c r="E7683">
        <v>34.99</v>
      </c>
      <c r="F7683" t="s">
        <v>454</v>
      </c>
    </row>
    <row r="7684" spans="1:6" x14ac:dyDescent="0.25">
      <c r="A7684">
        <v>811391</v>
      </c>
      <c r="B7684" t="s">
        <v>4177</v>
      </c>
      <c r="C7684">
        <v>750</v>
      </c>
      <c r="D7684">
        <v>12</v>
      </c>
      <c r="E7684">
        <v>27.79</v>
      </c>
      <c r="F7684" t="s">
        <v>454</v>
      </c>
    </row>
    <row r="7685" spans="1:6" x14ac:dyDescent="0.25">
      <c r="A7685">
        <v>818031</v>
      </c>
      <c r="B7685" t="s">
        <v>5366</v>
      </c>
      <c r="C7685">
        <v>473</v>
      </c>
      <c r="D7685">
        <v>24</v>
      </c>
      <c r="E7685">
        <v>3.49</v>
      </c>
      <c r="F7685" t="s">
        <v>457</v>
      </c>
    </row>
    <row r="7686" spans="1:6" x14ac:dyDescent="0.25">
      <c r="A7686">
        <v>820380</v>
      </c>
      <c r="B7686" t="s">
        <v>4612</v>
      </c>
      <c r="C7686">
        <v>3784</v>
      </c>
      <c r="D7686">
        <v>3</v>
      </c>
      <c r="E7686">
        <v>29.99</v>
      </c>
      <c r="F7686" t="s">
        <v>456</v>
      </c>
    </row>
    <row r="7687" spans="1:6" x14ac:dyDescent="0.25">
      <c r="A7687">
        <v>820407</v>
      </c>
      <c r="B7687" t="s">
        <v>3492</v>
      </c>
      <c r="C7687">
        <v>750</v>
      </c>
      <c r="D7687">
        <v>6</v>
      </c>
      <c r="E7687">
        <v>64.989999999999995</v>
      </c>
      <c r="F7687" t="s">
        <v>455</v>
      </c>
    </row>
    <row r="7688" spans="1:6" x14ac:dyDescent="0.25">
      <c r="A7688">
        <v>820605</v>
      </c>
      <c r="B7688" t="s">
        <v>3493</v>
      </c>
      <c r="C7688">
        <v>750</v>
      </c>
      <c r="D7688">
        <v>12</v>
      </c>
      <c r="E7688">
        <v>17.989999999999998</v>
      </c>
      <c r="F7688" t="s">
        <v>455</v>
      </c>
    </row>
    <row r="7689" spans="1:6" x14ac:dyDescent="0.25">
      <c r="A7689">
        <v>822296</v>
      </c>
      <c r="B7689" t="s">
        <v>3494</v>
      </c>
      <c r="C7689">
        <v>750</v>
      </c>
      <c r="D7689">
        <v>12</v>
      </c>
      <c r="E7689">
        <v>13.99</v>
      </c>
      <c r="F7689" t="s">
        <v>455</v>
      </c>
    </row>
    <row r="7690" spans="1:6" x14ac:dyDescent="0.25">
      <c r="A7690">
        <v>823468</v>
      </c>
      <c r="B7690" t="s">
        <v>4613</v>
      </c>
      <c r="C7690">
        <v>750</v>
      </c>
      <c r="D7690">
        <v>12</v>
      </c>
      <c r="E7690">
        <v>19.989999999999998</v>
      </c>
      <c r="F7690" t="s">
        <v>455</v>
      </c>
    </row>
    <row r="7691" spans="1:6" x14ac:dyDescent="0.25">
      <c r="A7691">
        <v>829473</v>
      </c>
      <c r="B7691" t="s">
        <v>1002</v>
      </c>
      <c r="C7691">
        <v>50</v>
      </c>
      <c r="D7691">
        <v>96</v>
      </c>
      <c r="E7691">
        <v>3.99</v>
      </c>
      <c r="F7691" t="s">
        <v>454</v>
      </c>
    </row>
    <row r="7692" spans="1:6" x14ac:dyDescent="0.25">
      <c r="A7692">
        <v>834846</v>
      </c>
      <c r="B7692" t="s">
        <v>3495</v>
      </c>
      <c r="C7692">
        <v>750</v>
      </c>
      <c r="D7692">
        <v>12</v>
      </c>
      <c r="E7692">
        <v>12.99</v>
      </c>
      <c r="F7692" t="s">
        <v>455</v>
      </c>
    </row>
    <row r="7693" spans="1:6" x14ac:dyDescent="0.25">
      <c r="A7693">
        <v>840009</v>
      </c>
      <c r="B7693" t="s">
        <v>3496</v>
      </c>
      <c r="C7693">
        <v>4092</v>
      </c>
      <c r="D7693">
        <v>1</v>
      </c>
      <c r="E7693">
        <v>19.899999999999999</v>
      </c>
      <c r="F7693" t="s">
        <v>456</v>
      </c>
    </row>
    <row r="7694" spans="1:6" x14ac:dyDescent="0.25">
      <c r="A7694">
        <v>840009</v>
      </c>
      <c r="B7694" t="s">
        <v>3496</v>
      </c>
      <c r="C7694">
        <v>4092</v>
      </c>
      <c r="D7694">
        <v>1</v>
      </c>
      <c r="E7694">
        <v>19.899999999999999</v>
      </c>
      <c r="F7694" t="s">
        <v>456</v>
      </c>
    </row>
    <row r="7695" spans="1:6" x14ac:dyDescent="0.25">
      <c r="A7695">
        <v>842815</v>
      </c>
      <c r="B7695" t="s">
        <v>138</v>
      </c>
      <c r="C7695">
        <v>750</v>
      </c>
      <c r="D7695">
        <v>12</v>
      </c>
      <c r="E7695">
        <v>26.04</v>
      </c>
      <c r="F7695" t="s">
        <v>455</v>
      </c>
    </row>
    <row r="7696" spans="1:6" x14ac:dyDescent="0.25">
      <c r="A7696">
        <v>843052</v>
      </c>
      <c r="B7696" t="s">
        <v>3497</v>
      </c>
      <c r="C7696">
        <v>2130</v>
      </c>
      <c r="D7696">
        <v>4</v>
      </c>
      <c r="E7696">
        <v>14.49</v>
      </c>
      <c r="F7696" t="s">
        <v>457</v>
      </c>
    </row>
    <row r="7697" spans="1:6" x14ac:dyDescent="0.25">
      <c r="A7697">
        <v>845909</v>
      </c>
      <c r="B7697" t="s">
        <v>3498</v>
      </c>
      <c r="C7697">
        <v>750</v>
      </c>
      <c r="D7697">
        <v>12</v>
      </c>
      <c r="E7697">
        <v>17.989999999999998</v>
      </c>
      <c r="F7697" t="s">
        <v>455</v>
      </c>
    </row>
    <row r="7698" spans="1:6" x14ac:dyDescent="0.25">
      <c r="A7698">
        <v>846766</v>
      </c>
      <c r="B7698" t="s">
        <v>3499</v>
      </c>
      <c r="C7698">
        <v>750</v>
      </c>
      <c r="D7698">
        <v>12</v>
      </c>
      <c r="E7698">
        <v>15.99</v>
      </c>
      <c r="F7698" t="s">
        <v>455</v>
      </c>
    </row>
    <row r="7699" spans="1:6" x14ac:dyDescent="0.25">
      <c r="A7699">
        <v>848234</v>
      </c>
      <c r="B7699" t="s">
        <v>3500</v>
      </c>
      <c r="C7699">
        <v>750</v>
      </c>
      <c r="D7699">
        <v>12</v>
      </c>
      <c r="E7699">
        <v>22.99</v>
      </c>
      <c r="F7699" t="s">
        <v>455</v>
      </c>
    </row>
    <row r="7700" spans="1:6" x14ac:dyDescent="0.25">
      <c r="A7700">
        <v>848705</v>
      </c>
      <c r="B7700" t="s">
        <v>3501</v>
      </c>
      <c r="C7700">
        <v>750</v>
      </c>
      <c r="D7700">
        <v>6</v>
      </c>
      <c r="E7700">
        <v>44.99</v>
      </c>
      <c r="F7700" t="s">
        <v>455</v>
      </c>
    </row>
    <row r="7701" spans="1:6" x14ac:dyDescent="0.25">
      <c r="A7701">
        <v>852921</v>
      </c>
      <c r="B7701" t="s">
        <v>5350</v>
      </c>
      <c r="C7701">
        <v>750</v>
      </c>
      <c r="D7701">
        <v>6</v>
      </c>
      <c r="E7701">
        <v>79.989999999999995</v>
      </c>
      <c r="F7701" t="s">
        <v>454</v>
      </c>
    </row>
    <row r="7702" spans="1:6" x14ac:dyDescent="0.25">
      <c r="A7702">
        <v>853515</v>
      </c>
      <c r="B7702" t="s">
        <v>3502</v>
      </c>
      <c r="C7702">
        <v>750</v>
      </c>
      <c r="D7702">
        <v>6</v>
      </c>
      <c r="E7702">
        <v>11.25</v>
      </c>
      <c r="F7702" t="s">
        <v>455</v>
      </c>
    </row>
    <row r="7703" spans="1:6" x14ac:dyDescent="0.25">
      <c r="A7703">
        <v>857227</v>
      </c>
      <c r="B7703" t="s">
        <v>3503</v>
      </c>
      <c r="C7703">
        <v>750</v>
      </c>
      <c r="D7703">
        <v>12</v>
      </c>
      <c r="E7703">
        <v>15.99</v>
      </c>
      <c r="F7703" t="s">
        <v>455</v>
      </c>
    </row>
    <row r="7704" spans="1:6" x14ac:dyDescent="0.25">
      <c r="A7704">
        <v>861443</v>
      </c>
      <c r="B7704" t="s">
        <v>3504</v>
      </c>
      <c r="C7704">
        <v>2000</v>
      </c>
      <c r="D7704">
        <v>8</v>
      </c>
      <c r="E7704">
        <v>8.74</v>
      </c>
      <c r="F7704" t="s">
        <v>456</v>
      </c>
    </row>
    <row r="7705" spans="1:6" x14ac:dyDescent="0.25">
      <c r="A7705">
        <v>861443</v>
      </c>
      <c r="B7705" t="s">
        <v>3504</v>
      </c>
      <c r="C7705">
        <v>2000</v>
      </c>
      <c r="D7705">
        <v>8</v>
      </c>
      <c r="E7705">
        <v>8.74</v>
      </c>
      <c r="F7705" t="s">
        <v>456</v>
      </c>
    </row>
    <row r="7706" spans="1:6" x14ac:dyDescent="0.25">
      <c r="A7706">
        <v>863472</v>
      </c>
      <c r="B7706" t="s">
        <v>140</v>
      </c>
      <c r="C7706">
        <v>750</v>
      </c>
      <c r="D7706">
        <v>12</v>
      </c>
      <c r="E7706">
        <v>12.95</v>
      </c>
      <c r="F7706" t="s">
        <v>455</v>
      </c>
    </row>
    <row r="7707" spans="1:6" x14ac:dyDescent="0.25">
      <c r="A7707">
        <v>867077</v>
      </c>
      <c r="B7707" t="s">
        <v>3505</v>
      </c>
      <c r="C7707">
        <v>750</v>
      </c>
      <c r="D7707">
        <v>12</v>
      </c>
      <c r="E7707">
        <v>30.99</v>
      </c>
      <c r="F7707" t="s">
        <v>455</v>
      </c>
    </row>
    <row r="7708" spans="1:6" x14ac:dyDescent="0.25">
      <c r="A7708">
        <v>867085</v>
      </c>
      <c r="B7708" t="s">
        <v>3506</v>
      </c>
      <c r="C7708">
        <v>750</v>
      </c>
      <c r="D7708">
        <v>12</v>
      </c>
      <c r="E7708">
        <v>18.989999999999998</v>
      </c>
      <c r="F7708" t="s">
        <v>455</v>
      </c>
    </row>
    <row r="7709" spans="1:6" x14ac:dyDescent="0.25">
      <c r="A7709">
        <v>868307</v>
      </c>
      <c r="B7709" t="s">
        <v>3507</v>
      </c>
      <c r="C7709">
        <v>750</v>
      </c>
      <c r="D7709">
        <v>12</v>
      </c>
      <c r="E7709">
        <v>31.99</v>
      </c>
      <c r="F7709" t="s">
        <v>455</v>
      </c>
    </row>
    <row r="7710" spans="1:6" x14ac:dyDescent="0.25">
      <c r="A7710">
        <v>870568</v>
      </c>
      <c r="B7710" t="s">
        <v>3508</v>
      </c>
      <c r="C7710">
        <v>500</v>
      </c>
      <c r="D7710">
        <v>6</v>
      </c>
      <c r="E7710">
        <v>139.99</v>
      </c>
      <c r="F7710" t="s">
        <v>454</v>
      </c>
    </row>
    <row r="7711" spans="1:6" x14ac:dyDescent="0.25">
      <c r="A7711">
        <v>870949</v>
      </c>
      <c r="B7711" t="s">
        <v>3509</v>
      </c>
      <c r="C7711">
        <v>750</v>
      </c>
      <c r="D7711">
        <v>12</v>
      </c>
      <c r="E7711">
        <v>27.99</v>
      </c>
      <c r="F7711" t="s">
        <v>455</v>
      </c>
    </row>
    <row r="7712" spans="1:6" x14ac:dyDescent="0.25">
      <c r="A7712">
        <v>871418</v>
      </c>
      <c r="B7712" t="s">
        <v>3510</v>
      </c>
      <c r="C7712">
        <v>750</v>
      </c>
      <c r="D7712">
        <v>12</v>
      </c>
      <c r="E7712">
        <v>35.49</v>
      </c>
      <c r="F7712" t="s">
        <v>454</v>
      </c>
    </row>
    <row r="7713" spans="1:6" x14ac:dyDescent="0.25">
      <c r="A7713">
        <v>872333</v>
      </c>
      <c r="B7713" t="s">
        <v>3511</v>
      </c>
      <c r="C7713">
        <v>750</v>
      </c>
      <c r="D7713">
        <v>12</v>
      </c>
      <c r="E7713">
        <v>49.08</v>
      </c>
      <c r="F7713" t="s">
        <v>455</v>
      </c>
    </row>
    <row r="7714" spans="1:6" x14ac:dyDescent="0.25">
      <c r="A7714">
        <v>873117</v>
      </c>
      <c r="B7714" t="s">
        <v>3512</v>
      </c>
      <c r="C7714">
        <v>700</v>
      </c>
      <c r="D7714">
        <v>6</v>
      </c>
      <c r="E7714">
        <v>39.99</v>
      </c>
      <c r="F7714" t="s">
        <v>454</v>
      </c>
    </row>
    <row r="7715" spans="1:6" x14ac:dyDescent="0.25">
      <c r="A7715">
        <v>876201</v>
      </c>
      <c r="B7715" t="s">
        <v>3513</v>
      </c>
      <c r="C7715">
        <v>750</v>
      </c>
      <c r="D7715">
        <v>12</v>
      </c>
      <c r="E7715">
        <v>14.09</v>
      </c>
      <c r="F7715" t="s">
        <v>455</v>
      </c>
    </row>
    <row r="7716" spans="1:6" x14ac:dyDescent="0.25">
      <c r="A7716">
        <v>878702</v>
      </c>
      <c r="B7716" t="s">
        <v>3514</v>
      </c>
      <c r="C7716">
        <v>700</v>
      </c>
      <c r="D7716">
        <v>6</v>
      </c>
      <c r="E7716">
        <v>29.99</v>
      </c>
      <c r="F7716" t="s">
        <v>454</v>
      </c>
    </row>
    <row r="7717" spans="1:6" x14ac:dyDescent="0.25">
      <c r="A7717">
        <v>883140</v>
      </c>
      <c r="B7717" t="s">
        <v>3515</v>
      </c>
      <c r="C7717">
        <v>750</v>
      </c>
      <c r="D7717">
        <v>12</v>
      </c>
      <c r="E7717">
        <v>9.99</v>
      </c>
      <c r="F7717" t="s">
        <v>455</v>
      </c>
    </row>
    <row r="7718" spans="1:6" x14ac:dyDescent="0.25">
      <c r="A7718">
        <v>883322</v>
      </c>
      <c r="B7718" t="s">
        <v>3516</v>
      </c>
      <c r="C7718">
        <v>750</v>
      </c>
      <c r="D7718">
        <v>12</v>
      </c>
      <c r="E7718">
        <v>9.99</v>
      </c>
      <c r="F7718" t="s">
        <v>455</v>
      </c>
    </row>
    <row r="7719" spans="1:6" x14ac:dyDescent="0.25">
      <c r="A7719">
        <v>883413</v>
      </c>
      <c r="B7719" t="s">
        <v>3517</v>
      </c>
      <c r="C7719">
        <v>750</v>
      </c>
      <c r="D7719">
        <v>12</v>
      </c>
      <c r="E7719">
        <v>10.06</v>
      </c>
      <c r="F7719" t="s">
        <v>455</v>
      </c>
    </row>
    <row r="7720" spans="1:6" x14ac:dyDescent="0.25">
      <c r="A7720">
        <v>883504</v>
      </c>
      <c r="B7720" t="s">
        <v>3518</v>
      </c>
      <c r="C7720">
        <v>750</v>
      </c>
      <c r="D7720">
        <v>12</v>
      </c>
      <c r="E7720">
        <v>9.99</v>
      </c>
      <c r="F7720" t="s">
        <v>455</v>
      </c>
    </row>
    <row r="7721" spans="1:6" x14ac:dyDescent="0.25">
      <c r="A7721">
        <v>886846</v>
      </c>
      <c r="B7721" t="s">
        <v>3519</v>
      </c>
      <c r="C7721">
        <v>750</v>
      </c>
      <c r="D7721">
        <v>12</v>
      </c>
      <c r="E7721">
        <v>37.99</v>
      </c>
      <c r="F7721" t="s">
        <v>455</v>
      </c>
    </row>
    <row r="7722" spans="1:6" x14ac:dyDescent="0.25">
      <c r="A7722">
        <v>887349</v>
      </c>
      <c r="B7722" t="s">
        <v>1583</v>
      </c>
      <c r="C7722">
        <v>750</v>
      </c>
      <c r="D7722">
        <v>12</v>
      </c>
      <c r="E7722">
        <v>19.989999999999998</v>
      </c>
      <c r="F7722" t="s">
        <v>455</v>
      </c>
    </row>
    <row r="7723" spans="1:6" x14ac:dyDescent="0.25">
      <c r="A7723">
        <v>887976</v>
      </c>
      <c r="B7723" t="s">
        <v>3520</v>
      </c>
      <c r="C7723">
        <v>750</v>
      </c>
      <c r="D7723">
        <v>12</v>
      </c>
      <c r="E7723">
        <v>14.59</v>
      </c>
      <c r="F7723" t="s">
        <v>455</v>
      </c>
    </row>
    <row r="7724" spans="1:6" x14ac:dyDescent="0.25">
      <c r="A7724">
        <v>888149</v>
      </c>
      <c r="B7724" t="s">
        <v>1576</v>
      </c>
      <c r="C7724">
        <v>750</v>
      </c>
      <c r="D7724">
        <v>6</v>
      </c>
      <c r="E7724">
        <v>59.99</v>
      </c>
      <c r="F7724" t="s">
        <v>455</v>
      </c>
    </row>
    <row r="7725" spans="1:6" x14ac:dyDescent="0.25">
      <c r="A7725">
        <v>888412</v>
      </c>
      <c r="B7725" t="s">
        <v>3521</v>
      </c>
      <c r="C7725">
        <v>750</v>
      </c>
      <c r="D7725">
        <v>12</v>
      </c>
      <c r="E7725">
        <v>21.19</v>
      </c>
      <c r="F7725" t="s">
        <v>454</v>
      </c>
    </row>
    <row r="7726" spans="1:6" x14ac:dyDescent="0.25">
      <c r="A7726">
        <v>888503</v>
      </c>
      <c r="B7726" t="s">
        <v>3521</v>
      </c>
      <c r="C7726">
        <v>375</v>
      </c>
      <c r="D7726">
        <v>24</v>
      </c>
      <c r="E7726">
        <v>13.11</v>
      </c>
      <c r="F7726" t="s">
        <v>454</v>
      </c>
    </row>
    <row r="7727" spans="1:6" x14ac:dyDescent="0.25">
      <c r="A7727">
        <v>889584</v>
      </c>
      <c r="B7727" t="s">
        <v>3522</v>
      </c>
      <c r="C7727">
        <v>750</v>
      </c>
      <c r="D7727">
        <v>12</v>
      </c>
      <c r="E7727">
        <v>18.989999999999998</v>
      </c>
      <c r="F7727" t="s">
        <v>455</v>
      </c>
    </row>
    <row r="7728" spans="1:6" x14ac:dyDescent="0.25">
      <c r="A7728">
        <v>893289</v>
      </c>
      <c r="B7728" t="s">
        <v>3523</v>
      </c>
      <c r="C7728">
        <v>750</v>
      </c>
      <c r="D7728">
        <v>12</v>
      </c>
      <c r="E7728">
        <v>9.99</v>
      </c>
      <c r="F7728" t="s">
        <v>455</v>
      </c>
    </row>
    <row r="7729" spans="1:6" x14ac:dyDescent="0.25">
      <c r="A7729">
        <v>893479</v>
      </c>
      <c r="B7729" t="s">
        <v>3524</v>
      </c>
      <c r="C7729">
        <v>750</v>
      </c>
      <c r="D7729">
        <v>12</v>
      </c>
      <c r="E7729">
        <v>20.54</v>
      </c>
      <c r="F7729" t="s">
        <v>454</v>
      </c>
    </row>
    <row r="7730" spans="1:6" x14ac:dyDescent="0.25">
      <c r="A7730">
        <v>893560</v>
      </c>
      <c r="B7730" t="s">
        <v>3525</v>
      </c>
      <c r="C7730">
        <v>750</v>
      </c>
      <c r="D7730">
        <v>12</v>
      </c>
      <c r="E7730">
        <v>22.92</v>
      </c>
      <c r="F7730" t="s">
        <v>454</v>
      </c>
    </row>
    <row r="7731" spans="1:6" x14ac:dyDescent="0.25">
      <c r="A7731">
        <v>893750</v>
      </c>
      <c r="B7731" t="s">
        <v>70</v>
      </c>
      <c r="C7731">
        <v>750</v>
      </c>
      <c r="D7731">
        <v>12</v>
      </c>
      <c r="E7731">
        <v>23.49</v>
      </c>
      <c r="F7731" t="s">
        <v>454</v>
      </c>
    </row>
    <row r="7732" spans="1:6" x14ac:dyDescent="0.25">
      <c r="A7732">
        <v>893834</v>
      </c>
      <c r="B7732" t="s">
        <v>3526</v>
      </c>
      <c r="C7732">
        <v>750</v>
      </c>
      <c r="D7732">
        <v>12</v>
      </c>
      <c r="E7732">
        <v>20.54</v>
      </c>
      <c r="F7732" t="s">
        <v>454</v>
      </c>
    </row>
    <row r="7733" spans="1:6" x14ac:dyDescent="0.25">
      <c r="A7733">
        <v>893842</v>
      </c>
      <c r="B7733" t="s">
        <v>3527</v>
      </c>
      <c r="C7733">
        <v>1140</v>
      </c>
      <c r="D7733">
        <v>8</v>
      </c>
      <c r="E7733">
        <v>32.99</v>
      </c>
      <c r="F7733" t="s">
        <v>454</v>
      </c>
    </row>
    <row r="7734" spans="1:6" x14ac:dyDescent="0.25">
      <c r="A7734">
        <v>894725</v>
      </c>
      <c r="B7734" t="s">
        <v>2885</v>
      </c>
      <c r="C7734">
        <v>1500</v>
      </c>
      <c r="D7734">
        <v>6</v>
      </c>
      <c r="E7734">
        <v>29.99</v>
      </c>
      <c r="F7734" t="s">
        <v>455</v>
      </c>
    </row>
    <row r="7735" spans="1:6" x14ac:dyDescent="0.25">
      <c r="A7735">
        <v>895300</v>
      </c>
      <c r="B7735" t="s">
        <v>3529</v>
      </c>
      <c r="C7735">
        <v>750</v>
      </c>
      <c r="D7735">
        <v>12</v>
      </c>
      <c r="E7735">
        <v>22.19</v>
      </c>
      <c r="F7735" t="s">
        <v>454</v>
      </c>
    </row>
    <row r="7736" spans="1:6" x14ac:dyDescent="0.25">
      <c r="A7736">
        <v>896811</v>
      </c>
      <c r="B7736" t="s">
        <v>2191</v>
      </c>
      <c r="C7736">
        <v>750</v>
      </c>
      <c r="D7736">
        <v>12</v>
      </c>
      <c r="E7736">
        <v>34.99</v>
      </c>
      <c r="F7736" t="s">
        <v>454</v>
      </c>
    </row>
    <row r="7737" spans="1:6" x14ac:dyDescent="0.25">
      <c r="A7737">
        <v>897801</v>
      </c>
      <c r="B7737" t="s">
        <v>860</v>
      </c>
      <c r="C7737">
        <v>750</v>
      </c>
      <c r="D7737">
        <v>12</v>
      </c>
      <c r="E7737">
        <v>12.99</v>
      </c>
      <c r="F7737" t="s">
        <v>455</v>
      </c>
    </row>
    <row r="7738" spans="1:6" x14ac:dyDescent="0.25">
      <c r="A7738">
        <v>897892</v>
      </c>
      <c r="B7738" t="s">
        <v>2783</v>
      </c>
      <c r="C7738">
        <v>1750</v>
      </c>
      <c r="D7738">
        <v>6</v>
      </c>
      <c r="E7738">
        <v>55.99</v>
      </c>
      <c r="F7738" t="s">
        <v>454</v>
      </c>
    </row>
    <row r="7739" spans="1:6" x14ac:dyDescent="0.25">
      <c r="A7739">
        <v>897959</v>
      </c>
      <c r="B7739" t="s">
        <v>3530</v>
      </c>
      <c r="C7739">
        <v>750</v>
      </c>
      <c r="D7739">
        <v>12</v>
      </c>
      <c r="E7739">
        <v>17.989999999999998</v>
      </c>
      <c r="F7739" t="s">
        <v>455</v>
      </c>
    </row>
    <row r="7740" spans="1:6" x14ac:dyDescent="0.25">
      <c r="A7740">
        <v>898791</v>
      </c>
      <c r="B7740" t="s">
        <v>3531</v>
      </c>
      <c r="C7740">
        <v>750</v>
      </c>
      <c r="D7740">
        <v>6</v>
      </c>
      <c r="E7740">
        <v>80.989999999999995</v>
      </c>
      <c r="F7740" t="s">
        <v>454</v>
      </c>
    </row>
    <row r="7741" spans="1:6" x14ac:dyDescent="0.25">
      <c r="A7741">
        <v>900035</v>
      </c>
      <c r="B7741" t="s">
        <v>159</v>
      </c>
      <c r="C7741">
        <v>4092</v>
      </c>
      <c r="D7741">
        <v>1</v>
      </c>
      <c r="E7741">
        <v>23.98</v>
      </c>
      <c r="F7741" t="s">
        <v>456</v>
      </c>
    </row>
    <row r="7742" spans="1:6" x14ac:dyDescent="0.25">
      <c r="A7742">
        <v>900035</v>
      </c>
      <c r="B7742" t="s">
        <v>159</v>
      </c>
      <c r="C7742">
        <v>4092</v>
      </c>
      <c r="D7742">
        <v>1</v>
      </c>
      <c r="E7742">
        <v>23.98</v>
      </c>
      <c r="F7742" t="s">
        <v>456</v>
      </c>
    </row>
    <row r="7743" spans="1:6" x14ac:dyDescent="0.25">
      <c r="A7743">
        <v>900100</v>
      </c>
      <c r="B7743" t="s">
        <v>3532</v>
      </c>
      <c r="C7743">
        <v>4092</v>
      </c>
      <c r="D7743">
        <v>1</v>
      </c>
      <c r="E7743">
        <v>23.48</v>
      </c>
      <c r="F7743" t="s">
        <v>456</v>
      </c>
    </row>
    <row r="7744" spans="1:6" x14ac:dyDescent="0.25">
      <c r="A7744">
        <v>900100</v>
      </c>
      <c r="B7744" t="s">
        <v>3532</v>
      </c>
      <c r="C7744">
        <v>4092</v>
      </c>
      <c r="D7744">
        <v>1</v>
      </c>
      <c r="E7744">
        <v>23.48</v>
      </c>
      <c r="F7744" t="s">
        <v>456</v>
      </c>
    </row>
    <row r="7745" spans="1:6" x14ac:dyDescent="0.25">
      <c r="A7745">
        <v>900118</v>
      </c>
      <c r="B7745" t="s">
        <v>3533</v>
      </c>
      <c r="C7745">
        <v>4092</v>
      </c>
      <c r="D7745">
        <v>1</v>
      </c>
      <c r="E7745">
        <v>22.99</v>
      </c>
      <c r="F7745" t="s">
        <v>456</v>
      </c>
    </row>
    <row r="7746" spans="1:6" x14ac:dyDescent="0.25">
      <c r="A7746">
        <v>900118</v>
      </c>
      <c r="B7746" t="s">
        <v>3533</v>
      </c>
      <c r="C7746">
        <v>4092</v>
      </c>
      <c r="D7746">
        <v>1</v>
      </c>
      <c r="E7746">
        <v>22.99</v>
      </c>
      <c r="F7746" t="s">
        <v>456</v>
      </c>
    </row>
    <row r="7747" spans="1:6" x14ac:dyDescent="0.25">
      <c r="A7747">
        <v>900134</v>
      </c>
      <c r="B7747" t="s">
        <v>3534</v>
      </c>
      <c r="C7747">
        <v>4092</v>
      </c>
      <c r="D7747">
        <v>1</v>
      </c>
      <c r="E7747">
        <v>20.49</v>
      </c>
      <c r="F7747" t="s">
        <v>456</v>
      </c>
    </row>
    <row r="7748" spans="1:6" x14ac:dyDescent="0.25">
      <c r="A7748">
        <v>900134</v>
      </c>
      <c r="B7748" t="s">
        <v>3534</v>
      </c>
      <c r="C7748">
        <v>4092</v>
      </c>
      <c r="D7748">
        <v>1</v>
      </c>
      <c r="E7748">
        <v>20.49</v>
      </c>
      <c r="F7748" t="s">
        <v>456</v>
      </c>
    </row>
    <row r="7749" spans="1:6" x14ac:dyDescent="0.25">
      <c r="A7749">
        <v>900159</v>
      </c>
      <c r="B7749" t="s">
        <v>3535</v>
      </c>
      <c r="C7749">
        <v>8184</v>
      </c>
      <c r="D7749">
        <v>1</v>
      </c>
      <c r="E7749">
        <v>46.98</v>
      </c>
      <c r="F7749" t="s">
        <v>456</v>
      </c>
    </row>
    <row r="7750" spans="1:6" x14ac:dyDescent="0.25">
      <c r="A7750">
        <v>900159</v>
      </c>
      <c r="B7750" t="s">
        <v>3535</v>
      </c>
      <c r="C7750">
        <v>8184</v>
      </c>
      <c r="D7750">
        <v>1</v>
      </c>
      <c r="E7750">
        <v>46.98</v>
      </c>
      <c r="F7750" t="s">
        <v>456</v>
      </c>
    </row>
    <row r="7751" spans="1:6" x14ac:dyDescent="0.25">
      <c r="A7751">
        <v>900191</v>
      </c>
      <c r="B7751" t="s">
        <v>160</v>
      </c>
      <c r="C7751">
        <v>4092</v>
      </c>
      <c r="D7751">
        <v>1</v>
      </c>
      <c r="E7751">
        <v>23.98</v>
      </c>
      <c r="F7751" t="s">
        <v>456</v>
      </c>
    </row>
    <row r="7752" spans="1:6" x14ac:dyDescent="0.25">
      <c r="A7752">
        <v>900191</v>
      </c>
      <c r="B7752" t="s">
        <v>160</v>
      </c>
      <c r="C7752">
        <v>4092</v>
      </c>
      <c r="D7752">
        <v>1</v>
      </c>
      <c r="E7752">
        <v>23.98</v>
      </c>
      <c r="F7752" t="s">
        <v>456</v>
      </c>
    </row>
    <row r="7753" spans="1:6" x14ac:dyDescent="0.25">
      <c r="A7753">
        <v>900266</v>
      </c>
      <c r="B7753" t="s">
        <v>3536</v>
      </c>
      <c r="C7753">
        <v>2046</v>
      </c>
      <c r="D7753">
        <v>4</v>
      </c>
      <c r="E7753">
        <v>13.28</v>
      </c>
      <c r="F7753" t="s">
        <v>456</v>
      </c>
    </row>
    <row r="7754" spans="1:6" x14ac:dyDescent="0.25">
      <c r="A7754">
        <v>900266</v>
      </c>
      <c r="B7754" t="s">
        <v>3536</v>
      </c>
      <c r="C7754">
        <v>2046</v>
      </c>
      <c r="D7754">
        <v>4</v>
      </c>
      <c r="E7754">
        <v>13.28</v>
      </c>
      <c r="F7754" t="s">
        <v>456</v>
      </c>
    </row>
    <row r="7755" spans="1:6" x14ac:dyDescent="0.25">
      <c r="A7755">
        <v>900308</v>
      </c>
      <c r="B7755" t="s">
        <v>161</v>
      </c>
      <c r="C7755">
        <v>4092</v>
      </c>
      <c r="D7755">
        <v>1</v>
      </c>
      <c r="E7755">
        <v>23.98</v>
      </c>
      <c r="F7755" t="s">
        <v>456</v>
      </c>
    </row>
    <row r="7756" spans="1:6" x14ac:dyDescent="0.25">
      <c r="A7756">
        <v>900308</v>
      </c>
      <c r="B7756" t="s">
        <v>161</v>
      </c>
      <c r="C7756">
        <v>4092</v>
      </c>
      <c r="D7756">
        <v>1</v>
      </c>
      <c r="E7756">
        <v>23.98</v>
      </c>
      <c r="F7756" t="s">
        <v>456</v>
      </c>
    </row>
    <row r="7757" spans="1:6" x14ac:dyDescent="0.25">
      <c r="A7757">
        <v>900365</v>
      </c>
      <c r="B7757" t="s">
        <v>3537</v>
      </c>
      <c r="C7757">
        <v>4092</v>
      </c>
      <c r="D7757">
        <v>1</v>
      </c>
      <c r="E7757">
        <v>23.49</v>
      </c>
      <c r="F7757" t="s">
        <v>456</v>
      </c>
    </row>
    <row r="7758" spans="1:6" x14ac:dyDescent="0.25">
      <c r="A7758">
        <v>900365</v>
      </c>
      <c r="B7758" t="s">
        <v>3537</v>
      </c>
      <c r="C7758">
        <v>4092</v>
      </c>
      <c r="D7758">
        <v>1</v>
      </c>
      <c r="E7758">
        <v>23.49</v>
      </c>
      <c r="F7758" t="s">
        <v>456</v>
      </c>
    </row>
    <row r="7759" spans="1:6" x14ac:dyDescent="0.25">
      <c r="A7759">
        <v>900480</v>
      </c>
      <c r="B7759" t="s">
        <v>162</v>
      </c>
      <c r="C7759">
        <v>8184</v>
      </c>
      <c r="D7759">
        <v>1</v>
      </c>
      <c r="E7759">
        <v>45.99</v>
      </c>
      <c r="F7759" t="s">
        <v>456</v>
      </c>
    </row>
    <row r="7760" spans="1:6" x14ac:dyDescent="0.25">
      <c r="A7760">
        <v>900480</v>
      </c>
      <c r="B7760" t="s">
        <v>162</v>
      </c>
      <c r="C7760">
        <v>8184</v>
      </c>
      <c r="D7760">
        <v>1</v>
      </c>
      <c r="E7760">
        <v>45.99</v>
      </c>
      <c r="F7760" t="s">
        <v>456</v>
      </c>
    </row>
    <row r="7761" spans="1:6" x14ac:dyDescent="0.25">
      <c r="A7761">
        <v>900528</v>
      </c>
      <c r="B7761" t="s">
        <v>3538</v>
      </c>
      <c r="C7761">
        <v>2046</v>
      </c>
      <c r="D7761">
        <v>4</v>
      </c>
      <c r="E7761">
        <v>8.2799999999999994</v>
      </c>
      <c r="F7761" t="s">
        <v>456</v>
      </c>
    </row>
    <row r="7762" spans="1:6" x14ac:dyDescent="0.25">
      <c r="A7762">
        <v>900528</v>
      </c>
      <c r="B7762" t="s">
        <v>3538</v>
      </c>
      <c r="C7762">
        <v>2046</v>
      </c>
      <c r="D7762">
        <v>4</v>
      </c>
      <c r="E7762">
        <v>8.2799999999999994</v>
      </c>
      <c r="F7762" t="s">
        <v>456</v>
      </c>
    </row>
    <row r="7763" spans="1:6" x14ac:dyDescent="0.25">
      <c r="A7763">
        <v>900529</v>
      </c>
      <c r="B7763" t="s">
        <v>3539</v>
      </c>
      <c r="C7763">
        <v>4260</v>
      </c>
      <c r="D7763">
        <v>1</v>
      </c>
      <c r="E7763">
        <v>14.48</v>
      </c>
      <c r="F7763" t="s">
        <v>456</v>
      </c>
    </row>
    <row r="7764" spans="1:6" x14ac:dyDescent="0.25">
      <c r="A7764">
        <v>900529</v>
      </c>
      <c r="B7764" t="s">
        <v>3539</v>
      </c>
      <c r="C7764">
        <v>4260</v>
      </c>
      <c r="D7764">
        <v>1</v>
      </c>
      <c r="E7764">
        <v>14.48</v>
      </c>
      <c r="F7764" t="s">
        <v>456</v>
      </c>
    </row>
    <row r="7765" spans="1:6" x14ac:dyDescent="0.25">
      <c r="A7765">
        <v>900531</v>
      </c>
      <c r="B7765" t="s">
        <v>3540</v>
      </c>
      <c r="C7765">
        <v>2046</v>
      </c>
      <c r="D7765">
        <v>4</v>
      </c>
      <c r="E7765">
        <v>6.99</v>
      </c>
      <c r="F7765" t="s">
        <v>456</v>
      </c>
    </row>
    <row r="7766" spans="1:6" x14ac:dyDescent="0.25">
      <c r="A7766">
        <v>900531</v>
      </c>
      <c r="B7766" t="s">
        <v>3540</v>
      </c>
      <c r="C7766">
        <v>2046</v>
      </c>
      <c r="D7766">
        <v>4</v>
      </c>
      <c r="E7766">
        <v>6.99</v>
      </c>
      <c r="F7766" t="s">
        <v>456</v>
      </c>
    </row>
    <row r="7767" spans="1:6" x14ac:dyDescent="0.25">
      <c r="A7767">
        <v>900532</v>
      </c>
      <c r="B7767" t="s">
        <v>3541</v>
      </c>
      <c r="C7767">
        <v>4260</v>
      </c>
      <c r="D7767">
        <v>1</v>
      </c>
      <c r="E7767">
        <v>11.98</v>
      </c>
      <c r="F7767" t="s">
        <v>456</v>
      </c>
    </row>
    <row r="7768" spans="1:6" x14ac:dyDescent="0.25">
      <c r="A7768">
        <v>900532</v>
      </c>
      <c r="B7768" t="s">
        <v>3541</v>
      </c>
      <c r="C7768">
        <v>4260</v>
      </c>
      <c r="D7768">
        <v>1</v>
      </c>
      <c r="E7768">
        <v>11.98</v>
      </c>
      <c r="F7768" t="s">
        <v>456</v>
      </c>
    </row>
    <row r="7769" spans="1:6" x14ac:dyDescent="0.25">
      <c r="A7769">
        <v>900533</v>
      </c>
      <c r="B7769" t="s">
        <v>3542</v>
      </c>
      <c r="C7769">
        <v>2046</v>
      </c>
      <c r="D7769">
        <v>4</v>
      </c>
      <c r="E7769">
        <v>6.99</v>
      </c>
      <c r="F7769" t="s">
        <v>456</v>
      </c>
    </row>
    <row r="7770" spans="1:6" x14ac:dyDescent="0.25">
      <c r="A7770">
        <v>900533</v>
      </c>
      <c r="B7770" t="s">
        <v>3542</v>
      </c>
      <c r="C7770">
        <v>2046</v>
      </c>
      <c r="D7770">
        <v>4</v>
      </c>
      <c r="E7770">
        <v>6.99</v>
      </c>
      <c r="F7770" t="s">
        <v>456</v>
      </c>
    </row>
    <row r="7771" spans="1:6" x14ac:dyDescent="0.25">
      <c r="A7771">
        <v>900548</v>
      </c>
      <c r="B7771" t="s">
        <v>3543</v>
      </c>
      <c r="C7771">
        <v>4092</v>
      </c>
      <c r="D7771">
        <v>1</v>
      </c>
      <c r="E7771">
        <v>23.48</v>
      </c>
      <c r="F7771" t="s">
        <v>456</v>
      </c>
    </row>
    <row r="7772" spans="1:6" x14ac:dyDescent="0.25">
      <c r="A7772">
        <v>900548</v>
      </c>
      <c r="B7772" t="s">
        <v>3543</v>
      </c>
      <c r="C7772">
        <v>4092</v>
      </c>
      <c r="D7772">
        <v>1</v>
      </c>
      <c r="E7772">
        <v>23.48</v>
      </c>
      <c r="F7772" t="s">
        <v>456</v>
      </c>
    </row>
    <row r="7773" spans="1:6" x14ac:dyDescent="0.25">
      <c r="A7773">
        <v>900621</v>
      </c>
      <c r="B7773" t="s">
        <v>3544</v>
      </c>
      <c r="C7773">
        <v>2046</v>
      </c>
      <c r="D7773">
        <v>4</v>
      </c>
      <c r="E7773">
        <v>11.78</v>
      </c>
      <c r="F7773" t="s">
        <v>456</v>
      </c>
    </row>
    <row r="7774" spans="1:6" x14ac:dyDescent="0.25">
      <c r="A7774">
        <v>900621</v>
      </c>
      <c r="B7774" t="s">
        <v>3544</v>
      </c>
      <c r="C7774">
        <v>2046</v>
      </c>
      <c r="D7774">
        <v>4</v>
      </c>
      <c r="E7774">
        <v>11.78</v>
      </c>
      <c r="F7774" t="s">
        <v>456</v>
      </c>
    </row>
    <row r="7775" spans="1:6" x14ac:dyDescent="0.25">
      <c r="A7775">
        <v>900670</v>
      </c>
      <c r="B7775" t="s">
        <v>163</v>
      </c>
      <c r="C7775">
        <v>8184</v>
      </c>
      <c r="D7775">
        <v>1</v>
      </c>
      <c r="E7775">
        <v>45.99</v>
      </c>
      <c r="F7775" t="s">
        <v>456</v>
      </c>
    </row>
    <row r="7776" spans="1:6" x14ac:dyDescent="0.25">
      <c r="A7776">
        <v>900670</v>
      </c>
      <c r="B7776" t="s">
        <v>163</v>
      </c>
      <c r="C7776">
        <v>8184</v>
      </c>
      <c r="D7776">
        <v>1</v>
      </c>
      <c r="E7776">
        <v>45.99</v>
      </c>
      <c r="F7776" t="s">
        <v>456</v>
      </c>
    </row>
    <row r="7777" spans="1:6" x14ac:dyDescent="0.25">
      <c r="A7777">
        <v>900779</v>
      </c>
      <c r="B7777" t="s">
        <v>3545</v>
      </c>
      <c r="C7777">
        <v>8184</v>
      </c>
      <c r="D7777">
        <v>1</v>
      </c>
      <c r="E7777">
        <v>42.79</v>
      </c>
      <c r="F7777" t="s">
        <v>456</v>
      </c>
    </row>
    <row r="7778" spans="1:6" x14ac:dyDescent="0.25">
      <c r="A7778">
        <v>900779</v>
      </c>
      <c r="B7778" t="s">
        <v>3545</v>
      </c>
      <c r="C7778">
        <v>8184</v>
      </c>
      <c r="D7778">
        <v>1</v>
      </c>
      <c r="E7778">
        <v>42.79</v>
      </c>
      <c r="F7778" t="s">
        <v>456</v>
      </c>
    </row>
    <row r="7779" spans="1:6" x14ac:dyDescent="0.25">
      <c r="A7779">
        <v>901157</v>
      </c>
      <c r="B7779" t="s">
        <v>3546</v>
      </c>
      <c r="C7779">
        <v>2046</v>
      </c>
      <c r="D7779">
        <v>4</v>
      </c>
      <c r="E7779">
        <v>12.48</v>
      </c>
      <c r="F7779" t="s">
        <v>456</v>
      </c>
    </row>
    <row r="7780" spans="1:6" x14ac:dyDescent="0.25">
      <c r="A7780">
        <v>901157</v>
      </c>
      <c r="B7780" t="s">
        <v>3546</v>
      </c>
      <c r="C7780">
        <v>2046</v>
      </c>
      <c r="D7780">
        <v>4</v>
      </c>
      <c r="E7780">
        <v>12.48</v>
      </c>
      <c r="F7780" t="s">
        <v>456</v>
      </c>
    </row>
    <row r="7781" spans="1:6" x14ac:dyDescent="0.25">
      <c r="A7781">
        <v>902445</v>
      </c>
      <c r="B7781" t="s">
        <v>3547</v>
      </c>
      <c r="C7781">
        <v>4092</v>
      </c>
      <c r="D7781">
        <v>1</v>
      </c>
      <c r="E7781">
        <v>22.49</v>
      </c>
      <c r="F7781" t="s">
        <v>456</v>
      </c>
    </row>
    <row r="7782" spans="1:6" x14ac:dyDescent="0.25">
      <c r="A7782">
        <v>902445</v>
      </c>
      <c r="B7782" t="s">
        <v>3547</v>
      </c>
      <c r="C7782">
        <v>4092</v>
      </c>
      <c r="D7782">
        <v>1</v>
      </c>
      <c r="E7782">
        <v>22.49</v>
      </c>
      <c r="F7782" t="s">
        <v>456</v>
      </c>
    </row>
    <row r="7783" spans="1:6" x14ac:dyDescent="0.25">
      <c r="A7783">
        <v>902619</v>
      </c>
      <c r="B7783" t="s">
        <v>3548</v>
      </c>
      <c r="C7783">
        <v>2046</v>
      </c>
      <c r="D7783">
        <v>4</v>
      </c>
      <c r="E7783">
        <v>11.99</v>
      </c>
      <c r="F7783" t="s">
        <v>456</v>
      </c>
    </row>
    <row r="7784" spans="1:6" x14ac:dyDescent="0.25">
      <c r="A7784">
        <v>902619</v>
      </c>
      <c r="B7784" t="s">
        <v>3548</v>
      </c>
      <c r="C7784">
        <v>2046</v>
      </c>
      <c r="D7784">
        <v>4</v>
      </c>
      <c r="E7784">
        <v>11.99</v>
      </c>
      <c r="F7784" t="s">
        <v>456</v>
      </c>
    </row>
    <row r="7785" spans="1:6" x14ac:dyDescent="0.25">
      <c r="A7785">
        <v>902627</v>
      </c>
      <c r="B7785" t="s">
        <v>3549</v>
      </c>
      <c r="C7785">
        <v>4092</v>
      </c>
      <c r="D7785">
        <v>1</v>
      </c>
      <c r="E7785">
        <v>25.99</v>
      </c>
      <c r="F7785" t="s">
        <v>456</v>
      </c>
    </row>
    <row r="7786" spans="1:6" x14ac:dyDescent="0.25">
      <c r="A7786">
        <v>902627</v>
      </c>
      <c r="B7786" t="s">
        <v>3549</v>
      </c>
      <c r="C7786">
        <v>4092</v>
      </c>
      <c r="D7786">
        <v>1</v>
      </c>
      <c r="E7786">
        <v>25.99</v>
      </c>
      <c r="F7786" t="s">
        <v>456</v>
      </c>
    </row>
    <row r="7787" spans="1:6" x14ac:dyDescent="0.25">
      <c r="A7787">
        <v>902635</v>
      </c>
      <c r="B7787" t="s">
        <v>3550</v>
      </c>
      <c r="C7787">
        <v>8184</v>
      </c>
      <c r="D7787">
        <v>1</v>
      </c>
      <c r="E7787">
        <v>45.99</v>
      </c>
      <c r="F7787" t="s">
        <v>456</v>
      </c>
    </row>
    <row r="7788" spans="1:6" x14ac:dyDescent="0.25">
      <c r="A7788">
        <v>902635</v>
      </c>
      <c r="B7788" t="s">
        <v>3550</v>
      </c>
      <c r="C7788">
        <v>8184</v>
      </c>
      <c r="D7788">
        <v>1</v>
      </c>
      <c r="E7788">
        <v>45.99</v>
      </c>
      <c r="F7788" t="s">
        <v>456</v>
      </c>
    </row>
    <row r="7789" spans="1:6" x14ac:dyDescent="0.25">
      <c r="A7789">
        <v>903179</v>
      </c>
      <c r="B7789" t="s">
        <v>3551</v>
      </c>
      <c r="C7789">
        <v>2046</v>
      </c>
      <c r="D7789">
        <v>4</v>
      </c>
      <c r="E7789">
        <v>11.99</v>
      </c>
      <c r="F7789" t="s">
        <v>456</v>
      </c>
    </row>
    <row r="7790" spans="1:6" x14ac:dyDescent="0.25">
      <c r="A7790">
        <v>903179</v>
      </c>
      <c r="B7790" t="s">
        <v>3551</v>
      </c>
      <c r="C7790">
        <v>2046</v>
      </c>
      <c r="D7790">
        <v>4</v>
      </c>
      <c r="E7790">
        <v>11.99</v>
      </c>
      <c r="F7790" t="s">
        <v>456</v>
      </c>
    </row>
    <row r="7791" spans="1:6" x14ac:dyDescent="0.25">
      <c r="A7791">
        <v>903187</v>
      </c>
      <c r="B7791" t="s">
        <v>3552</v>
      </c>
      <c r="C7791">
        <v>4092</v>
      </c>
      <c r="D7791">
        <v>1</v>
      </c>
      <c r="E7791">
        <v>23.98</v>
      </c>
      <c r="F7791" t="s">
        <v>456</v>
      </c>
    </row>
    <row r="7792" spans="1:6" x14ac:dyDescent="0.25">
      <c r="A7792">
        <v>903187</v>
      </c>
      <c r="B7792" t="s">
        <v>3552</v>
      </c>
      <c r="C7792">
        <v>4092</v>
      </c>
      <c r="D7792">
        <v>1</v>
      </c>
      <c r="E7792">
        <v>23.98</v>
      </c>
      <c r="F7792" t="s">
        <v>456</v>
      </c>
    </row>
    <row r="7793" spans="1:6" x14ac:dyDescent="0.25">
      <c r="A7793">
        <v>903294</v>
      </c>
      <c r="B7793" t="s">
        <v>3553</v>
      </c>
      <c r="C7793">
        <v>4092</v>
      </c>
      <c r="D7793">
        <v>1</v>
      </c>
      <c r="E7793">
        <v>21.49</v>
      </c>
      <c r="F7793" t="s">
        <v>456</v>
      </c>
    </row>
    <row r="7794" spans="1:6" x14ac:dyDescent="0.25">
      <c r="A7794">
        <v>903294</v>
      </c>
      <c r="B7794" t="s">
        <v>3553</v>
      </c>
      <c r="C7794">
        <v>4092</v>
      </c>
      <c r="D7794">
        <v>1</v>
      </c>
      <c r="E7794">
        <v>21.49</v>
      </c>
      <c r="F7794" t="s">
        <v>456</v>
      </c>
    </row>
    <row r="7795" spans="1:6" x14ac:dyDescent="0.25">
      <c r="A7795">
        <v>903351</v>
      </c>
      <c r="B7795" t="s">
        <v>3554</v>
      </c>
      <c r="C7795">
        <v>6138</v>
      </c>
      <c r="D7795">
        <v>1</v>
      </c>
      <c r="E7795">
        <v>34.979999999999997</v>
      </c>
      <c r="F7795" t="s">
        <v>456</v>
      </c>
    </row>
    <row r="7796" spans="1:6" x14ac:dyDescent="0.25">
      <c r="A7796">
        <v>903351</v>
      </c>
      <c r="B7796" t="s">
        <v>3554</v>
      </c>
      <c r="C7796">
        <v>6138</v>
      </c>
      <c r="D7796">
        <v>1</v>
      </c>
      <c r="E7796">
        <v>34.979999999999997</v>
      </c>
      <c r="F7796" t="s">
        <v>456</v>
      </c>
    </row>
    <row r="7797" spans="1:6" x14ac:dyDescent="0.25">
      <c r="A7797">
        <v>903393</v>
      </c>
      <c r="B7797" t="s">
        <v>3555</v>
      </c>
      <c r="C7797">
        <v>2130</v>
      </c>
      <c r="D7797">
        <v>4</v>
      </c>
      <c r="E7797">
        <v>11.29</v>
      </c>
      <c r="F7797" t="s">
        <v>456</v>
      </c>
    </row>
    <row r="7798" spans="1:6" x14ac:dyDescent="0.25">
      <c r="A7798">
        <v>903393</v>
      </c>
      <c r="B7798" t="s">
        <v>3555</v>
      </c>
      <c r="C7798">
        <v>2130</v>
      </c>
      <c r="D7798">
        <v>4</v>
      </c>
      <c r="E7798">
        <v>11.29</v>
      </c>
      <c r="F7798" t="s">
        <v>456</v>
      </c>
    </row>
    <row r="7799" spans="1:6" x14ac:dyDescent="0.25">
      <c r="A7799">
        <v>903914</v>
      </c>
      <c r="B7799" t="s">
        <v>3556</v>
      </c>
      <c r="C7799">
        <v>2130</v>
      </c>
      <c r="D7799">
        <v>4</v>
      </c>
      <c r="E7799">
        <v>12.88</v>
      </c>
      <c r="F7799" t="s">
        <v>456</v>
      </c>
    </row>
    <row r="7800" spans="1:6" x14ac:dyDescent="0.25">
      <c r="A7800">
        <v>903914</v>
      </c>
      <c r="B7800" t="s">
        <v>3556</v>
      </c>
      <c r="C7800">
        <v>2130</v>
      </c>
      <c r="D7800">
        <v>4</v>
      </c>
      <c r="E7800">
        <v>12.88</v>
      </c>
      <c r="F7800" t="s">
        <v>456</v>
      </c>
    </row>
    <row r="7801" spans="1:6" x14ac:dyDescent="0.25">
      <c r="A7801">
        <v>904052</v>
      </c>
      <c r="B7801" t="s">
        <v>3557</v>
      </c>
      <c r="C7801">
        <v>2130</v>
      </c>
      <c r="D7801">
        <v>4</v>
      </c>
      <c r="E7801">
        <v>10.99</v>
      </c>
      <c r="F7801" t="s">
        <v>456</v>
      </c>
    </row>
    <row r="7802" spans="1:6" x14ac:dyDescent="0.25">
      <c r="A7802">
        <v>904052</v>
      </c>
      <c r="B7802" t="s">
        <v>3557</v>
      </c>
      <c r="C7802">
        <v>2130</v>
      </c>
      <c r="D7802">
        <v>4</v>
      </c>
      <c r="E7802">
        <v>10.99</v>
      </c>
      <c r="F7802" t="s">
        <v>456</v>
      </c>
    </row>
    <row r="7803" spans="1:6" x14ac:dyDescent="0.25">
      <c r="A7803">
        <v>904144</v>
      </c>
      <c r="B7803" t="s">
        <v>3558</v>
      </c>
      <c r="C7803">
        <v>2130</v>
      </c>
      <c r="D7803">
        <v>4</v>
      </c>
      <c r="E7803">
        <v>11.99</v>
      </c>
      <c r="F7803" t="s">
        <v>456</v>
      </c>
    </row>
    <row r="7804" spans="1:6" x14ac:dyDescent="0.25">
      <c r="A7804">
        <v>904144</v>
      </c>
      <c r="B7804" t="s">
        <v>3558</v>
      </c>
      <c r="C7804">
        <v>2130</v>
      </c>
      <c r="D7804">
        <v>4</v>
      </c>
      <c r="E7804">
        <v>11.99</v>
      </c>
      <c r="F7804" t="s">
        <v>456</v>
      </c>
    </row>
    <row r="7805" spans="1:6" x14ac:dyDescent="0.25">
      <c r="A7805">
        <v>904318</v>
      </c>
      <c r="B7805" t="s">
        <v>150</v>
      </c>
      <c r="C7805">
        <v>2130</v>
      </c>
      <c r="D7805">
        <v>4</v>
      </c>
      <c r="E7805">
        <v>12.59</v>
      </c>
      <c r="F7805" t="s">
        <v>456</v>
      </c>
    </row>
    <row r="7806" spans="1:6" x14ac:dyDescent="0.25">
      <c r="A7806">
        <v>904318</v>
      </c>
      <c r="B7806" t="s">
        <v>150</v>
      </c>
      <c r="C7806">
        <v>2130</v>
      </c>
      <c r="D7806">
        <v>4</v>
      </c>
      <c r="E7806">
        <v>12.59</v>
      </c>
      <c r="F7806" t="s">
        <v>456</v>
      </c>
    </row>
    <row r="7807" spans="1:6" x14ac:dyDescent="0.25">
      <c r="A7807">
        <v>904334</v>
      </c>
      <c r="B7807" t="s">
        <v>3559</v>
      </c>
      <c r="C7807">
        <v>2130</v>
      </c>
      <c r="D7807">
        <v>4</v>
      </c>
      <c r="E7807">
        <v>12.59</v>
      </c>
      <c r="F7807" t="s">
        <v>456</v>
      </c>
    </row>
    <row r="7808" spans="1:6" x14ac:dyDescent="0.25">
      <c r="A7808">
        <v>904334</v>
      </c>
      <c r="B7808" t="s">
        <v>3559</v>
      </c>
      <c r="C7808">
        <v>2130</v>
      </c>
      <c r="D7808">
        <v>4</v>
      </c>
      <c r="E7808">
        <v>12.59</v>
      </c>
      <c r="F7808" t="s">
        <v>456</v>
      </c>
    </row>
    <row r="7809" spans="1:6" x14ac:dyDescent="0.25">
      <c r="A7809">
        <v>904375</v>
      </c>
      <c r="B7809" t="s">
        <v>3560</v>
      </c>
      <c r="C7809">
        <v>6138</v>
      </c>
      <c r="D7809">
        <v>1</v>
      </c>
      <c r="E7809">
        <v>32.979999999999997</v>
      </c>
      <c r="F7809" t="s">
        <v>456</v>
      </c>
    </row>
    <row r="7810" spans="1:6" x14ac:dyDescent="0.25">
      <c r="A7810">
        <v>904375</v>
      </c>
      <c r="B7810" t="s">
        <v>3560</v>
      </c>
      <c r="C7810">
        <v>6138</v>
      </c>
      <c r="D7810">
        <v>1</v>
      </c>
      <c r="E7810">
        <v>32.979999999999997</v>
      </c>
      <c r="F7810" t="s">
        <v>456</v>
      </c>
    </row>
    <row r="7811" spans="1:6" x14ac:dyDescent="0.25">
      <c r="A7811">
        <v>904664</v>
      </c>
      <c r="B7811" t="s">
        <v>3561</v>
      </c>
      <c r="C7811">
        <v>2130</v>
      </c>
      <c r="D7811">
        <v>4</v>
      </c>
      <c r="E7811">
        <v>12.59</v>
      </c>
      <c r="F7811" t="s">
        <v>456</v>
      </c>
    </row>
    <row r="7812" spans="1:6" x14ac:dyDescent="0.25">
      <c r="A7812">
        <v>904664</v>
      </c>
      <c r="B7812" t="s">
        <v>3561</v>
      </c>
      <c r="C7812">
        <v>2130</v>
      </c>
      <c r="D7812">
        <v>4</v>
      </c>
      <c r="E7812">
        <v>12.59</v>
      </c>
      <c r="F7812" t="s">
        <v>456</v>
      </c>
    </row>
    <row r="7813" spans="1:6" x14ac:dyDescent="0.25">
      <c r="A7813">
        <v>905844</v>
      </c>
      <c r="B7813" t="s">
        <v>3562</v>
      </c>
      <c r="C7813">
        <v>8520</v>
      </c>
      <c r="D7813">
        <v>1</v>
      </c>
      <c r="E7813">
        <v>39.99</v>
      </c>
      <c r="F7813" t="s">
        <v>456</v>
      </c>
    </row>
    <row r="7814" spans="1:6" x14ac:dyDescent="0.25">
      <c r="A7814">
        <v>905844</v>
      </c>
      <c r="B7814" t="s">
        <v>3562</v>
      </c>
      <c r="C7814">
        <v>8520</v>
      </c>
      <c r="D7814">
        <v>1</v>
      </c>
      <c r="E7814">
        <v>39.99</v>
      </c>
      <c r="F7814" t="s">
        <v>456</v>
      </c>
    </row>
    <row r="7815" spans="1:6" x14ac:dyDescent="0.25">
      <c r="A7815">
        <v>906313</v>
      </c>
      <c r="B7815" t="s">
        <v>151</v>
      </c>
      <c r="C7815">
        <v>8520</v>
      </c>
      <c r="D7815">
        <v>1</v>
      </c>
      <c r="E7815">
        <v>42.98</v>
      </c>
      <c r="F7815" t="s">
        <v>456</v>
      </c>
    </row>
    <row r="7816" spans="1:6" x14ac:dyDescent="0.25">
      <c r="A7816">
        <v>906313</v>
      </c>
      <c r="B7816" t="s">
        <v>151</v>
      </c>
      <c r="C7816">
        <v>8520</v>
      </c>
      <c r="D7816">
        <v>1</v>
      </c>
      <c r="E7816">
        <v>42.98</v>
      </c>
      <c r="F7816" t="s">
        <v>456</v>
      </c>
    </row>
    <row r="7817" spans="1:6" x14ac:dyDescent="0.25">
      <c r="A7817">
        <v>906339</v>
      </c>
      <c r="B7817" t="s">
        <v>154</v>
      </c>
      <c r="C7817">
        <v>8520</v>
      </c>
      <c r="D7817">
        <v>1</v>
      </c>
      <c r="E7817">
        <v>42.98</v>
      </c>
      <c r="F7817" t="s">
        <v>456</v>
      </c>
    </row>
    <row r="7818" spans="1:6" x14ac:dyDescent="0.25">
      <c r="A7818">
        <v>906339</v>
      </c>
      <c r="B7818" t="s">
        <v>154</v>
      </c>
      <c r="C7818">
        <v>8520</v>
      </c>
      <c r="D7818">
        <v>1</v>
      </c>
      <c r="E7818">
        <v>42.98</v>
      </c>
      <c r="F7818" t="s">
        <v>456</v>
      </c>
    </row>
    <row r="7819" spans="1:6" x14ac:dyDescent="0.25">
      <c r="A7819">
        <v>906354</v>
      </c>
      <c r="B7819" t="s">
        <v>3563</v>
      </c>
      <c r="C7819">
        <v>8520</v>
      </c>
      <c r="D7819">
        <v>1</v>
      </c>
      <c r="E7819">
        <v>42.98</v>
      </c>
      <c r="F7819" t="s">
        <v>456</v>
      </c>
    </row>
    <row r="7820" spans="1:6" x14ac:dyDescent="0.25">
      <c r="A7820">
        <v>906354</v>
      </c>
      <c r="B7820" t="s">
        <v>3563</v>
      </c>
      <c r="C7820">
        <v>8520</v>
      </c>
      <c r="D7820">
        <v>1</v>
      </c>
      <c r="E7820">
        <v>42.98</v>
      </c>
      <c r="F7820" t="s">
        <v>456</v>
      </c>
    </row>
    <row r="7821" spans="1:6" x14ac:dyDescent="0.25">
      <c r="A7821">
        <v>906560</v>
      </c>
      <c r="B7821" t="s">
        <v>3564</v>
      </c>
      <c r="C7821">
        <v>2046</v>
      </c>
      <c r="D7821">
        <v>4</v>
      </c>
      <c r="E7821">
        <v>11.99</v>
      </c>
      <c r="F7821" t="s">
        <v>456</v>
      </c>
    </row>
    <row r="7822" spans="1:6" x14ac:dyDescent="0.25">
      <c r="A7822">
        <v>906560</v>
      </c>
      <c r="B7822" t="s">
        <v>3564</v>
      </c>
      <c r="C7822">
        <v>2046</v>
      </c>
      <c r="D7822">
        <v>4</v>
      </c>
      <c r="E7822">
        <v>11.99</v>
      </c>
      <c r="F7822" t="s">
        <v>456</v>
      </c>
    </row>
    <row r="7823" spans="1:6" x14ac:dyDescent="0.25">
      <c r="A7823">
        <v>906578</v>
      </c>
      <c r="B7823" t="s">
        <v>3565</v>
      </c>
      <c r="C7823">
        <v>4092</v>
      </c>
      <c r="D7823">
        <v>1</v>
      </c>
      <c r="E7823">
        <v>23.98</v>
      </c>
      <c r="F7823" t="s">
        <v>456</v>
      </c>
    </row>
    <row r="7824" spans="1:6" x14ac:dyDescent="0.25">
      <c r="A7824">
        <v>906578</v>
      </c>
      <c r="B7824" t="s">
        <v>3565</v>
      </c>
      <c r="C7824">
        <v>4092</v>
      </c>
      <c r="D7824">
        <v>1</v>
      </c>
      <c r="E7824">
        <v>23.98</v>
      </c>
      <c r="F7824" t="s">
        <v>456</v>
      </c>
    </row>
    <row r="7825" spans="1:6" x14ac:dyDescent="0.25">
      <c r="A7825">
        <v>906586</v>
      </c>
      <c r="B7825" t="s">
        <v>3566</v>
      </c>
      <c r="C7825">
        <v>8184</v>
      </c>
      <c r="D7825">
        <v>1</v>
      </c>
      <c r="E7825">
        <v>44.99</v>
      </c>
      <c r="F7825" t="s">
        <v>456</v>
      </c>
    </row>
    <row r="7826" spans="1:6" x14ac:dyDescent="0.25">
      <c r="A7826">
        <v>906586</v>
      </c>
      <c r="B7826" t="s">
        <v>3566</v>
      </c>
      <c r="C7826">
        <v>8184</v>
      </c>
      <c r="D7826">
        <v>1</v>
      </c>
      <c r="E7826">
        <v>44.99</v>
      </c>
      <c r="F7826" t="s">
        <v>456</v>
      </c>
    </row>
    <row r="7827" spans="1:6" x14ac:dyDescent="0.25">
      <c r="A7827">
        <v>906628</v>
      </c>
      <c r="B7827" t="s">
        <v>3567</v>
      </c>
      <c r="C7827">
        <v>2130</v>
      </c>
      <c r="D7827">
        <v>4</v>
      </c>
      <c r="E7827">
        <v>12.29</v>
      </c>
      <c r="F7827" t="s">
        <v>456</v>
      </c>
    </row>
    <row r="7828" spans="1:6" x14ac:dyDescent="0.25">
      <c r="A7828">
        <v>906628</v>
      </c>
      <c r="B7828" t="s">
        <v>3567</v>
      </c>
      <c r="C7828">
        <v>2130</v>
      </c>
      <c r="D7828">
        <v>4</v>
      </c>
      <c r="E7828">
        <v>12.29</v>
      </c>
      <c r="F7828" t="s">
        <v>456</v>
      </c>
    </row>
    <row r="7829" spans="1:6" x14ac:dyDescent="0.25">
      <c r="A7829">
        <v>906644</v>
      </c>
      <c r="B7829" t="s">
        <v>3568</v>
      </c>
      <c r="C7829">
        <v>8520</v>
      </c>
      <c r="D7829">
        <v>1</v>
      </c>
      <c r="E7829">
        <v>41.99</v>
      </c>
      <c r="F7829" t="s">
        <v>456</v>
      </c>
    </row>
    <row r="7830" spans="1:6" x14ac:dyDescent="0.25">
      <c r="A7830">
        <v>906644</v>
      </c>
      <c r="B7830" t="s">
        <v>3568</v>
      </c>
      <c r="C7830">
        <v>8520</v>
      </c>
      <c r="D7830">
        <v>1</v>
      </c>
      <c r="E7830">
        <v>41.99</v>
      </c>
      <c r="F7830" t="s">
        <v>456</v>
      </c>
    </row>
    <row r="7831" spans="1:6" x14ac:dyDescent="0.25">
      <c r="A7831">
        <v>908210</v>
      </c>
      <c r="B7831" t="s">
        <v>3569</v>
      </c>
      <c r="C7831">
        <v>2130</v>
      </c>
      <c r="D7831">
        <v>4</v>
      </c>
      <c r="E7831">
        <v>12.88</v>
      </c>
      <c r="F7831" t="s">
        <v>456</v>
      </c>
    </row>
    <row r="7832" spans="1:6" x14ac:dyDescent="0.25">
      <c r="A7832">
        <v>908210</v>
      </c>
      <c r="B7832" t="s">
        <v>3569</v>
      </c>
      <c r="C7832">
        <v>2130</v>
      </c>
      <c r="D7832">
        <v>4</v>
      </c>
      <c r="E7832">
        <v>12.88</v>
      </c>
      <c r="F7832" t="s">
        <v>456</v>
      </c>
    </row>
    <row r="7833" spans="1:6" x14ac:dyDescent="0.25">
      <c r="A7833">
        <v>908616</v>
      </c>
      <c r="B7833" t="s">
        <v>3570</v>
      </c>
      <c r="C7833">
        <v>8184</v>
      </c>
      <c r="D7833">
        <v>1</v>
      </c>
      <c r="E7833">
        <v>45.99</v>
      </c>
      <c r="F7833" t="s">
        <v>456</v>
      </c>
    </row>
    <row r="7834" spans="1:6" x14ac:dyDescent="0.25">
      <c r="A7834">
        <v>908616</v>
      </c>
      <c r="B7834" t="s">
        <v>3570</v>
      </c>
      <c r="C7834">
        <v>8184</v>
      </c>
      <c r="D7834">
        <v>1</v>
      </c>
      <c r="E7834">
        <v>45.99</v>
      </c>
      <c r="F7834" t="s">
        <v>456</v>
      </c>
    </row>
    <row r="7835" spans="1:6" x14ac:dyDescent="0.25">
      <c r="A7835">
        <v>908624</v>
      </c>
      <c r="B7835" t="s">
        <v>3571</v>
      </c>
      <c r="C7835">
        <v>4092</v>
      </c>
      <c r="D7835">
        <v>1</v>
      </c>
      <c r="E7835">
        <v>25.99</v>
      </c>
      <c r="F7835" t="s">
        <v>456</v>
      </c>
    </row>
    <row r="7836" spans="1:6" x14ac:dyDescent="0.25">
      <c r="A7836">
        <v>908624</v>
      </c>
      <c r="B7836" t="s">
        <v>3571</v>
      </c>
      <c r="C7836">
        <v>4092</v>
      </c>
      <c r="D7836">
        <v>1</v>
      </c>
      <c r="E7836">
        <v>25.99</v>
      </c>
      <c r="F7836" t="s">
        <v>456</v>
      </c>
    </row>
    <row r="7837" spans="1:6" x14ac:dyDescent="0.25">
      <c r="A7837">
        <v>908665</v>
      </c>
      <c r="B7837" t="s">
        <v>3572</v>
      </c>
      <c r="C7837">
        <v>2130</v>
      </c>
      <c r="D7837">
        <v>4</v>
      </c>
      <c r="E7837">
        <v>12.59</v>
      </c>
      <c r="F7837" t="s">
        <v>456</v>
      </c>
    </row>
    <row r="7838" spans="1:6" x14ac:dyDescent="0.25">
      <c r="A7838">
        <v>908665</v>
      </c>
      <c r="B7838" t="s">
        <v>3572</v>
      </c>
      <c r="C7838">
        <v>2130</v>
      </c>
      <c r="D7838">
        <v>4</v>
      </c>
      <c r="E7838">
        <v>12.59</v>
      </c>
      <c r="F7838" t="s">
        <v>456</v>
      </c>
    </row>
    <row r="7839" spans="1:6" x14ac:dyDescent="0.25">
      <c r="A7839">
        <v>909523</v>
      </c>
      <c r="B7839" t="s">
        <v>3573</v>
      </c>
      <c r="C7839">
        <v>8184</v>
      </c>
      <c r="D7839">
        <v>1</v>
      </c>
      <c r="E7839">
        <v>45.99</v>
      </c>
      <c r="F7839" t="s">
        <v>456</v>
      </c>
    </row>
    <row r="7840" spans="1:6" x14ac:dyDescent="0.25">
      <c r="A7840">
        <v>909523</v>
      </c>
      <c r="B7840" t="s">
        <v>3573</v>
      </c>
      <c r="C7840">
        <v>8184</v>
      </c>
      <c r="D7840">
        <v>1</v>
      </c>
      <c r="E7840">
        <v>45.99</v>
      </c>
      <c r="F7840" t="s">
        <v>456</v>
      </c>
    </row>
    <row r="7841" spans="1:6" x14ac:dyDescent="0.25">
      <c r="A7841">
        <v>910000</v>
      </c>
      <c r="B7841" t="s">
        <v>152</v>
      </c>
      <c r="C7841">
        <v>4092</v>
      </c>
      <c r="D7841">
        <v>1</v>
      </c>
      <c r="E7841">
        <v>23.71</v>
      </c>
      <c r="F7841" t="s">
        <v>456</v>
      </c>
    </row>
    <row r="7842" spans="1:6" x14ac:dyDescent="0.25">
      <c r="A7842">
        <v>910000</v>
      </c>
      <c r="B7842" t="s">
        <v>152</v>
      </c>
      <c r="C7842">
        <v>4092</v>
      </c>
      <c r="D7842">
        <v>1</v>
      </c>
      <c r="E7842">
        <v>23.71</v>
      </c>
      <c r="F7842" t="s">
        <v>456</v>
      </c>
    </row>
    <row r="7843" spans="1:6" x14ac:dyDescent="0.25">
      <c r="A7843">
        <v>910208</v>
      </c>
      <c r="B7843" t="s">
        <v>3574</v>
      </c>
      <c r="C7843">
        <v>4260</v>
      </c>
      <c r="D7843">
        <v>1</v>
      </c>
      <c r="E7843">
        <v>20.79</v>
      </c>
      <c r="F7843" t="s">
        <v>456</v>
      </c>
    </row>
    <row r="7844" spans="1:6" x14ac:dyDescent="0.25">
      <c r="A7844">
        <v>910208</v>
      </c>
      <c r="B7844" t="s">
        <v>3574</v>
      </c>
      <c r="C7844">
        <v>4260</v>
      </c>
      <c r="D7844">
        <v>1</v>
      </c>
      <c r="E7844">
        <v>20.79</v>
      </c>
      <c r="F7844" t="s">
        <v>456</v>
      </c>
    </row>
    <row r="7845" spans="1:6" x14ac:dyDescent="0.25">
      <c r="A7845">
        <v>911339</v>
      </c>
      <c r="B7845" t="s">
        <v>155</v>
      </c>
      <c r="C7845">
        <v>4092</v>
      </c>
      <c r="D7845">
        <v>1</v>
      </c>
      <c r="E7845">
        <v>20.149999999999999</v>
      </c>
      <c r="F7845" t="s">
        <v>456</v>
      </c>
    </row>
    <row r="7846" spans="1:6" x14ac:dyDescent="0.25">
      <c r="A7846">
        <v>911339</v>
      </c>
      <c r="B7846" t="s">
        <v>155</v>
      </c>
      <c r="C7846">
        <v>4092</v>
      </c>
      <c r="D7846">
        <v>1</v>
      </c>
      <c r="E7846">
        <v>20.149999999999999</v>
      </c>
      <c r="F7846" t="s">
        <v>456</v>
      </c>
    </row>
    <row r="7847" spans="1:6" x14ac:dyDescent="0.25">
      <c r="A7847">
        <v>911404</v>
      </c>
      <c r="B7847" t="s">
        <v>156</v>
      </c>
      <c r="C7847">
        <v>4092</v>
      </c>
      <c r="D7847">
        <v>1</v>
      </c>
      <c r="E7847">
        <v>23.79</v>
      </c>
      <c r="F7847" t="s">
        <v>456</v>
      </c>
    </row>
    <row r="7848" spans="1:6" x14ac:dyDescent="0.25">
      <c r="A7848">
        <v>911404</v>
      </c>
      <c r="B7848" t="s">
        <v>156</v>
      </c>
      <c r="C7848">
        <v>4092</v>
      </c>
      <c r="D7848">
        <v>1</v>
      </c>
      <c r="E7848">
        <v>23.79</v>
      </c>
      <c r="F7848" t="s">
        <v>456</v>
      </c>
    </row>
    <row r="7849" spans="1:6" x14ac:dyDescent="0.25">
      <c r="A7849">
        <v>911412</v>
      </c>
      <c r="B7849" t="s">
        <v>157</v>
      </c>
      <c r="C7849">
        <v>8184</v>
      </c>
      <c r="D7849">
        <v>1</v>
      </c>
      <c r="E7849">
        <v>44.99</v>
      </c>
      <c r="F7849" t="s">
        <v>456</v>
      </c>
    </row>
    <row r="7850" spans="1:6" x14ac:dyDescent="0.25">
      <c r="A7850">
        <v>911412</v>
      </c>
      <c r="B7850" t="s">
        <v>157</v>
      </c>
      <c r="C7850">
        <v>8184</v>
      </c>
      <c r="D7850">
        <v>1</v>
      </c>
      <c r="E7850">
        <v>44.99</v>
      </c>
      <c r="F7850" t="s">
        <v>456</v>
      </c>
    </row>
    <row r="7851" spans="1:6" x14ac:dyDescent="0.25">
      <c r="A7851">
        <v>911420</v>
      </c>
      <c r="B7851" t="s">
        <v>3575</v>
      </c>
      <c r="C7851">
        <v>2130</v>
      </c>
      <c r="D7851">
        <v>4</v>
      </c>
      <c r="E7851">
        <v>12.65</v>
      </c>
      <c r="F7851" t="s">
        <v>456</v>
      </c>
    </row>
    <row r="7852" spans="1:6" x14ac:dyDescent="0.25">
      <c r="A7852">
        <v>911420</v>
      </c>
      <c r="B7852" t="s">
        <v>3575</v>
      </c>
      <c r="C7852">
        <v>2130</v>
      </c>
      <c r="D7852">
        <v>4</v>
      </c>
      <c r="E7852">
        <v>12.65</v>
      </c>
      <c r="F7852" t="s">
        <v>456</v>
      </c>
    </row>
    <row r="7853" spans="1:6" x14ac:dyDescent="0.25">
      <c r="A7853">
        <v>911453</v>
      </c>
      <c r="B7853" t="s">
        <v>158</v>
      </c>
      <c r="C7853">
        <v>8184</v>
      </c>
      <c r="D7853">
        <v>1</v>
      </c>
      <c r="E7853">
        <v>43.9</v>
      </c>
      <c r="F7853" t="s">
        <v>456</v>
      </c>
    </row>
    <row r="7854" spans="1:6" x14ac:dyDescent="0.25">
      <c r="A7854">
        <v>911453</v>
      </c>
      <c r="B7854" t="s">
        <v>158</v>
      </c>
      <c r="C7854">
        <v>8184</v>
      </c>
      <c r="D7854">
        <v>1</v>
      </c>
      <c r="E7854">
        <v>43.9</v>
      </c>
      <c r="F7854" t="s">
        <v>456</v>
      </c>
    </row>
    <row r="7855" spans="1:6" x14ac:dyDescent="0.25">
      <c r="A7855">
        <v>911669</v>
      </c>
      <c r="B7855" t="s">
        <v>146</v>
      </c>
      <c r="C7855">
        <v>2130</v>
      </c>
      <c r="D7855">
        <v>4</v>
      </c>
      <c r="E7855">
        <v>10.89</v>
      </c>
      <c r="F7855" t="s">
        <v>456</v>
      </c>
    </row>
    <row r="7856" spans="1:6" x14ac:dyDescent="0.25">
      <c r="A7856">
        <v>911669</v>
      </c>
      <c r="B7856" t="s">
        <v>146</v>
      </c>
      <c r="C7856">
        <v>2130</v>
      </c>
      <c r="D7856">
        <v>4</v>
      </c>
      <c r="E7856">
        <v>10.89</v>
      </c>
      <c r="F7856" t="s">
        <v>456</v>
      </c>
    </row>
    <row r="7857" spans="1:6" x14ac:dyDescent="0.25">
      <c r="A7857">
        <v>912253</v>
      </c>
      <c r="B7857" t="s">
        <v>147</v>
      </c>
      <c r="C7857">
        <v>8520</v>
      </c>
      <c r="D7857">
        <v>1</v>
      </c>
      <c r="E7857">
        <v>37.49</v>
      </c>
      <c r="F7857" t="s">
        <v>456</v>
      </c>
    </row>
    <row r="7858" spans="1:6" x14ac:dyDescent="0.25">
      <c r="A7858">
        <v>912253</v>
      </c>
      <c r="B7858" t="s">
        <v>147</v>
      </c>
      <c r="C7858">
        <v>8520</v>
      </c>
      <c r="D7858">
        <v>1</v>
      </c>
      <c r="E7858">
        <v>37.49</v>
      </c>
      <c r="F7858" t="s">
        <v>456</v>
      </c>
    </row>
    <row r="7859" spans="1:6" x14ac:dyDescent="0.25">
      <c r="A7859">
        <v>912485</v>
      </c>
      <c r="B7859" t="s">
        <v>3576</v>
      </c>
      <c r="C7859">
        <v>4260</v>
      </c>
      <c r="D7859">
        <v>1</v>
      </c>
      <c r="E7859">
        <v>17.510000000000002</v>
      </c>
      <c r="F7859" t="s">
        <v>456</v>
      </c>
    </row>
    <row r="7860" spans="1:6" x14ac:dyDescent="0.25">
      <c r="A7860">
        <v>912485</v>
      </c>
      <c r="B7860" t="s">
        <v>3576</v>
      </c>
      <c r="C7860">
        <v>4260</v>
      </c>
      <c r="D7860">
        <v>1</v>
      </c>
      <c r="E7860">
        <v>17.510000000000002</v>
      </c>
      <c r="F7860" t="s">
        <v>456</v>
      </c>
    </row>
    <row r="7861" spans="1:6" x14ac:dyDescent="0.25">
      <c r="A7861">
        <v>912485</v>
      </c>
      <c r="B7861" t="s">
        <v>3576</v>
      </c>
      <c r="C7861">
        <v>4260</v>
      </c>
      <c r="D7861">
        <v>1</v>
      </c>
      <c r="E7861">
        <v>17.510000000000002</v>
      </c>
      <c r="F7861" t="s">
        <v>456</v>
      </c>
    </row>
    <row r="7862" spans="1:6" x14ac:dyDescent="0.25">
      <c r="A7862">
        <v>913244</v>
      </c>
      <c r="B7862" t="s">
        <v>3577</v>
      </c>
      <c r="C7862">
        <v>2130</v>
      </c>
      <c r="D7862">
        <v>4</v>
      </c>
      <c r="E7862">
        <v>9.99</v>
      </c>
      <c r="F7862" t="s">
        <v>456</v>
      </c>
    </row>
    <row r="7863" spans="1:6" x14ac:dyDescent="0.25">
      <c r="A7863">
        <v>913244</v>
      </c>
      <c r="B7863" t="s">
        <v>3577</v>
      </c>
      <c r="C7863">
        <v>2130</v>
      </c>
      <c r="D7863">
        <v>4</v>
      </c>
      <c r="E7863">
        <v>9.99</v>
      </c>
      <c r="F7863" t="s">
        <v>456</v>
      </c>
    </row>
    <row r="7864" spans="1:6" x14ac:dyDescent="0.25">
      <c r="A7864">
        <v>913244</v>
      </c>
      <c r="B7864" t="s">
        <v>3577</v>
      </c>
      <c r="C7864">
        <v>2130</v>
      </c>
      <c r="D7864">
        <v>4</v>
      </c>
      <c r="E7864">
        <v>9.99</v>
      </c>
      <c r="F7864" t="s">
        <v>456</v>
      </c>
    </row>
    <row r="7865" spans="1:6" x14ac:dyDescent="0.25">
      <c r="A7865">
        <v>913541</v>
      </c>
      <c r="B7865" t="s">
        <v>153</v>
      </c>
      <c r="C7865">
        <v>5325</v>
      </c>
      <c r="D7865">
        <v>1</v>
      </c>
      <c r="E7865">
        <v>27.98</v>
      </c>
      <c r="F7865" t="s">
        <v>456</v>
      </c>
    </row>
    <row r="7866" spans="1:6" x14ac:dyDescent="0.25">
      <c r="A7866">
        <v>913541</v>
      </c>
      <c r="B7866" t="s">
        <v>153</v>
      </c>
      <c r="C7866">
        <v>5325</v>
      </c>
      <c r="D7866">
        <v>1</v>
      </c>
      <c r="E7866">
        <v>27.98</v>
      </c>
      <c r="F7866" t="s">
        <v>456</v>
      </c>
    </row>
    <row r="7867" spans="1:6" x14ac:dyDescent="0.25">
      <c r="A7867">
        <v>915132</v>
      </c>
      <c r="B7867" t="s">
        <v>3578</v>
      </c>
      <c r="C7867">
        <v>6138</v>
      </c>
      <c r="D7867">
        <v>1</v>
      </c>
      <c r="E7867">
        <v>32.979999999999997</v>
      </c>
      <c r="F7867" t="s">
        <v>456</v>
      </c>
    </row>
    <row r="7868" spans="1:6" x14ac:dyDescent="0.25">
      <c r="A7868">
        <v>915132</v>
      </c>
      <c r="B7868" t="s">
        <v>3578</v>
      </c>
      <c r="C7868">
        <v>6138</v>
      </c>
      <c r="D7868">
        <v>1</v>
      </c>
      <c r="E7868">
        <v>32.979999999999997</v>
      </c>
      <c r="F7868" t="s">
        <v>456</v>
      </c>
    </row>
    <row r="7869" spans="1:6" x14ac:dyDescent="0.25">
      <c r="A7869">
        <v>917013</v>
      </c>
      <c r="B7869" t="s">
        <v>3579</v>
      </c>
      <c r="C7869">
        <v>2130</v>
      </c>
      <c r="D7869">
        <v>4</v>
      </c>
      <c r="E7869">
        <v>11.49</v>
      </c>
      <c r="F7869" t="s">
        <v>456</v>
      </c>
    </row>
    <row r="7870" spans="1:6" x14ac:dyDescent="0.25">
      <c r="A7870">
        <v>917013</v>
      </c>
      <c r="B7870" t="s">
        <v>3579</v>
      </c>
      <c r="C7870">
        <v>2130</v>
      </c>
      <c r="D7870">
        <v>4</v>
      </c>
      <c r="E7870">
        <v>11.49</v>
      </c>
      <c r="F7870" t="s">
        <v>456</v>
      </c>
    </row>
    <row r="7871" spans="1:6" x14ac:dyDescent="0.25">
      <c r="A7871">
        <v>919373</v>
      </c>
      <c r="B7871" t="s">
        <v>3580</v>
      </c>
      <c r="C7871">
        <v>8520</v>
      </c>
      <c r="D7871">
        <v>1</v>
      </c>
      <c r="E7871">
        <v>42.98</v>
      </c>
      <c r="F7871" t="s">
        <v>456</v>
      </c>
    </row>
    <row r="7872" spans="1:6" x14ac:dyDescent="0.25">
      <c r="A7872">
        <v>919373</v>
      </c>
      <c r="B7872" t="s">
        <v>3580</v>
      </c>
      <c r="C7872">
        <v>8520</v>
      </c>
      <c r="D7872">
        <v>1</v>
      </c>
      <c r="E7872">
        <v>42.98</v>
      </c>
      <c r="F7872" t="s">
        <v>456</v>
      </c>
    </row>
    <row r="7873" spans="1:6" x14ac:dyDescent="0.25">
      <c r="A7873">
        <v>920272</v>
      </c>
      <c r="B7873" t="s">
        <v>3581</v>
      </c>
      <c r="C7873">
        <v>750</v>
      </c>
      <c r="D7873">
        <v>12</v>
      </c>
      <c r="E7873">
        <v>24.99</v>
      </c>
      <c r="F7873" t="s">
        <v>455</v>
      </c>
    </row>
    <row r="7874" spans="1:6" x14ac:dyDescent="0.25">
      <c r="A7874">
        <v>923318</v>
      </c>
      <c r="B7874" t="s">
        <v>3582</v>
      </c>
      <c r="C7874">
        <v>5325</v>
      </c>
      <c r="D7874">
        <v>1</v>
      </c>
      <c r="E7874">
        <v>25.99</v>
      </c>
      <c r="F7874" t="s">
        <v>456</v>
      </c>
    </row>
    <row r="7875" spans="1:6" x14ac:dyDescent="0.25">
      <c r="A7875">
        <v>923318</v>
      </c>
      <c r="B7875" t="s">
        <v>3582</v>
      </c>
      <c r="C7875">
        <v>5325</v>
      </c>
      <c r="D7875">
        <v>1</v>
      </c>
      <c r="E7875">
        <v>25.99</v>
      </c>
      <c r="F7875" t="s">
        <v>456</v>
      </c>
    </row>
    <row r="7876" spans="1:6" x14ac:dyDescent="0.25">
      <c r="A7876">
        <v>924134</v>
      </c>
      <c r="B7876" t="s">
        <v>3583</v>
      </c>
      <c r="C7876">
        <v>750</v>
      </c>
      <c r="D7876">
        <v>12</v>
      </c>
      <c r="E7876">
        <v>17.989999999999998</v>
      </c>
      <c r="F7876" t="s">
        <v>455</v>
      </c>
    </row>
    <row r="7877" spans="1:6" x14ac:dyDescent="0.25">
      <c r="A7877">
        <v>925222</v>
      </c>
      <c r="B7877" t="s">
        <v>3584</v>
      </c>
      <c r="C7877">
        <v>5325</v>
      </c>
      <c r="D7877">
        <v>1</v>
      </c>
      <c r="E7877">
        <v>27.98</v>
      </c>
      <c r="F7877" t="s">
        <v>456</v>
      </c>
    </row>
    <row r="7878" spans="1:6" x14ac:dyDescent="0.25">
      <c r="A7878">
        <v>925222</v>
      </c>
      <c r="B7878" t="s">
        <v>3584</v>
      </c>
      <c r="C7878">
        <v>5325</v>
      </c>
      <c r="D7878">
        <v>1</v>
      </c>
      <c r="E7878">
        <v>27.98</v>
      </c>
      <c r="F7878" t="s">
        <v>456</v>
      </c>
    </row>
    <row r="7879" spans="1:6" x14ac:dyDescent="0.25">
      <c r="A7879">
        <v>927236</v>
      </c>
      <c r="B7879" t="s">
        <v>3585</v>
      </c>
      <c r="C7879">
        <v>4092</v>
      </c>
      <c r="D7879">
        <v>1</v>
      </c>
      <c r="E7879">
        <v>23.99</v>
      </c>
      <c r="F7879" t="s">
        <v>456</v>
      </c>
    </row>
    <row r="7880" spans="1:6" x14ac:dyDescent="0.25">
      <c r="A7880">
        <v>927236</v>
      </c>
      <c r="B7880" t="s">
        <v>3585</v>
      </c>
      <c r="C7880">
        <v>4092</v>
      </c>
      <c r="D7880">
        <v>1</v>
      </c>
      <c r="E7880">
        <v>23.99</v>
      </c>
      <c r="F7880" t="s">
        <v>456</v>
      </c>
    </row>
    <row r="7881" spans="1:6" x14ac:dyDescent="0.25">
      <c r="A7881">
        <v>927574</v>
      </c>
      <c r="B7881" t="s">
        <v>3586</v>
      </c>
      <c r="C7881">
        <v>2130</v>
      </c>
      <c r="D7881">
        <v>4</v>
      </c>
      <c r="E7881">
        <v>12.98</v>
      </c>
      <c r="F7881" t="s">
        <v>456</v>
      </c>
    </row>
    <row r="7882" spans="1:6" x14ac:dyDescent="0.25">
      <c r="A7882">
        <v>927574</v>
      </c>
      <c r="B7882" t="s">
        <v>3586</v>
      </c>
      <c r="C7882">
        <v>2130</v>
      </c>
      <c r="D7882">
        <v>4</v>
      </c>
      <c r="E7882">
        <v>12.98</v>
      </c>
      <c r="F7882" t="s">
        <v>456</v>
      </c>
    </row>
    <row r="7883" spans="1:6" x14ac:dyDescent="0.25">
      <c r="A7883">
        <v>928721</v>
      </c>
      <c r="B7883" t="s">
        <v>3587</v>
      </c>
      <c r="C7883">
        <v>5325</v>
      </c>
      <c r="D7883">
        <v>1</v>
      </c>
      <c r="E7883">
        <v>28.48</v>
      </c>
      <c r="F7883" t="s">
        <v>456</v>
      </c>
    </row>
    <row r="7884" spans="1:6" x14ac:dyDescent="0.25">
      <c r="A7884">
        <v>928721</v>
      </c>
      <c r="B7884" t="s">
        <v>3587</v>
      </c>
      <c r="C7884">
        <v>5325</v>
      </c>
      <c r="D7884">
        <v>1</v>
      </c>
      <c r="E7884">
        <v>28.48</v>
      </c>
      <c r="F7884" t="s">
        <v>456</v>
      </c>
    </row>
    <row r="7885" spans="1:6" x14ac:dyDescent="0.25">
      <c r="A7885">
        <v>929174</v>
      </c>
      <c r="B7885" t="s">
        <v>3588</v>
      </c>
      <c r="C7885">
        <v>2130</v>
      </c>
      <c r="D7885">
        <v>4</v>
      </c>
      <c r="E7885">
        <v>9.18</v>
      </c>
      <c r="F7885" t="s">
        <v>456</v>
      </c>
    </row>
    <row r="7886" spans="1:6" x14ac:dyDescent="0.25">
      <c r="A7886">
        <v>929174</v>
      </c>
      <c r="B7886" t="s">
        <v>3588</v>
      </c>
      <c r="C7886">
        <v>2130</v>
      </c>
      <c r="D7886">
        <v>4</v>
      </c>
      <c r="E7886">
        <v>9.18</v>
      </c>
      <c r="F7886" t="s">
        <v>456</v>
      </c>
    </row>
    <row r="7887" spans="1:6" x14ac:dyDescent="0.25">
      <c r="A7887">
        <v>929174</v>
      </c>
      <c r="B7887" t="s">
        <v>3588</v>
      </c>
      <c r="C7887">
        <v>2130</v>
      </c>
      <c r="D7887">
        <v>4</v>
      </c>
      <c r="E7887">
        <v>9.18</v>
      </c>
      <c r="F7887" t="s">
        <v>456</v>
      </c>
    </row>
    <row r="7888" spans="1:6" x14ac:dyDescent="0.25">
      <c r="A7888">
        <v>929620</v>
      </c>
      <c r="B7888" t="s">
        <v>3589</v>
      </c>
      <c r="C7888">
        <v>5325</v>
      </c>
      <c r="D7888">
        <v>1</v>
      </c>
      <c r="E7888">
        <v>27.39</v>
      </c>
      <c r="F7888" t="s">
        <v>456</v>
      </c>
    </row>
    <row r="7889" spans="1:6" x14ac:dyDescent="0.25">
      <c r="A7889">
        <v>929620</v>
      </c>
      <c r="B7889" t="s">
        <v>3589</v>
      </c>
      <c r="C7889">
        <v>5325</v>
      </c>
      <c r="D7889">
        <v>1</v>
      </c>
      <c r="E7889">
        <v>27.39</v>
      </c>
      <c r="F7889" t="s">
        <v>456</v>
      </c>
    </row>
    <row r="7890" spans="1:6" x14ac:dyDescent="0.25">
      <c r="A7890">
        <v>929653</v>
      </c>
      <c r="B7890" t="s">
        <v>148</v>
      </c>
      <c r="C7890">
        <v>5325</v>
      </c>
      <c r="D7890">
        <v>1</v>
      </c>
      <c r="E7890">
        <v>23.99</v>
      </c>
      <c r="F7890" t="s">
        <v>456</v>
      </c>
    </row>
    <row r="7891" spans="1:6" x14ac:dyDescent="0.25">
      <c r="A7891">
        <v>929653</v>
      </c>
      <c r="B7891" t="s">
        <v>148</v>
      </c>
      <c r="C7891">
        <v>5325</v>
      </c>
      <c r="D7891">
        <v>1</v>
      </c>
      <c r="E7891">
        <v>23.99</v>
      </c>
      <c r="F7891" t="s">
        <v>456</v>
      </c>
    </row>
    <row r="7892" spans="1:6" x14ac:dyDescent="0.25">
      <c r="A7892">
        <v>929661</v>
      </c>
      <c r="B7892" t="s">
        <v>3590</v>
      </c>
      <c r="C7892">
        <v>5325</v>
      </c>
      <c r="D7892">
        <v>1</v>
      </c>
      <c r="E7892">
        <v>25.99</v>
      </c>
      <c r="F7892" t="s">
        <v>456</v>
      </c>
    </row>
    <row r="7893" spans="1:6" x14ac:dyDescent="0.25">
      <c r="A7893">
        <v>929661</v>
      </c>
      <c r="B7893" t="s">
        <v>3590</v>
      </c>
      <c r="C7893">
        <v>5325</v>
      </c>
      <c r="D7893">
        <v>1</v>
      </c>
      <c r="E7893">
        <v>25.99</v>
      </c>
      <c r="F7893" t="s">
        <v>456</v>
      </c>
    </row>
    <row r="7894" spans="1:6" x14ac:dyDescent="0.25">
      <c r="A7894">
        <v>929687</v>
      </c>
      <c r="B7894" t="s">
        <v>3591</v>
      </c>
      <c r="C7894">
        <v>5325</v>
      </c>
      <c r="D7894">
        <v>1</v>
      </c>
      <c r="E7894">
        <v>25.99</v>
      </c>
      <c r="F7894" t="s">
        <v>456</v>
      </c>
    </row>
    <row r="7895" spans="1:6" x14ac:dyDescent="0.25">
      <c r="A7895">
        <v>929687</v>
      </c>
      <c r="B7895" t="s">
        <v>3591</v>
      </c>
      <c r="C7895">
        <v>5325</v>
      </c>
      <c r="D7895">
        <v>1</v>
      </c>
      <c r="E7895">
        <v>25.99</v>
      </c>
      <c r="F7895" t="s">
        <v>456</v>
      </c>
    </row>
    <row r="7896" spans="1:6" x14ac:dyDescent="0.25">
      <c r="A7896">
        <v>929802</v>
      </c>
      <c r="B7896" t="s">
        <v>3592</v>
      </c>
      <c r="C7896">
        <v>6390</v>
      </c>
      <c r="D7896">
        <v>1</v>
      </c>
      <c r="E7896">
        <v>31.98</v>
      </c>
      <c r="F7896" t="s">
        <v>456</v>
      </c>
    </row>
    <row r="7897" spans="1:6" x14ac:dyDescent="0.25">
      <c r="A7897">
        <v>929802</v>
      </c>
      <c r="B7897" t="s">
        <v>3592</v>
      </c>
      <c r="C7897">
        <v>6390</v>
      </c>
      <c r="D7897">
        <v>1</v>
      </c>
      <c r="E7897">
        <v>31.98</v>
      </c>
      <c r="F7897" t="s">
        <v>456</v>
      </c>
    </row>
    <row r="7898" spans="1:6" x14ac:dyDescent="0.25">
      <c r="A7898">
        <v>935155</v>
      </c>
      <c r="B7898" t="s">
        <v>149</v>
      </c>
      <c r="C7898">
        <v>5325</v>
      </c>
      <c r="D7898">
        <v>1</v>
      </c>
      <c r="E7898">
        <v>27.98</v>
      </c>
      <c r="F7898" t="s">
        <v>456</v>
      </c>
    </row>
    <row r="7899" spans="1:6" x14ac:dyDescent="0.25">
      <c r="A7899">
        <v>935155</v>
      </c>
      <c r="B7899" t="s">
        <v>149</v>
      </c>
      <c r="C7899">
        <v>5325</v>
      </c>
      <c r="D7899">
        <v>1</v>
      </c>
      <c r="E7899">
        <v>27.98</v>
      </c>
      <c r="F7899" t="s">
        <v>456</v>
      </c>
    </row>
    <row r="7900" spans="1:6" x14ac:dyDescent="0.25">
      <c r="A7900">
        <v>937227</v>
      </c>
      <c r="B7900" t="s">
        <v>3593</v>
      </c>
      <c r="C7900">
        <v>750</v>
      </c>
      <c r="D7900">
        <v>12</v>
      </c>
      <c r="E7900">
        <v>30.99</v>
      </c>
      <c r="F7900" t="s">
        <v>455</v>
      </c>
    </row>
    <row r="7901" spans="1:6" x14ac:dyDescent="0.25">
      <c r="A7901">
        <v>945543</v>
      </c>
      <c r="B7901" t="s">
        <v>3594</v>
      </c>
      <c r="C7901">
        <v>5325</v>
      </c>
      <c r="D7901">
        <v>1</v>
      </c>
      <c r="E7901">
        <v>27.98</v>
      </c>
      <c r="F7901" t="s">
        <v>456</v>
      </c>
    </row>
    <row r="7902" spans="1:6" x14ac:dyDescent="0.25">
      <c r="A7902">
        <v>945543</v>
      </c>
      <c r="B7902" t="s">
        <v>3594</v>
      </c>
      <c r="C7902">
        <v>5325</v>
      </c>
      <c r="D7902">
        <v>1</v>
      </c>
      <c r="E7902">
        <v>27.98</v>
      </c>
      <c r="F7902" t="s">
        <v>456</v>
      </c>
    </row>
    <row r="7903" spans="1:6" x14ac:dyDescent="0.25">
      <c r="A7903">
        <v>948810</v>
      </c>
      <c r="B7903" t="s">
        <v>3595</v>
      </c>
      <c r="C7903">
        <v>750</v>
      </c>
      <c r="D7903">
        <v>12</v>
      </c>
      <c r="E7903">
        <v>49.08</v>
      </c>
      <c r="F7903" t="s">
        <v>455</v>
      </c>
    </row>
    <row r="7904" spans="1:6" x14ac:dyDescent="0.25">
      <c r="A7904">
        <v>956896</v>
      </c>
      <c r="B7904" t="s">
        <v>3596</v>
      </c>
      <c r="C7904">
        <v>750</v>
      </c>
      <c r="D7904">
        <v>6</v>
      </c>
      <c r="E7904">
        <v>33.99</v>
      </c>
      <c r="F7904" t="s">
        <v>455</v>
      </c>
    </row>
    <row r="7905" spans="1:6" x14ac:dyDescent="0.25">
      <c r="A7905">
        <v>981837</v>
      </c>
      <c r="B7905" t="s">
        <v>200</v>
      </c>
      <c r="C7905">
        <v>16000</v>
      </c>
      <c r="D7905">
        <v>1</v>
      </c>
      <c r="E7905">
        <v>133.62</v>
      </c>
      <c r="F7905" t="s">
        <v>455</v>
      </c>
    </row>
    <row r="7906" spans="1:6" x14ac:dyDescent="0.25">
      <c r="A7906">
        <v>981845</v>
      </c>
      <c r="B7906" t="s">
        <v>201</v>
      </c>
      <c r="C7906">
        <v>16000</v>
      </c>
      <c r="D7906">
        <v>1</v>
      </c>
      <c r="E7906">
        <v>133.62</v>
      </c>
      <c r="F7906" t="s">
        <v>455</v>
      </c>
    </row>
    <row r="7907" spans="1:6" x14ac:dyDescent="0.25">
      <c r="A7907">
        <v>982082</v>
      </c>
      <c r="B7907" t="s">
        <v>142</v>
      </c>
      <c r="C7907">
        <v>4000</v>
      </c>
      <c r="D7907">
        <v>4</v>
      </c>
      <c r="E7907">
        <v>39.79</v>
      </c>
      <c r="F7907" t="s">
        <v>455</v>
      </c>
    </row>
    <row r="7908" spans="1:6" x14ac:dyDescent="0.25">
      <c r="A7908">
        <v>983932</v>
      </c>
      <c r="B7908" t="s">
        <v>212</v>
      </c>
      <c r="C7908">
        <v>4000</v>
      </c>
      <c r="D7908">
        <v>4</v>
      </c>
      <c r="E7908">
        <v>32.99</v>
      </c>
      <c r="F7908" t="s">
        <v>455</v>
      </c>
    </row>
    <row r="7909" spans="1:6" x14ac:dyDescent="0.25">
      <c r="A7909">
        <v>983940</v>
      </c>
      <c r="B7909" t="s">
        <v>213</v>
      </c>
      <c r="C7909">
        <v>4000</v>
      </c>
      <c r="D7909">
        <v>4</v>
      </c>
      <c r="E7909">
        <v>32.99</v>
      </c>
      <c r="F7909" t="s">
        <v>455</v>
      </c>
    </row>
    <row r="7910" spans="1:6" x14ac:dyDescent="0.25">
      <c r="A7910">
        <v>983957</v>
      </c>
      <c r="B7910" t="s">
        <v>116</v>
      </c>
      <c r="C7910">
        <v>4000</v>
      </c>
      <c r="D7910">
        <v>4</v>
      </c>
      <c r="E7910">
        <v>39.29</v>
      </c>
      <c r="F7910" t="s">
        <v>455</v>
      </c>
    </row>
    <row r="7911" spans="1:6" x14ac:dyDescent="0.25">
      <c r="A7911">
        <v>983965</v>
      </c>
      <c r="B7911" t="s">
        <v>117</v>
      </c>
      <c r="C7911">
        <v>4000</v>
      </c>
      <c r="D7911">
        <v>4</v>
      </c>
      <c r="E7911">
        <v>39.29</v>
      </c>
      <c r="F7911" t="s">
        <v>455</v>
      </c>
    </row>
    <row r="7912" spans="1:6" x14ac:dyDescent="0.25">
      <c r="A7912">
        <v>984401</v>
      </c>
      <c r="B7912" t="s">
        <v>193</v>
      </c>
      <c r="C7912">
        <v>750</v>
      </c>
      <c r="D7912">
        <v>12</v>
      </c>
      <c r="E7912">
        <v>9.69</v>
      </c>
      <c r="F7912" t="s">
        <v>455</v>
      </c>
    </row>
    <row r="7913" spans="1:6" x14ac:dyDescent="0.25">
      <c r="A7913">
        <v>985812</v>
      </c>
      <c r="B7913" t="s">
        <v>3597</v>
      </c>
      <c r="C7913">
        <v>750</v>
      </c>
      <c r="D7913">
        <v>6</v>
      </c>
      <c r="E7913">
        <v>30.08</v>
      </c>
      <c r="F7913" t="s">
        <v>455</v>
      </c>
    </row>
    <row r="7914" spans="1:6" x14ac:dyDescent="0.25">
      <c r="A7914">
        <v>986448</v>
      </c>
      <c r="B7914" t="s">
        <v>184</v>
      </c>
      <c r="C7914">
        <v>750</v>
      </c>
      <c r="D7914">
        <v>12</v>
      </c>
      <c r="E7914">
        <v>9.69</v>
      </c>
      <c r="F7914" t="s">
        <v>455</v>
      </c>
    </row>
    <row r="7915" spans="1:6" x14ac:dyDescent="0.25">
      <c r="A7915">
        <v>986927</v>
      </c>
      <c r="B7915" t="s">
        <v>1096</v>
      </c>
      <c r="C7915">
        <v>16000</v>
      </c>
      <c r="D7915">
        <v>1</v>
      </c>
      <c r="E7915">
        <v>135.12</v>
      </c>
      <c r="F7915" t="s">
        <v>455</v>
      </c>
    </row>
    <row r="7916" spans="1:6" x14ac:dyDescent="0.25">
      <c r="A7916">
        <v>986935</v>
      </c>
      <c r="B7916" t="s">
        <v>192</v>
      </c>
      <c r="C7916">
        <v>16000</v>
      </c>
      <c r="D7916">
        <v>1</v>
      </c>
      <c r="E7916">
        <v>135.12</v>
      </c>
      <c r="F7916" t="s">
        <v>455</v>
      </c>
    </row>
    <row r="7917" spans="1:6" x14ac:dyDescent="0.25">
      <c r="A7917">
        <v>988092</v>
      </c>
      <c r="B7917" t="s">
        <v>3598</v>
      </c>
      <c r="C7917">
        <v>750</v>
      </c>
      <c r="D7917">
        <v>12</v>
      </c>
      <c r="E7917">
        <v>13.99</v>
      </c>
      <c r="F7917" t="s">
        <v>455</v>
      </c>
    </row>
    <row r="7918" spans="1:6" x14ac:dyDescent="0.25">
      <c r="A7918">
        <v>988093</v>
      </c>
      <c r="B7918" t="s">
        <v>5329</v>
      </c>
      <c r="C7918">
        <v>750</v>
      </c>
      <c r="D7918">
        <v>12</v>
      </c>
      <c r="E7918">
        <v>13.99</v>
      </c>
      <c r="F7918" t="s">
        <v>455</v>
      </c>
    </row>
    <row r="7919" spans="1:6" x14ac:dyDescent="0.25">
      <c r="A7919">
        <v>988094</v>
      </c>
      <c r="B7919" t="s">
        <v>3599</v>
      </c>
      <c r="C7919">
        <v>750</v>
      </c>
      <c r="D7919">
        <v>12</v>
      </c>
      <c r="E7919">
        <v>13.99</v>
      </c>
      <c r="F7919" t="s">
        <v>455</v>
      </c>
    </row>
    <row r="7920" spans="1:6" x14ac:dyDescent="0.25">
      <c r="A7920">
        <v>988241</v>
      </c>
      <c r="B7920" t="s">
        <v>3600</v>
      </c>
      <c r="C7920">
        <v>750</v>
      </c>
      <c r="D7920">
        <v>12</v>
      </c>
      <c r="E7920">
        <v>13.99</v>
      </c>
      <c r="F7920" t="s">
        <v>455</v>
      </c>
    </row>
    <row r="7921" spans="1:6" x14ac:dyDescent="0.25">
      <c r="A7921">
        <v>988265</v>
      </c>
      <c r="B7921" t="s">
        <v>214</v>
      </c>
      <c r="C7921">
        <v>4000</v>
      </c>
      <c r="D7921">
        <v>4</v>
      </c>
      <c r="E7921">
        <v>39.29</v>
      </c>
      <c r="F7921" t="s">
        <v>455</v>
      </c>
    </row>
    <row r="7922" spans="1:6" x14ac:dyDescent="0.25">
      <c r="A7922">
        <v>988266</v>
      </c>
      <c r="B7922" t="s">
        <v>209</v>
      </c>
      <c r="C7922">
        <v>4000</v>
      </c>
      <c r="D7922">
        <v>4</v>
      </c>
      <c r="E7922">
        <v>39.29</v>
      </c>
      <c r="F7922" t="s">
        <v>455</v>
      </c>
    </row>
    <row r="7923" spans="1:6" x14ac:dyDescent="0.25">
      <c r="A7923">
        <v>989665</v>
      </c>
      <c r="B7923" t="s">
        <v>3601</v>
      </c>
      <c r="C7923">
        <v>750</v>
      </c>
      <c r="D7923">
        <v>12</v>
      </c>
      <c r="E7923">
        <v>20.99</v>
      </c>
      <c r="F7923" t="s">
        <v>455</v>
      </c>
    </row>
    <row r="7924" spans="1:6" x14ac:dyDescent="0.25">
      <c r="A7924">
        <v>989921</v>
      </c>
      <c r="B7924" t="s">
        <v>3602</v>
      </c>
      <c r="C7924">
        <v>750</v>
      </c>
      <c r="D7924">
        <v>12</v>
      </c>
      <c r="E7924">
        <v>10.49</v>
      </c>
      <c r="F7924" t="s">
        <v>455</v>
      </c>
    </row>
    <row r="7925" spans="1:6" x14ac:dyDescent="0.25">
      <c r="A7925">
        <v>994616</v>
      </c>
      <c r="B7925" t="s">
        <v>3603</v>
      </c>
      <c r="C7925">
        <v>750</v>
      </c>
      <c r="D7925">
        <v>12</v>
      </c>
      <c r="E7925">
        <v>16.989999999999998</v>
      </c>
      <c r="F7925" t="s">
        <v>455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zoomScale="70" zoomScaleNormal="70" workbookViewId="0">
      <selection activeCell="I28" sqref="I28"/>
    </sheetView>
  </sheetViews>
  <sheetFormatPr defaultColWidth="8.85546875" defaultRowHeight="15" x14ac:dyDescent="0.25"/>
  <cols>
    <col min="1" max="1" width="30" customWidth="1"/>
    <col min="2" max="2" width="24.7109375" bestFit="1" customWidth="1"/>
    <col min="3" max="3" width="39.42578125" bestFit="1" customWidth="1"/>
    <col min="4" max="4" width="38.7109375" customWidth="1"/>
    <col min="5" max="5" width="32.28515625" customWidth="1"/>
    <col min="6" max="6" width="27" customWidth="1"/>
    <col min="7" max="7" width="33.7109375" customWidth="1"/>
    <col min="8" max="8" width="22.42578125" bestFit="1" customWidth="1"/>
    <col min="9" max="9" width="37.28515625" bestFit="1" customWidth="1"/>
    <col min="10" max="10" width="24.42578125" bestFit="1" customWidth="1"/>
    <col min="11" max="12" width="24.42578125" style="2" customWidth="1"/>
    <col min="13" max="13" width="34" bestFit="1" customWidth="1"/>
    <col min="14" max="14" width="19.85546875" bestFit="1" customWidth="1"/>
    <col min="15" max="15" width="22.7109375" style="2" bestFit="1" customWidth="1"/>
    <col min="16" max="16" width="28.28515625" style="2" bestFit="1" customWidth="1"/>
    <col min="17" max="17" width="28.42578125" style="2" bestFit="1" customWidth="1"/>
    <col min="18" max="18" width="16.85546875" style="2" customWidth="1"/>
    <col min="19" max="19" width="15.28515625" bestFit="1" customWidth="1"/>
    <col min="20" max="20" width="10" bestFit="1" customWidth="1"/>
  </cols>
  <sheetData>
    <row r="1" spans="1:13" x14ac:dyDescent="0.25">
      <c r="A1" s="2" t="s">
        <v>5056</v>
      </c>
      <c r="B1" s="1" t="s">
        <v>5092</v>
      </c>
      <c r="C1" s="1"/>
      <c r="K1"/>
      <c r="L1"/>
    </row>
    <row r="2" spans="1:13" x14ac:dyDescent="0.25">
      <c r="A2" s="2" t="s">
        <v>5057</v>
      </c>
      <c r="B2" t="s">
        <v>338</v>
      </c>
      <c r="C2" s="2"/>
      <c r="K2"/>
      <c r="L2"/>
    </row>
    <row r="3" spans="1:13" x14ac:dyDescent="0.25">
      <c r="A3" s="2" t="s">
        <v>5058</v>
      </c>
      <c r="B3" t="s">
        <v>484</v>
      </c>
      <c r="C3" s="2"/>
      <c r="K3"/>
      <c r="L3"/>
    </row>
    <row r="4" spans="1:13" x14ac:dyDescent="0.25">
      <c r="A4" s="2" t="s">
        <v>5059</v>
      </c>
      <c r="B4" t="s">
        <v>5046</v>
      </c>
      <c r="C4" s="2"/>
      <c r="K4"/>
      <c r="L4"/>
    </row>
    <row r="5" spans="1:13" x14ac:dyDescent="0.25">
      <c r="A5" s="2" t="s">
        <v>5060</v>
      </c>
      <c r="B5" s="2" t="s">
        <v>5076</v>
      </c>
      <c r="C5" s="2"/>
      <c r="K5"/>
      <c r="L5"/>
    </row>
    <row r="6" spans="1:13" x14ac:dyDescent="0.25">
      <c r="A6" s="2" t="s">
        <v>5061</v>
      </c>
      <c r="B6" t="s">
        <v>5077</v>
      </c>
      <c r="C6" s="2"/>
      <c r="K6"/>
      <c r="L6"/>
    </row>
    <row r="7" spans="1:13" x14ac:dyDescent="0.25">
      <c r="A7" s="2" t="s">
        <v>5062</v>
      </c>
      <c r="B7" t="s">
        <v>5048</v>
      </c>
      <c r="C7" s="2"/>
      <c r="K7"/>
      <c r="L7"/>
    </row>
    <row r="8" spans="1:13" x14ac:dyDescent="0.25">
      <c r="A8" s="2" t="s">
        <v>5063</v>
      </c>
      <c r="B8" t="s">
        <v>5078</v>
      </c>
      <c r="C8" s="2"/>
      <c r="K8"/>
      <c r="L8"/>
    </row>
    <row r="9" spans="1:13" x14ac:dyDescent="0.25">
      <c r="A9" s="2" t="s">
        <v>5064</v>
      </c>
      <c r="B9" t="s">
        <v>5079</v>
      </c>
      <c r="C9" s="2"/>
      <c r="K9"/>
      <c r="L9"/>
    </row>
    <row r="10" spans="1:13" x14ac:dyDescent="0.25">
      <c r="A10" s="2" t="s">
        <v>5068</v>
      </c>
      <c r="B10" t="s">
        <v>5091</v>
      </c>
      <c r="K10"/>
      <c r="L10"/>
    </row>
    <row r="11" spans="1:13" x14ac:dyDescent="0.25">
      <c r="A11" s="2" t="s">
        <v>5069</v>
      </c>
      <c r="B11" s="2" t="s">
        <v>5080</v>
      </c>
      <c r="K11"/>
      <c r="L11"/>
    </row>
    <row r="12" spans="1:13" x14ac:dyDescent="0.25">
      <c r="A12" s="2" t="s">
        <v>5070</v>
      </c>
      <c r="B12" s="9" t="s">
        <v>5081</v>
      </c>
      <c r="K12"/>
      <c r="L12"/>
    </row>
    <row r="13" spans="1:13" x14ac:dyDescent="0.25">
      <c r="B13" s="9" t="s">
        <v>5082</v>
      </c>
      <c r="D13" s="2"/>
      <c r="F13" s="2"/>
      <c r="G13" s="2"/>
      <c r="I13" s="2"/>
      <c r="J13" s="2"/>
      <c r="M13" s="2"/>
    </row>
    <row r="15" spans="1:13" s="2" customFormat="1" x14ac:dyDescent="0.25"/>
    <row r="16" spans="1:13" s="2" customFormat="1" x14ac:dyDescent="0.25"/>
    <row r="17" spans="2:18" s="2" customFormat="1" x14ac:dyDescent="0.25"/>
    <row r="18" spans="2:18" s="2" customFormat="1" x14ac:dyDescent="0.25"/>
    <row r="19" spans="2:18" x14ac:dyDescent="0.25">
      <c r="B19" s="1" t="s">
        <v>338</v>
      </c>
      <c r="C19" s="1" t="s">
        <v>5048</v>
      </c>
      <c r="D19" s="1" t="s">
        <v>484</v>
      </c>
      <c r="E19" s="1" t="s">
        <v>5050</v>
      </c>
      <c r="F19" s="1" t="s">
        <v>510</v>
      </c>
      <c r="G19" s="1" t="s">
        <v>341</v>
      </c>
      <c r="H19" s="1" t="s">
        <v>342</v>
      </c>
      <c r="I19" s="1" t="s">
        <v>5046</v>
      </c>
      <c r="J19" s="1" t="s">
        <v>5047</v>
      </c>
      <c r="K19" s="1" t="s">
        <v>5052</v>
      </c>
      <c r="L19" s="1" t="s">
        <v>5079</v>
      </c>
      <c r="M19" s="1" t="s">
        <v>5071</v>
      </c>
      <c r="N19" s="1" t="s">
        <v>5072</v>
      </c>
      <c r="O19" s="1" t="s">
        <v>5082</v>
      </c>
      <c r="P19" s="1" t="s">
        <v>5091</v>
      </c>
      <c r="Q19" s="1"/>
      <c r="R19"/>
    </row>
    <row r="20" spans="2:18" x14ac:dyDescent="0.25">
      <c r="B20" t="s">
        <v>335</v>
      </c>
      <c r="C20" t="s">
        <v>336</v>
      </c>
      <c r="D20" t="s">
        <v>335</v>
      </c>
      <c r="E20" s="2" t="s">
        <v>5540</v>
      </c>
      <c r="F20" t="s">
        <v>5545</v>
      </c>
      <c r="G20" s="9" t="s">
        <v>341</v>
      </c>
      <c r="H20" s="9" t="s">
        <v>342</v>
      </c>
      <c r="I20" s="9" t="s">
        <v>5538</v>
      </c>
      <c r="J20" s="9" t="s">
        <v>5539</v>
      </c>
      <c r="K20" s="9" t="s">
        <v>5541</v>
      </c>
      <c r="L20" s="9" t="s">
        <v>5537</v>
      </c>
      <c r="M20" s="9" t="s">
        <v>5049</v>
      </c>
      <c r="N20" s="9" t="s">
        <v>5074</v>
      </c>
      <c r="O20" s="9" t="s">
        <v>5074</v>
      </c>
      <c r="P20" s="9" t="s">
        <v>5073</v>
      </c>
      <c r="Q20" s="9"/>
      <c r="R20"/>
    </row>
    <row r="21" spans="2:18" x14ac:dyDescent="0.25">
      <c r="C21" t="s">
        <v>416</v>
      </c>
      <c r="D21" t="s">
        <v>4570</v>
      </c>
      <c r="F21" t="s">
        <v>511</v>
      </c>
      <c r="H21" s="2"/>
    </row>
    <row r="22" spans="2:18" x14ac:dyDescent="0.25">
      <c r="D22" t="s">
        <v>336</v>
      </c>
      <c r="F22" t="s">
        <v>512</v>
      </c>
      <c r="H22" s="2"/>
    </row>
    <row r="23" spans="2:18" x14ac:dyDescent="0.25">
      <c r="D23" t="s">
        <v>416</v>
      </c>
      <c r="F23" t="s">
        <v>513</v>
      </c>
      <c r="H23" s="2"/>
    </row>
    <row r="24" spans="2:18" x14ac:dyDescent="0.25">
      <c r="H24" s="2"/>
    </row>
    <row r="25" spans="2:18" x14ac:dyDescent="0.25">
      <c r="H25" s="2"/>
    </row>
    <row r="26" spans="2:18" x14ac:dyDescent="0.25">
      <c r="B26" s="1" t="s">
        <v>516</v>
      </c>
      <c r="C26" s="1" t="s">
        <v>350</v>
      </c>
      <c r="D26" s="1" t="s">
        <v>517</v>
      </c>
      <c r="E26" s="1" t="s">
        <v>5053</v>
      </c>
      <c r="F26" s="1" t="s">
        <v>5054</v>
      </c>
      <c r="G26" s="1" t="s">
        <v>5536</v>
      </c>
      <c r="H26" s="1" t="s">
        <v>5055</v>
      </c>
      <c r="I26" s="1" t="s">
        <v>5546</v>
      </c>
      <c r="J26" s="1" t="s">
        <v>518</v>
      </c>
    </row>
    <row r="27" spans="2:18" x14ac:dyDescent="0.25">
      <c r="B27" s="9" t="s">
        <v>516</v>
      </c>
      <c r="C27" s="9" t="s">
        <v>350</v>
      </c>
      <c r="D27" s="9" t="s">
        <v>517</v>
      </c>
      <c r="E27" s="9" t="s">
        <v>5053</v>
      </c>
      <c r="F27" s="9" t="s">
        <v>5054</v>
      </c>
      <c r="G27" s="9" t="s">
        <v>5536</v>
      </c>
      <c r="H27" s="9" t="s">
        <v>5055</v>
      </c>
      <c r="I27" s="9" t="s">
        <v>5849</v>
      </c>
      <c r="J27">
        <v>1</v>
      </c>
    </row>
    <row r="28" spans="2:18" x14ac:dyDescent="0.25">
      <c r="B28" s="2"/>
      <c r="E28" s="2"/>
      <c r="F28" s="2"/>
      <c r="G28" s="2"/>
      <c r="H28" s="2"/>
      <c r="J28">
        <v>2</v>
      </c>
    </row>
    <row r="29" spans="2:18" x14ac:dyDescent="0.25">
      <c r="B29" s="1" t="s">
        <v>349</v>
      </c>
      <c r="C29" s="1" t="s">
        <v>337</v>
      </c>
      <c r="D29" s="1"/>
      <c r="E29" s="2"/>
      <c r="F29" s="2"/>
      <c r="G29" s="2"/>
      <c r="H29" s="2"/>
      <c r="J29">
        <v>3</v>
      </c>
    </row>
    <row r="30" spans="2:18" x14ac:dyDescent="0.25">
      <c r="B30" t="s">
        <v>344</v>
      </c>
      <c r="C30" t="s">
        <v>5075</v>
      </c>
      <c r="D30" s="55"/>
      <c r="E30" s="2"/>
      <c r="F30" s="2"/>
      <c r="G30" s="2"/>
      <c r="H30" s="2"/>
      <c r="J30">
        <v>4</v>
      </c>
    </row>
    <row r="31" spans="2:18" x14ac:dyDescent="0.25">
      <c r="B31" t="s">
        <v>519</v>
      </c>
      <c r="E31" s="2"/>
      <c r="F31" s="2"/>
      <c r="G31" s="2"/>
      <c r="H31" s="2"/>
      <c r="J31">
        <v>5</v>
      </c>
    </row>
    <row r="32" spans="2:18" x14ac:dyDescent="0.25">
      <c r="B32" t="s">
        <v>343</v>
      </c>
      <c r="E32" s="2"/>
      <c r="F32" s="2"/>
      <c r="G32" s="2"/>
      <c r="H32" s="2"/>
      <c r="J32">
        <v>6</v>
      </c>
    </row>
    <row r="33" spans="2:10" x14ac:dyDescent="0.25">
      <c r="B33" t="s">
        <v>5535</v>
      </c>
      <c r="D33" s="2"/>
      <c r="E33" s="2"/>
      <c r="F33" s="2"/>
      <c r="G33" s="2"/>
      <c r="H33" s="2"/>
      <c r="J33">
        <v>7</v>
      </c>
    </row>
    <row r="34" spans="2:10" x14ac:dyDescent="0.25">
      <c r="E34" s="2"/>
      <c r="F34" s="2"/>
      <c r="G34" s="2"/>
      <c r="H34" s="2"/>
      <c r="J34">
        <v>8</v>
      </c>
    </row>
    <row r="36" spans="2:10" x14ac:dyDescent="0.25">
      <c r="B36" s="1" t="s">
        <v>5051</v>
      </c>
      <c r="C36" s="1" t="s">
        <v>5043</v>
      </c>
      <c r="D36" s="1" t="s">
        <v>5084</v>
      </c>
      <c r="E36" s="1" t="s">
        <v>5088</v>
      </c>
      <c r="F36" s="1"/>
    </row>
    <row r="37" spans="2:10" x14ac:dyDescent="0.25">
      <c r="B37" t="s">
        <v>346</v>
      </c>
      <c r="C37" t="s">
        <v>5065</v>
      </c>
      <c r="D37" t="s">
        <v>5086</v>
      </c>
      <c r="E37" t="s">
        <v>5045</v>
      </c>
      <c r="F37" s="2"/>
    </row>
    <row r="38" spans="2:10" x14ac:dyDescent="0.25">
      <c r="B38" t="s">
        <v>347</v>
      </c>
      <c r="C38" t="s">
        <v>5066</v>
      </c>
      <c r="D38" t="s">
        <v>5087</v>
      </c>
      <c r="E38" t="s">
        <v>5085</v>
      </c>
      <c r="F38" s="2"/>
    </row>
    <row r="39" spans="2:10" x14ac:dyDescent="0.25">
      <c r="C39" t="s">
        <v>5067</v>
      </c>
      <c r="E39" t="s">
        <v>5089</v>
      </c>
    </row>
    <row r="40" spans="2:10" x14ac:dyDescent="0.25">
      <c r="B40" s="2"/>
      <c r="C40" s="2" t="s">
        <v>5848</v>
      </c>
      <c r="D40" s="2"/>
      <c r="E40" t="s">
        <v>5533</v>
      </c>
    </row>
    <row r="41" spans="2:10" x14ac:dyDescent="0.25">
      <c r="C41" t="s">
        <v>5098</v>
      </c>
      <c r="E41" t="s">
        <v>5534</v>
      </c>
    </row>
    <row r="42" spans="2:10" x14ac:dyDescent="0.25">
      <c r="E42" s="2"/>
    </row>
    <row r="43" spans="2:10" x14ac:dyDescent="0.25">
      <c r="E43" s="2"/>
    </row>
  </sheetData>
  <sortState xmlns:xlrd2="http://schemas.microsoft.com/office/spreadsheetml/2017/richdata2" ref="F20:F22">
    <sortCondition ref="F2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31F5AF8FEED940BB2D456013570A19" ma:contentTypeVersion="13" ma:contentTypeDescription="Create a new document." ma:contentTypeScope="" ma:versionID="5b7cd0630973fdb4995c024ad581bd2b">
  <xsd:schema xmlns:xsd="http://www.w3.org/2001/XMLSchema" xmlns:xs="http://www.w3.org/2001/XMLSchema" xmlns:p="http://schemas.microsoft.com/office/2006/metadata/properties" xmlns:ns3="9bbcf6fb-5256-4f45-966a-471a6e6beaa7" xmlns:ns4="fa38820a-3748-4739-8242-c4c2e8cca303" targetNamespace="http://schemas.microsoft.com/office/2006/metadata/properties" ma:root="true" ma:fieldsID="858b1ce43453aab3d7c1258fcea07fe2" ns3:_="" ns4:_="">
    <xsd:import namespace="9bbcf6fb-5256-4f45-966a-471a6e6beaa7"/>
    <xsd:import namespace="fa38820a-3748-4739-8242-c4c2e8cca3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cf6fb-5256-4f45-966a-471a6e6be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8820a-3748-4739-8242-c4c2e8cca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929CC-1891-41C5-ABDC-3FA37A2C0D6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fa38820a-3748-4739-8242-c4c2e8cca303"/>
    <ds:schemaRef ds:uri="http://www.w3.org/XML/1998/namespace"/>
    <ds:schemaRef ds:uri="http://schemas.microsoft.com/office/infopath/2007/PartnerControls"/>
    <ds:schemaRef ds:uri="9bbcf6fb-5256-4f45-966a-471a6e6beaa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E20EE9-378D-4126-9AD3-1B656D6C9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cf6fb-5256-4f45-966a-471a6e6beaa7"/>
    <ds:schemaRef ds:uri="fa38820a-3748-4739-8242-c4c2e8cca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388AD-ADF2-4176-894D-08AEEF895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209</vt:i4>
      </vt:variant>
    </vt:vector>
  </HeadingPairs>
  <TitlesOfParts>
    <vt:vector size="213" baseType="lpstr">
      <vt:lpstr>Application</vt:lpstr>
      <vt:lpstr>Supplier Data Tab</vt:lpstr>
      <vt:lpstr>App Background</vt:lpstr>
      <vt:lpstr>Data Validation</vt:lpstr>
      <vt:lpstr>_12_Pack_Carrier_Ad</vt:lpstr>
      <vt:lpstr>_204_SPIRITS_INC</vt:lpstr>
      <vt:lpstr>_49TH_PARALLEL_GROUP_INC</vt:lpstr>
      <vt:lpstr>AIR_MILES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ANDREW_PELLER_IMPORTS_AGENCY</vt:lpstr>
      <vt:lpstr>ANDREW_PELLER_LIMITED</vt:lpstr>
      <vt:lpstr>AQUA_VITAE</vt:lpstr>
      <vt:lpstr>ARMAGNAC_SAMALENS</vt:lpstr>
      <vt:lpstr>ARTERRA_WINES_CANADA</vt:lpstr>
      <vt:lpstr>ARTISAN_ALES_CONSULTING_INC</vt:lpstr>
      <vt:lpstr>ARTISAN_FOOD_AND_BEVERAGE_GROUP</vt:lpstr>
      <vt:lpstr>ASAHI_CANADA</vt:lpstr>
      <vt:lpstr>AUTHENTIC_SEACOAST_DISTILLING_COMPANY</vt:lpstr>
      <vt:lpstr>AUTHENTIC_WINE_AND_SPIRITS_MERCHANTS</vt:lpstr>
      <vt:lpstr>AWARE_BEVERAGES_INC</vt:lpstr>
      <vt:lpstr>AZ_AG_FONTODI__DI_GIOVANNI</vt:lpstr>
      <vt:lpstr>BACARDI_CANADA_INC</vt:lpstr>
      <vt:lpstr>BARN_HAMMER_BREWING_COMPANY</vt:lpstr>
      <vt:lpstr>BC_LIQUOR_DISTRIBUTION_BRANCH</vt:lpstr>
      <vt:lpstr>BEAM_SUNTORY</vt:lpstr>
      <vt:lpstr>BEE_BOYZZ_WINERY_AND_MEADERY</vt:lpstr>
      <vt:lpstr>BEERTHIRST</vt:lpstr>
      <vt:lpstr>BIG_ROCK_BREWERY</vt:lpstr>
      <vt:lpstr>BKG_DISTRIBUTORS</vt:lpstr>
      <vt:lpstr>BLACK_WHEAT_BREWING</vt:lpstr>
      <vt:lpstr>BLEND_IMPORTS</vt:lpstr>
      <vt:lpstr>BLUE_NOTE_WINE_AND_SPIRITS_INC</vt:lpstr>
      <vt:lpstr>BODEGAS_VIVANCO_SL</vt:lpstr>
      <vt:lpstr>BONNET_AND_ASSOCIES</vt:lpstr>
      <vt:lpstr>BOTTOMS_UP_BEVERAGE_COMPANY</vt:lpstr>
      <vt:lpstr>BRAZEN_HALL_KITCHEN_AND_BREWERY</vt:lpstr>
      <vt:lpstr>BREAKTHRU_BEVERAGE_CANADA</vt:lpstr>
      <vt:lpstr>BREWSTERS_BREWING_COMPANY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Contest_Mechanism</vt:lpstr>
      <vt:lpstr>Coordinated_Ad_Hoc</vt:lpstr>
      <vt:lpstr>CORBY_SPIRIT_AND_WINE_LIMITED</vt:lpstr>
      <vt:lpstr>CRUSH_IMPORTS</vt:lpstr>
      <vt:lpstr>CULIN_IMPORTERS</vt:lpstr>
      <vt:lpstr>DARK_HORSE_WINE_AND_SPIRITS</vt:lpstr>
      <vt:lpstr>DEAD_HORSE_CIDER_COMPANY</vt:lpstr>
      <vt:lpstr>DECANTER_WINE_AND_SPIRITS</vt:lpstr>
      <vt:lpstr>DIAGEO_CANADA_INC</vt:lpstr>
      <vt:lpstr>Display_Program</vt:lpstr>
      <vt:lpstr>DISTRIBUTION_MISSUM_INC</vt:lpstr>
      <vt:lpstr>DOMAINE_QUEYLUS_LP</vt:lpstr>
      <vt:lpstr>Domination_Skin_Ad</vt:lpstr>
      <vt:lpstr>DOUG_REICHEL_WINE_MARKETING_INC</vt:lpstr>
      <vt:lpstr>DRINKS_INCCOM</vt:lpstr>
      <vt:lpstr>E_AND_J_GALLO_WINERY_CANADA_LTD</vt:lpstr>
      <vt:lpstr>EAST_INDIA_CO</vt:lpstr>
      <vt:lpstr>EBB_VIN_LTD</vt:lpstr>
      <vt:lpstr>ECLECTIC_BEVERAGES</vt:lpstr>
      <vt:lpstr>EMPSON_CANADA_INC</vt:lpstr>
      <vt:lpstr>ENOTECA_BACCO</vt:lpstr>
      <vt:lpstr>ESCALADE_WINE_AND_SPIRITS_INC</vt:lpstr>
      <vt:lpstr>FARMERY_ESTATE_BREWERY</vt:lpstr>
      <vt:lpstr>FIRST_CHOICE_CELLARS</vt:lpstr>
      <vt:lpstr>FLUID_ASSETS</vt:lpstr>
      <vt:lpstr>Footprint</vt:lpstr>
      <vt:lpstr>FORT_GARRY_BREWING_COMPANY_LTD</vt:lpstr>
      <vt:lpstr>FORTY_CREEK_DISTILLERY</vt:lpstr>
      <vt:lpstr>GEORGIAN_BAY_SPIRITS_CO</vt:lpstr>
      <vt:lpstr>GEOVINOS_LTD</vt:lpstr>
      <vt:lpstr>GLENCAR_FOOD_AND_BEVERAGE</vt:lpstr>
      <vt:lpstr>GRAND_RIVER_BREWING</vt:lpstr>
      <vt:lpstr>GRANVILLE_ISLAND_BREWING_CO</vt:lpstr>
      <vt:lpstr>GREAT_WESTERN_BREWING_CO_LTD</vt:lpstr>
      <vt:lpstr>GREAT_WINE_COMPANY</vt:lpstr>
      <vt:lpstr>GROUP_PATRIARCHE</vt:lpstr>
      <vt:lpstr>HALF_PINTS_BREWING_COMPANY_LTD</vt:lpstr>
      <vt:lpstr>Hello</vt:lpstr>
      <vt:lpstr>HENRIQUES_AND_HENRIQUES___VINHOS_SA</vt:lpstr>
      <vt:lpstr>HERITAGE_SPIRITS_AND_WINES_LTD</vt:lpstr>
      <vt:lpstr>HET_ANKER</vt:lpstr>
      <vt:lpstr>HILL_STREET_BEVERAGE_COMPANY</vt:lpstr>
      <vt:lpstr>HORIZON_BEER_INC</vt:lpstr>
      <vt:lpstr>ICON_FINE_WINE_AND_SPIRITS</vt:lpstr>
      <vt:lpstr>ILLANA_FRANCISCO_MANITOBA_LIQ_AND_SPIRITS</vt:lpstr>
      <vt:lpstr>Impulse</vt:lpstr>
      <vt:lpstr>Impulse_At_Cash</vt:lpstr>
      <vt:lpstr>Impulse_Bin</vt:lpstr>
      <vt:lpstr>Impulse_Cash</vt:lpstr>
      <vt:lpstr>Impulse_Cold_Box</vt:lpstr>
      <vt:lpstr>Impulse_Cold_Box__P1_P3</vt:lpstr>
      <vt:lpstr>In_Store_Audio_Ad</vt:lpstr>
      <vt:lpstr>In_the_Moment</vt:lpstr>
      <vt:lpstr>INTERNATIONAL_CELLARS</vt:lpstr>
      <vt:lpstr>JFJ_AGENCY</vt:lpstr>
      <vt:lpstr>KILTER_BREWING_COMPANY</vt:lpstr>
      <vt:lpstr>L_DANGLADE_AND_FILS_AND_CIE</vt:lpstr>
      <vt:lpstr>LA_CAVE_DU_VIEIL_ARMAND</vt:lpstr>
      <vt:lpstr>LABATT_BREWING_COMPANY_LIMITED</vt:lpstr>
      <vt:lpstr>LAKE_OF_THE_WOODS_BREWING_COMPANY</vt:lpstr>
      <vt:lpstr>LANDMARK_SELECTIONS</vt:lpstr>
      <vt:lpstr>LES_SUBVERSIFS</vt:lpstr>
      <vt:lpstr>LIBERTY_SPECIALTY_IMPORTS</vt:lpstr>
      <vt:lpstr>LIFFORD_WINE_AND_SPIRITS_INC</vt:lpstr>
      <vt:lpstr>LIQUEFIED_IMPORTS</vt:lpstr>
      <vt:lpstr>LIQUOR_CONTROL_BOARD_OF_ONTARIO</vt:lpstr>
      <vt:lpstr>LITTLE_BROWN_JUG_BREWING_COMPANY</vt:lpstr>
      <vt:lpstr>LMX__Impulse_at_Cash</vt:lpstr>
      <vt:lpstr>LMX_Footprint</vt:lpstr>
      <vt:lpstr>LMX_Impulse_at_Cash</vt:lpstr>
      <vt:lpstr>LMX_Impulse_Bin</vt:lpstr>
      <vt:lpstr>LTO_Hot_Buy</vt:lpstr>
      <vt:lpstr>LUMAR_AGENCY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MCCLELLAND_PREMIUM_IMPORTS</vt:lpstr>
      <vt:lpstr>MIKES_BEVERAGE_COMPANY__RTD_CANADA_INC</vt:lpstr>
      <vt:lpstr>MINHAS_CREEK_BREWING_COMPANY</vt:lpstr>
      <vt:lpstr>MOLSON_BREWERIES</vt:lpstr>
      <vt:lpstr>Neck_Tag</vt:lpstr>
      <vt:lpstr>NONSUCH_BREWING_CO</vt:lpstr>
      <vt:lpstr>NV_WEYNANTS_IMEX</vt:lpstr>
      <vt:lpstr>OCTOBER_BREWING_LTD</vt:lpstr>
      <vt:lpstr>OKANAGAN_CRUSH_PAD_WINERY_LTD</vt:lpstr>
      <vt:lpstr>ONE_GREAT_CITY_BREWING_COMPANY_LTD</vt:lpstr>
      <vt:lpstr>Online_Product_Brand_Shop</vt:lpstr>
      <vt:lpstr>ONYX_BEVERAGE_GROUP_INC</vt:lpstr>
      <vt:lpstr>Our_Favourites</vt:lpstr>
      <vt:lpstr>OXFORD_AND_ESMOND_BAC</vt:lpstr>
      <vt:lpstr>OXUS_BREWING</vt:lpstr>
      <vt:lpstr>PACIFIC_WINE_AND_SPIRITS</vt:lpstr>
      <vt:lpstr>PAINTED_ROCK_ESTATE_WINERY_LTD</vt:lpstr>
      <vt:lpstr>PATENT_5</vt:lpstr>
      <vt:lpstr>PEACOCK_AND_MARTIN</vt:lpstr>
      <vt:lpstr>PETER_MIELZYNSKI_AGENCIES_CANADA_LTD</vt:lpstr>
      <vt:lpstr>PHILIPPE_DANDURAND_WINES_LTD</vt:lpstr>
      <vt:lpstr>Premium_Product_Spotlight</vt:lpstr>
      <vt:lpstr>PRESTIGE_BEVERAGE_GROUP_CANADA</vt:lpstr>
      <vt:lpstr>PRIVUS_BRANDS</vt:lpstr>
      <vt:lpstr>Product_Spotlight</vt:lpstr>
      <vt:lpstr>PROXIMO_SPIRITS_CANADA_INC</vt:lpstr>
      <vt:lpstr>QINGHUA_INTERNATIONAL_TRADE</vt:lpstr>
      <vt:lpstr>RBA</vt:lpstr>
      <vt:lpstr>Ref_Bev_Stockpile</vt:lpstr>
      <vt:lpstr>RENAISSANCE_WINE_MERCHANTS</vt:lpstr>
      <vt:lpstr>RENDEZVOUS_BREWING_LTD</vt:lpstr>
      <vt:lpstr>Reusable_Bag_Ad</vt:lpstr>
      <vt:lpstr>RIGBY_ORCHARDS_LTD</vt:lpstr>
      <vt:lpstr>ROUST_CANADA</vt:lpstr>
      <vt:lpstr>ROYAL_TOKAJI_BORASZATI_KFT</vt:lpstr>
      <vt:lpstr>RUSSELL_BREWING_CO</vt:lpstr>
      <vt:lpstr>SAS_SAMAZEUILH_AND_CIE</vt:lpstr>
      <vt:lpstr>Save___Get</vt:lpstr>
      <vt:lpstr>Save_and_Get</vt:lpstr>
      <vt:lpstr>SEEDLIP_LTD</vt:lpstr>
      <vt:lpstr>SELECT_WINE_MERCHANTS</vt:lpstr>
      <vt:lpstr>SET_THE_BAR_SALES_AND_DISTRIBUTION_LTD</vt:lpstr>
      <vt:lpstr>SHARP_IMPORTS</vt:lpstr>
      <vt:lpstr>Shelf_Talker</vt:lpstr>
      <vt:lpstr>Shopping_Cart_Ad</vt:lpstr>
      <vt:lpstr>SHRUGGING_DOCTOR_BREWING_COMPANY_LTD</vt:lpstr>
      <vt:lpstr>SIMPLICITY_WINES_CANADA</vt:lpstr>
      <vt:lpstr>SLEEMAN_BREWERIES_LTD</vt:lpstr>
      <vt:lpstr>Social_Media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Suppliers</vt:lpstr>
      <vt:lpstr>TANTALUS_INDUSTRIES_INC</vt:lpstr>
      <vt:lpstr>TAP_AND_RAIL_BEVERAGE_GROUP</vt:lpstr>
      <vt:lpstr>THE_BACCHUS_GROUP_INC</vt:lpstr>
      <vt:lpstr>THE_DELF_GROUP</vt:lpstr>
      <vt:lpstr>Tier_1</vt:lpstr>
      <vt:lpstr>TIMELY_LIBATIONS</vt:lpstr>
      <vt:lpstr>TORQUE_BREWING</vt:lpstr>
      <vt:lpstr>TRAJECTORY_BEVERAGE_PARTNERS</vt:lpstr>
      <vt:lpstr>TRANS_CANADA_BREWING</vt:lpstr>
      <vt:lpstr>TRAPLINE_BREWING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Value_Add</vt:lpstr>
      <vt:lpstr>VINTAGE_AND_FINE_WINE_INTERNATIONAL_LTD</vt:lpstr>
      <vt:lpstr>VINTAGE_WEST_WINE_MARKETING_INC</vt:lpstr>
      <vt:lpstr>WELLINGTON_ESTATE_FINE_WINES_AND_SPIRITS</vt:lpstr>
      <vt:lpstr>WETT_SALES_AND_DISTRIBUTION_INC</vt:lpstr>
      <vt:lpstr>WILD_ROSE_BREWERY</vt:lpstr>
      <vt:lpstr>WOOREE_TRADING_LTD</vt:lpstr>
      <vt:lpstr>WORLD_WINE_SYNERGY_INC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Carly McNeill</cp:lastModifiedBy>
  <cp:lastPrinted>2019-11-28T15:34:50Z</cp:lastPrinted>
  <dcterms:created xsi:type="dcterms:W3CDTF">2018-10-26T15:25:41Z</dcterms:created>
  <dcterms:modified xsi:type="dcterms:W3CDTF">2021-04-20T14:18:49Z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0x0101004131F5AF8FEED940BB2D456013570A19</vt:lpwstr>
  </property>
</Properties>
</file>