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llca-my.sharepoint.com/personal/samantha_wagner_mbll_ca/Documents/Desktop/"/>
    </mc:Choice>
  </mc:AlternateContent>
  <xr:revisionPtr revIDLastSave="0" documentId="8_{23792C0A-8AF2-487E-82A1-DD0F3878AA83}" xr6:coauthVersionLast="44" xr6:coauthVersionMax="44" xr10:uidLastSave="{00000000-0000-0000-0000-000000000000}"/>
  <workbookProtection workbookAlgorithmName="SHA-512" workbookHashValue="U9MsdTDB61kLuxNoXl+CM0sDEqlz0uzWlr3+ShOFI1/ZJGa3pucqviVS0WuzHo4kMVFptBX8OUhhazSgt230lg==" workbookSaltValue="QAUy7JNGqfj6vPKV9n18Qg==" workbookSpinCount="100000" lockStructure="1"/>
  <bookViews>
    <workbookView xWindow="-120" yWindow="-120" windowWidth="29040" windowHeight="15840" tabRatio="894" activeTab="11" xr2:uid="{B300A4AE-B49B-4850-A2B6-9416EC7797BE}"/>
  </bookViews>
  <sheets>
    <sheet name="April 2021" sheetId="2" r:id="rId1"/>
    <sheet name="May 2021" sheetId="3" r:id="rId2"/>
    <sheet name="June 2021" sheetId="4" r:id="rId3"/>
    <sheet name="July 2021" sheetId="5" r:id="rId4"/>
    <sheet name="August 2021" sheetId="6" r:id="rId5"/>
    <sheet name="September 2021" sheetId="7" r:id="rId6"/>
    <sheet name="October 2021" sheetId="8" r:id="rId7"/>
    <sheet name="November 2021" sheetId="9" r:id="rId8"/>
    <sheet name="December 2021" sheetId="10" r:id="rId9"/>
    <sheet name="January 2022" sheetId="11" r:id="rId10"/>
    <sheet name="February 2022" sheetId="12" r:id="rId11"/>
    <sheet name="March 2022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0" l="1"/>
  <c r="G20" i="10" s="1"/>
  <c r="F48" i="10"/>
  <c r="F52" i="10"/>
  <c r="F56" i="10"/>
  <c r="K56" i="13"/>
  <c r="I56" i="13"/>
  <c r="H56" i="13"/>
  <c r="F56" i="13"/>
  <c r="G54" i="13" s="1"/>
  <c r="J55" i="13"/>
  <c r="G55" i="13"/>
  <c r="J54" i="13"/>
  <c r="J53" i="13"/>
  <c r="K52" i="13"/>
  <c r="I52" i="13"/>
  <c r="H52" i="13"/>
  <c r="F52" i="13"/>
  <c r="G50" i="13" s="1"/>
  <c r="J51" i="13"/>
  <c r="J50" i="13"/>
  <c r="J49" i="13"/>
  <c r="K48" i="13"/>
  <c r="I48" i="13"/>
  <c r="J42" i="13" s="1"/>
  <c r="H48" i="13"/>
  <c r="F48" i="13"/>
  <c r="G48" i="13" s="1"/>
  <c r="G47" i="13"/>
  <c r="G46" i="13"/>
  <c r="G44" i="13"/>
  <c r="H44" i="13" s="1"/>
  <c r="G43" i="13"/>
  <c r="G41" i="13"/>
  <c r="G40" i="13"/>
  <c r="G39" i="13"/>
  <c r="G37" i="13"/>
  <c r="G36" i="13"/>
  <c r="G35" i="13"/>
  <c r="G34" i="13"/>
  <c r="H34" i="13" s="1"/>
  <c r="G33" i="13"/>
  <c r="G32" i="13"/>
  <c r="G30" i="13"/>
  <c r="G29" i="13"/>
  <c r="G28" i="13"/>
  <c r="G27" i="13"/>
  <c r="G26" i="13"/>
  <c r="G25" i="13"/>
  <c r="G24" i="13"/>
  <c r="G23" i="13"/>
  <c r="K22" i="13"/>
  <c r="I22" i="13"/>
  <c r="J18" i="13" s="1"/>
  <c r="H22" i="13"/>
  <c r="F22" i="13"/>
  <c r="G20" i="13" s="1"/>
  <c r="G21" i="13"/>
  <c r="G17" i="13"/>
  <c r="K56" i="12"/>
  <c r="I56" i="12"/>
  <c r="J53" i="12" s="1"/>
  <c r="H56" i="12"/>
  <c r="F56" i="12"/>
  <c r="G56" i="12" s="1"/>
  <c r="K52" i="12"/>
  <c r="I52" i="12"/>
  <c r="J50" i="12" s="1"/>
  <c r="H52" i="12"/>
  <c r="F52" i="12"/>
  <c r="G50" i="12" s="1"/>
  <c r="G51" i="12"/>
  <c r="K48" i="12"/>
  <c r="I48" i="12"/>
  <c r="J42" i="12" s="1"/>
  <c r="H48" i="12"/>
  <c r="F48" i="12"/>
  <c r="G42" i="12" s="1"/>
  <c r="G47" i="12"/>
  <c r="G46" i="12"/>
  <c r="G40" i="12"/>
  <c r="G39" i="12"/>
  <c r="H39" i="12" s="1"/>
  <c r="G38" i="12"/>
  <c r="G32" i="12"/>
  <c r="G31" i="12"/>
  <c r="G30" i="12"/>
  <c r="G24" i="12"/>
  <c r="G23" i="12"/>
  <c r="K22" i="12"/>
  <c r="I22" i="12"/>
  <c r="J16" i="12" s="1"/>
  <c r="H22" i="12"/>
  <c r="F22" i="12"/>
  <c r="G20" i="12" s="1"/>
  <c r="G5" i="12"/>
  <c r="K56" i="11"/>
  <c r="I56" i="11"/>
  <c r="J54" i="11" s="1"/>
  <c r="H56" i="11"/>
  <c r="F56" i="11"/>
  <c r="J55" i="11"/>
  <c r="J53" i="11"/>
  <c r="K52" i="11"/>
  <c r="I52" i="11"/>
  <c r="H52" i="11"/>
  <c r="F52" i="11"/>
  <c r="G50" i="11" s="1"/>
  <c r="H50" i="11" s="1"/>
  <c r="J51" i="11"/>
  <c r="J50" i="11"/>
  <c r="J49" i="11"/>
  <c r="K48" i="11"/>
  <c r="I48" i="11"/>
  <c r="J42" i="11" s="1"/>
  <c r="H48" i="11"/>
  <c r="F48" i="11"/>
  <c r="G42" i="11" s="1"/>
  <c r="G45" i="11"/>
  <c r="G41" i="11"/>
  <c r="G39" i="11"/>
  <c r="G33" i="11"/>
  <c r="G32" i="11"/>
  <c r="G31" i="11"/>
  <c r="G29" i="11"/>
  <c r="G28" i="11"/>
  <c r="G25" i="11"/>
  <c r="G24" i="11"/>
  <c r="G23" i="11"/>
  <c r="K22" i="11"/>
  <c r="I22" i="11"/>
  <c r="J17" i="11" s="1"/>
  <c r="H22" i="11"/>
  <c r="F22" i="11"/>
  <c r="G17" i="11" s="1"/>
  <c r="H17" i="11" s="1"/>
  <c r="K56" i="10"/>
  <c r="I56" i="10"/>
  <c r="J54" i="10" s="1"/>
  <c r="K54" i="10" s="1"/>
  <c r="H56" i="10"/>
  <c r="G56" i="10"/>
  <c r="J53" i="10"/>
  <c r="K52" i="10"/>
  <c r="I52" i="10"/>
  <c r="J50" i="10" s="1"/>
  <c r="H52" i="10"/>
  <c r="G49" i="10"/>
  <c r="G50" i="10"/>
  <c r="K48" i="10"/>
  <c r="I48" i="10"/>
  <c r="J42" i="10" s="1"/>
  <c r="H48" i="10"/>
  <c r="G48" i="10"/>
  <c r="G43" i="10"/>
  <c r="G41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K22" i="10"/>
  <c r="I22" i="10"/>
  <c r="J20" i="10" s="1"/>
  <c r="H22" i="10"/>
  <c r="K56" i="9"/>
  <c r="I56" i="9"/>
  <c r="H56" i="9"/>
  <c r="F56" i="9"/>
  <c r="G55" i="9" s="1"/>
  <c r="J55" i="9"/>
  <c r="J54" i="9"/>
  <c r="J53" i="9"/>
  <c r="G53" i="9"/>
  <c r="K52" i="9"/>
  <c r="I52" i="9"/>
  <c r="J50" i="9" s="1"/>
  <c r="H52" i="9"/>
  <c r="F52" i="9"/>
  <c r="J49" i="9"/>
  <c r="K48" i="9"/>
  <c r="I48" i="9"/>
  <c r="J46" i="9" s="1"/>
  <c r="H48" i="9"/>
  <c r="F48" i="9"/>
  <c r="G45" i="9"/>
  <c r="G44" i="9"/>
  <c r="G41" i="9"/>
  <c r="G40" i="9"/>
  <c r="G39" i="9"/>
  <c r="H39" i="9" s="1"/>
  <c r="G38" i="9"/>
  <c r="H38" i="9" s="1"/>
  <c r="G37" i="9"/>
  <c r="G36" i="9"/>
  <c r="G35" i="9"/>
  <c r="G34" i="9"/>
  <c r="G33" i="9"/>
  <c r="G31" i="9"/>
  <c r="G29" i="9"/>
  <c r="H29" i="9" s="1"/>
  <c r="G28" i="9"/>
  <c r="G27" i="9"/>
  <c r="G26" i="9"/>
  <c r="G25" i="9"/>
  <c r="G24" i="9"/>
  <c r="G23" i="9"/>
  <c r="K22" i="9"/>
  <c r="I22" i="9"/>
  <c r="J17" i="9" s="1"/>
  <c r="H22" i="9"/>
  <c r="F22" i="9"/>
  <c r="G20" i="9" s="1"/>
  <c r="G4" i="9"/>
  <c r="G3" i="9"/>
  <c r="K56" i="8"/>
  <c r="I56" i="8"/>
  <c r="J54" i="8" s="1"/>
  <c r="H56" i="8"/>
  <c r="F56" i="8"/>
  <c r="G56" i="8" s="1"/>
  <c r="G55" i="8"/>
  <c r="J53" i="8"/>
  <c r="K52" i="8"/>
  <c r="I52" i="8"/>
  <c r="J51" i="8" s="1"/>
  <c r="H52" i="8"/>
  <c r="F52" i="8"/>
  <c r="G50" i="8" s="1"/>
  <c r="J50" i="8"/>
  <c r="J49" i="8"/>
  <c r="K48" i="8"/>
  <c r="I48" i="8"/>
  <c r="J40" i="8" s="1"/>
  <c r="H48" i="8"/>
  <c r="F48" i="8"/>
  <c r="G42" i="8" s="1"/>
  <c r="G31" i="8"/>
  <c r="G29" i="8"/>
  <c r="H29" i="8" s="1"/>
  <c r="G27" i="8"/>
  <c r="H27" i="8" s="1"/>
  <c r="G26" i="8"/>
  <c r="G25" i="8"/>
  <c r="G24" i="8"/>
  <c r="H24" i="8" s="1"/>
  <c r="G23" i="8"/>
  <c r="K22" i="8"/>
  <c r="I22" i="8"/>
  <c r="J16" i="8" s="1"/>
  <c r="H22" i="8"/>
  <c r="F22" i="8"/>
  <c r="G17" i="8" s="1"/>
  <c r="K56" i="7"/>
  <c r="I56" i="7"/>
  <c r="J55" i="7" s="1"/>
  <c r="H56" i="7"/>
  <c r="F56" i="7"/>
  <c r="G56" i="7" s="1"/>
  <c r="J54" i="7"/>
  <c r="G54" i="7"/>
  <c r="J53" i="7"/>
  <c r="G53" i="7"/>
  <c r="K52" i="7"/>
  <c r="I52" i="7"/>
  <c r="J50" i="7" s="1"/>
  <c r="H52" i="7"/>
  <c r="F52" i="7"/>
  <c r="G50" i="7" s="1"/>
  <c r="J51" i="7"/>
  <c r="J49" i="7"/>
  <c r="K48" i="7"/>
  <c r="I48" i="7"/>
  <c r="J40" i="7" s="1"/>
  <c r="H48" i="7"/>
  <c r="F48" i="7"/>
  <c r="G42" i="7" s="1"/>
  <c r="G39" i="7"/>
  <c r="G37" i="7"/>
  <c r="G32" i="7"/>
  <c r="G30" i="7"/>
  <c r="G29" i="7"/>
  <c r="G24" i="7"/>
  <c r="K22" i="7"/>
  <c r="I22" i="7"/>
  <c r="J17" i="7" s="1"/>
  <c r="H22" i="7"/>
  <c r="F22" i="7"/>
  <c r="G20" i="7" s="1"/>
  <c r="K56" i="6"/>
  <c r="I56" i="6"/>
  <c r="J54" i="6" s="1"/>
  <c r="H56" i="6"/>
  <c r="F56" i="6"/>
  <c r="G56" i="6" s="1"/>
  <c r="J55" i="6"/>
  <c r="J53" i="6"/>
  <c r="K52" i="6"/>
  <c r="I52" i="6"/>
  <c r="J50" i="6" s="1"/>
  <c r="H52" i="6"/>
  <c r="F52" i="6"/>
  <c r="G52" i="6" s="1"/>
  <c r="G51" i="6"/>
  <c r="J49" i="6"/>
  <c r="G49" i="6"/>
  <c r="K48" i="6"/>
  <c r="I48" i="6"/>
  <c r="J42" i="6" s="1"/>
  <c r="H48" i="6"/>
  <c r="F48" i="6"/>
  <c r="G44" i="6" s="1"/>
  <c r="G42" i="6"/>
  <c r="G41" i="6"/>
  <c r="G37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K22" i="6"/>
  <c r="I22" i="6"/>
  <c r="J18" i="6" s="1"/>
  <c r="H22" i="6"/>
  <c r="F22" i="6"/>
  <c r="G20" i="6" s="1"/>
  <c r="K56" i="5"/>
  <c r="I56" i="5"/>
  <c r="H56" i="5"/>
  <c r="F56" i="5"/>
  <c r="G55" i="5" s="1"/>
  <c r="J55" i="5"/>
  <c r="J54" i="5"/>
  <c r="J53" i="5"/>
  <c r="K53" i="5" s="1"/>
  <c r="K52" i="5"/>
  <c r="I52" i="5"/>
  <c r="J51" i="5" s="1"/>
  <c r="H52" i="5"/>
  <c r="F52" i="5"/>
  <c r="G50" i="5" s="1"/>
  <c r="J50" i="5"/>
  <c r="J49" i="5"/>
  <c r="K48" i="5"/>
  <c r="I48" i="5"/>
  <c r="J39" i="5" s="1"/>
  <c r="H48" i="5"/>
  <c r="F48" i="5"/>
  <c r="G47" i="5" s="1"/>
  <c r="K22" i="5"/>
  <c r="I22" i="5"/>
  <c r="J21" i="5" s="1"/>
  <c r="H22" i="5"/>
  <c r="F22" i="5"/>
  <c r="G13" i="5" s="1"/>
  <c r="K56" i="4"/>
  <c r="I56" i="4"/>
  <c r="J55" i="4" s="1"/>
  <c r="H56" i="4"/>
  <c r="F56" i="4"/>
  <c r="G55" i="4" s="1"/>
  <c r="J54" i="4"/>
  <c r="J53" i="4"/>
  <c r="K52" i="4"/>
  <c r="I52" i="4"/>
  <c r="H52" i="4"/>
  <c r="F52" i="4"/>
  <c r="G50" i="4" s="1"/>
  <c r="J51" i="4"/>
  <c r="J50" i="4"/>
  <c r="J49" i="4"/>
  <c r="K48" i="4"/>
  <c r="I48" i="4"/>
  <c r="J40" i="4" s="1"/>
  <c r="H48" i="4"/>
  <c r="F48" i="4"/>
  <c r="G47" i="4" s="1"/>
  <c r="G40" i="4"/>
  <c r="G37" i="4"/>
  <c r="G36" i="4"/>
  <c r="G32" i="4"/>
  <c r="G28" i="4"/>
  <c r="G24" i="4"/>
  <c r="K22" i="4"/>
  <c r="I22" i="4"/>
  <c r="J16" i="4" s="1"/>
  <c r="H22" i="4"/>
  <c r="F22" i="4"/>
  <c r="G18" i="4" s="1"/>
  <c r="G19" i="4"/>
  <c r="G7" i="4"/>
  <c r="G14" i="4"/>
  <c r="G4" i="4"/>
  <c r="K56" i="3"/>
  <c r="I56" i="3"/>
  <c r="J54" i="3" s="1"/>
  <c r="H56" i="3"/>
  <c r="F56" i="3"/>
  <c r="G56" i="3" s="1"/>
  <c r="K52" i="3"/>
  <c r="I52" i="3"/>
  <c r="J50" i="3" s="1"/>
  <c r="H52" i="3"/>
  <c r="F52" i="3"/>
  <c r="G50" i="3" s="1"/>
  <c r="K48" i="3"/>
  <c r="I48" i="3"/>
  <c r="J42" i="3" s="1"/>
  <c r="H48" i="3"/>
  <c r="F48" i="3"/>
  <c r="G42" i="3" s="1"/>
  <c r="H42" i="3" s="1"/>
  <c r="G47" i="3"/>
  <c r="G41" i="3"/>
  <c r="G39" i="3"/>
  <c r="G36" i="3"/>
  <c r="G35" i="3"/>
  <c r="G32" i="3"/>
  <c r="H32" i="3" s="1"/>
  <c r="G31" i="3"/>
  <c r="G28" i="3"/>
  <c r="G27" i="3"/>
  <c r="G25" i="3"/>
  <c r="G24" i="3"/>
  <c r="G23" i="3"/>
  <c r="K22" i="3"/>
  <c r="I22" i="3"/>
  <c r="J17" i="3" s="1"/>
  <c r="H22" i="3"/>
  <c r="F22" i="3"/>
  <c r="G16" i="3" s="1"/>
  <c r="G17" i="3"/>
  <c r="G15" i="3"/>
  <c r="G7" i="3"/>
  <c r="G14" i="3"/>
  <c r="G9" i="3"/>
  <c r="G5" i="3"/>
  <c r="G4" i="3"/>
  <c r="K56" i="2"/>
  <c r="I56" i="2"/>
  <c r="J54" i="2" s="1"/>
  <c r="H56" i="2"/>
  <c r="F56" i="2"/>
  <c r="G56" i="2" s="1"/>
  <c r="G55" i="2"/>
  <c r="J53" i="2"/>
  <c r="G53" i="2"/>
  <c r="K52" i="2"/>
  <c r="I52" i="2"/>
  <c r="J50" i="2" s="1"/>
  <c r="H52" i="2"/>
  <c r="F52" i="2"/>
  <c r="G51" i="2" s="1"/>
  <c r="J49" i="2"/>
  <c r="G49" i="2"/>
  <c r="K48" i="2"/>
  <c r="I48" i="2"/>
  <c r="J30" i="2" s="1"/>
  <c r="H48" i="2"/>
  <c r="F48" i="2"/>
  <c r="G48" i="2" s="1"/>
  <c r="J31" i="2"/>
  <c r="G41" i="2"/>
  <c r="G32" i="2"/>
  <c r="G30" i="2"/>
  <c r="G26" i="2"/>
  <c r="G47" i="2"/>
  <c r="G43" i="2"/>
  <c r="J24" i="2"/>
  <c r="G24" i="2"/>
  <c r="G44" i="2"/>
  <c r="G27" i="2"/>
  <c r="G39" i="2"/>
  <c r="G45" i="2"/>
  <c r="G38" i="2"/>
  <c r="J42" i="2"/>
  <c r="G42" i="2"/>
  <c r="G33" i="2"/>
  <c r="J34" i="2"/>
  <c r="G34" i="2"/>
  <c r="G36" i="2"/>
  <c r="G37" i="2"/>
  <c r="G40" i="2"/>
  <c r="J35" i="2"/>
  <c r="G35" i="2"/>
  <c r="G46" i="2"/>
  <c r="J23" i="2"/>
  <c r="G23" i="2"/>
  <c r="H23" i="2" s="1"/>
  <c r="K22" i="2"/>
  <c r="I22" i="2"/>
  <c r="J16" i="2" s="1"/>
  <c r="H22" i="2"/>
  <c r="F22" i="2"/>
  <c r="G22" i="2" s="1"/>
  <c r="J18" i="2"/>
  <c r="J11" i="2"/>
  <c r="J4" i="2"/>
  <c r="K4" i="2" s="1"/>
  <c r="G9" i="13" l="1"/>
  <c r="H9" i="13" s="1"/>
  <c r="G11" i="13"/>
  <c r="H11" i="13" s="1"/>
  <c r="G11" i="9"/>
  <c r="H11" i="9" s="1"/>
  <c r="G18" i="9"/>
  <c r="H18" i="9" s="1"/>
  <c r="G12" i="5"/>
  <c r="H12" i="5" s="1"/>
  <c r="G10" i="5"/>
  <c r="H10" i="5" s="1"/>
  <c r="G7" i="5"/>
  <c r="G4" i="5"/>
  <c r="H4" i="5" s="1"/>
  <c r="G15" i="5"/>
  <c r="G6" i="5"/>
  <c r="G17" i="5"/>
  <c r="G9" i="5"/>
  <c r="G18" i="5"/>
  <c r="H18" i="5" s="1"/>
  <c r="G8" i="5"/>
  <c r="G19" i="5"/>
  <c r="G14" i="5"/>
  <c r="G20" i="5"/>
  <c r="G5" i="4"/>
  <c r="G12" i="4"/>
  <c r="H12" i="4" s="1"/>
  <c r="G8" i="4"/>
  <c r="G6" i="4"/>
  <c r="G11" i="4"/>
  <c r="G9" i="4"/>
  <c r="H9" i="4" s="1"/>
  <c r="G17" i="4"/>
  <c r="H17" i="4" s="1"/>
  <c r="G15" i="4"/>
  <c r="G10" i="4"/>
  <c r="H10" i="4" s="1"/>
  <c r="G16" i="4"/>
  <c r="H16" i="4" s="1"/>
  <c r="G3" i="4"/>
  <c r="G13" i="4"/>
  <c r="G21" i="4"/>
  <c r="G8" i="3"/>
  <c r="G18" i="3"/>
  <c r="H18" i="3" s="1"/>
  <c r="G10" i="3"/>
  <c r="G20" i="3"/>
  <c r="G12" i="3"/>
  <c r="J6" i="2"/>
  <c r="J9" i="2"/>
  <c r="K9" i="2" s="1"/>
  <c r="J10" i="2"/>
  <c r="K10" i="2" s="1"/>
  <c r="J15" i="2"/>
  <c r="G12" i="6"/>
  <c r="H12" i="6" s="1"/>
  <c r="G10" i="6"/>
  <c r="H10" i="6" s="1"/>
  <c r="G11" i="6"/>
  <c r="G17" i="6"/>
  <c r="G14" i="6"/>
  <c r="G13" i="6"/>
  <c r="G3" i="6"/>
  <c r="H3" i="6" s="1"/>
  <c r="G4" i="6"/>
  <c r="H4" i="6" s="1"/>
  <c r="G5" i="6"/>
  <c r="G16" i="6"/>
  <c r="G9" i="6"/>
  <c r="G19" i="6"/>
  <c r="G14" i="13"/>
  <c r="G10" i="13"/>
  <c r="G4" i="13"/>
  <c r="G7" i="13"/>
  <c r="G5" i="13"/>
  <c r="H5" i="13" s="1"/>
  <c r="G16" i="13"/>
  <c r="H16" i="13" s="1"/>
  <c r="G6" i="13"/>
  <c r="H6" i="13" s="1"/>
  <c r="G13" i="13"/>
  <c r="H13" i="13" s="1"/>
  <c r="G3" i="13"/>
  <c r="H3" i="13" s="1"/>
  <c r="G8" i="13"/>
  <c r="G12" i="13"/>
  <c r="H12" i="13" s="1"/>
  <c r="G5" i="9"/>
  <c r="G6" i="6"/>
  <c r="G7" i="6"/>
  <c r="H7" i="6" s="1"/>
  <c r="G8" i="6"/>
  <c r="G15" i="6"/>
  <c r="H15" i="6" s="1"/>
  <c r="G3" i="5"/>
  <c r="H3" i="5" s="1"/>
  <c r="G6" i="3"/>
  <c r="G11" i="3"/>
  <c r="H11" i="3" s="1"/>
  <c r="G3" i="3"/>
  <c r="H3" i="3" s="1"/>
  <c r="G13" i="3"/>
  <c r="H13" i="3" s="1"/>
  <c r="G21" i="3"/>
  <c r="H21" i="3" s="1"/>
  <c r="G29" i="2"/>
  <c r="H29" i="2" s="1"/>
  <c r="J29" i="2"/>
  <c r="G25" i="2"/>
  <c r="G10" i="2"/>
  <c r="G16" i="2"/>
  <c r="H16" i="2" s="1"/>
  <c r="G5" i="2"/>
  <c r="H5" i="2" s="1"/>
  <c r="G14" i="2"/>
  <c r="H14" i="2" s="1"/>
  <c r="G13" i="2"/>
  <c r="G19" i="2"/>
  <c r="H19" i="2" s="1"/>
  <c r="J45" i="2"/>
  <c r="J47" i="2"/>
  <c r="G31" i="2"/>
  <c r="H31" i="2" s="1"/>
  <c r="J55" i="2"/>
  <c r="K55" i="2" s="1"/>
  <c r="J5" i="2"/>
  <c r="J14" i="2"/>
  <c r="K14" i="2" s="1"/>
  <c r="J13" i="2"/>
  <c r="K13" i="2" s="1"/>
  <c r="J19" i="2"/>
  <c r="K19" i="2" s="1"/>
  <c r="G15" i="2"/>
  <c r="H15" i="2" s="1"/>
  <c r="G3" i="2"/>
  <c r="G8" i="2"/>
  <c r="H8" i="2" s="1"/>
  <c r="L8" i="2" s="1"/>
  <c r="G7" i="2"/>
  <c r="H7" i="2" s="1"/>
  <c r="G12" i="2"/>
  <c r="H12" i="2" s="1"/>
  <c r="G20" i="2"/>
  <c r="J7" i="2"/>
  <c r="K7" i="2" s="1"/>
  <c r="G21" i="2"/>
  <c r="H21" i="2" s="1"/>
  <c r="G18" i="2"/>
  <c r="H18" i="2" s="1"/>
  <c r="L18" i="2" s="1"/>
  <c r="G6" i="2"/>
  <c r="H6" i="2" s="1"/>
  <c r="J3" i="2"/>
  <c r="K3" i="2" s="1"/>
  <c r="J8" i="2"/>
  <c r="J12" i="2"/>
  <c r="K12" i="2" s="1"/>
  <c r="G4" i="2"/>
  <c r="H4" i="2" s="1"/>
  <c r="L4" i="2" s="1"/>
  <c r="G9" i="2"/>
  <c r="G11" i="2"/>
  <c r="H11" i="2" s="1"/>
  <c r="G17" i="2"/>
  <c r="H17" i="2" s="1"/>
  <c r="J21" i="2"/>
  <c r="H13" i="2"/>
  <c r="H46" i="2"/>
  <c r="K31" i="2"/>
  <c r="G50" i="2"/>
  <c r="G52" i="2"/>
  <c r="H15" i="4"/>
  <c r="K51" i="4"/>
  <c r="K53" i="4"/>
  <c r="G21" i="5"/>
  <c r="H21" i="5" s="1"/>
  <c r="G22" i="5"/>
  <c r="K54" i="5"/>
  <c r="H17" i="6"/>
  <c r="H30" i="6"/>
  <c r="K51" i="7"/>
  <c r="K53" i="7"/>
  <c r="H25" i="8"/>
  <c r="K51" i="8"/>
  <c r="K54" i="8"/>
  <c r="G32" i="9"/>
  <c r="G48" i="9"/>
  <c r="G51" i="9"/>
  <c r="G52" i="9"/>
  <c r="K54" i="9"/>
  <c r="H28" i="11"/>
  <c r="K51" i="11"/>
  <c r="G54" i="11"/>
  <c r="G56" i="11"/>
  <c r="K55" i="11"/>
  <c r="H21" i="13"/>
  <c r="H43" i="13"/>
  <c r="K50" i="13"/>
  <c r="K53" i="13"/>
  <c r="H36" i="13"/>
  <c r="H47" i="13"/>
  <c r="H28" i="13"/>
  <c r="H37" i="13"/>
  <c r="H30" i="13"/>
  <c r="H40" i="13"/>
  <c r="H24" i="12"/>
  <c r="H41" i="10"/>
  <c r="H43" i="10"/>
  <c r="H34" i="10"/>
  <c r="H23" i="9"/>
  <c r="H34" i="9"/>
  <c r="H25" i="9"/>
  <c r="H35" i="9"/>
  <c r="H26" i="9"/>
  <c r="H32" i="9"/>
  <c r="H27" i="9"/>
  <c r="H31" i="8"/>
  <c r="H23" i="8"/>
  <c r="H42" i="8"/>
  <c r="H28" i="4"/>
  <c r="H32" i="4"/>
  <c r="H40" i="4"/>
  <c r="H23" i="3"/>
  <c r="H32" i="2"/>
  <c r="H24" i="2"/>
  <c r="K45" i="2"/>
  <c r="J44" i="13"/>
  <c r="K44" i="13" s="1"/>
  <c r="L44" i="13" s="1"/>
  <c r="J31" i="13"/>
  <c r="K31" i="13" s="1"/>
  <c r="J38" i="13"/>
  <c r="K38" i="13" s="1"/>
  <c r="J45" i="13"/>
  <c r="K45" i="13" s="1"/>
  <c r="J23" i="13"/>
  <c r="K23" i="13" s="1"/>
  <c r="J27" i="13"/>
  <c r="K27" i="13" s="1"/>
  <c r="J32" i="13"/>
  <c r="K32" i="13" s="1"/>
  <c r="J39" i="13"/>
  <c r="K39" i="13" s="1"/>
  <c r="J46" i="13"/>
  <c r="J30" i="13"/>
  <c r="K30" i="13" s="1"/>
  <c r="L30" i="13" s="1"/>
  <c r="J47" i="13"/>
  <c r="K47" i="13" s="1"/>
  <c r="J24" i="13"/>
  <c r="K24" i="13" s="1"/>
  <c r="J25" i="13"/>
  <c r="K25" i="13" s="1"/>
  <c r="J26" i="13"/>
  <c r="K26" i="13" s="1"/>
  <c r="J33" i="13"/>
  <c r="K33" i="13" s="1"/>
  <c r="J35" i="13"/>
  <c r="K35" i="13" s="1"/>
  <c r="J34" i="13"/>
  <c r="K34" i="13" s="1"/>
  <c r="L34" i="13" s="1"/>
  <c r="J29" i="13"/>
  <c r="K29" i="13" s="1"/>
  <c r="J37" i="13"/>
  <c r="K37" i="13" s="1"/>
  <c r="J41" i="13"/>
  <c r="K41" i="13" s="1"/>
  <c r="J43" i="13"/>
  <c r="J28" i="13"/>
  <c r="K28" i="13" s="1"/>
  <c r="L28" i="13" s="1"/>
  <c r="J36" i="13"/>
  <c r="K36" i="13" s="1"/>
  <c r="J40" i="13"/>
  <c r="K40" i="13" s="1"/>
  <c r="K46" i="13"/>
  <c r="J8" i="13"/>
  <c r="K8" i="13" s="1"/>
  <c r="J15" i="13"/>
  <c r="K15" i="13" s="1"/>
  <c r="J4" i="13"/>
  <c r="K4" i="13" s="1"/>
  <c r="J9" i="13"/>
  <c r="J7" i="13"/>
  <c r="K7" i="13" s="1"/>
  <c r="J3" i="13"/>
  <c r="K3" i="13" s="1"/>
  <c r="J19" i="13"/>
  <c r="K19" i="13" s="1"/>
  <c r="J5" i="13"/>
  <c r="K5" i="13" s="1"/>
  <c r="J11" i="13"/>
  <c r="K11" i="13" s="1"/>
  <c r="J16" i="13"/>
  <c r="K16" i="13" s="1"/>
  <c r="J20" i="13"/>
  <c r="K20" i="13" s="1"/>
  <c r="J10" i="13"/>
  <c r="K10" i="13" s="1"/>
  <c r="J6" i="13"/>
  <c r="K6" i="13" s="1"/>
  <c r="J14" i="13"/>
  <c r="K14" i="13" s="1"/>
  <c r="J13" i="13"/>
  <c r="K13" i="13" s="1"/>
  <c r="J45" i="12"/>
  <c r="K45" i="12" s="1"/>
  <c r="J29" i="12"/>
  <c r="K29" i="12" s="1"/>
  <c r="J33" i="12"/>
  <c r="K33" i="12" s="1"/>
  <c r="J41" i="12"/>
  <c r="K41" i="12" s="1"/>
  <c r="J36" i="12"/>
  <c r="K36" i="12" s="1"/>
  <c r="J25" i="12"/>
  <c r="K25" i="12" s="1"/>
  <c r="J37" i="12"/>
  <c r="K37" i="12" s="1"/>
  <c r="J28" i="12"/>
  <c r="K28" i="12" s="1"/>
  <c r="J44" i="12"/>
  <c r="K44" i="12" s="1"/>
  <c r="J5" i="12"/>
  <c r="K5" i="12" s="1"/>
  <c r="J12" i="12"/>
  <c r="K12" i="12" s="1"/>
  <c r="J14" i="12"/>
  <c r="K14" i="12" s="1"/>
  <c r="J17" i="12"/>
  <c r="K17" i="12" s="1"/>
  <c r="J11" i="12"/>
  <c r="K11" i="12" s="1"/>
  <c r="J19" i="12"/>
  <c r="K19" i="12" s="1"/>
  <c r="J3" i="12"/>
  <c r="K3" i="12" s="1"/>
  <c r="J10" i="12"/>
  <c r="K10" i="12" s="1"/>
  <c r="J20" i="12"/>
  <c r="K20" i="12" s="1"/>
  <c r="J4" i="12"/>
  <c r="K4" i="12" s="1"/>
  <c r="J15" i="12"/>
  <c r="K15" i="12" s="1"/>
  <c r="J21" i="12"/>
  <c r="K21" i="12" s="1"/>
  <c r="J6" i="12"/>
  <c r="K6" i="12" s="1"/>
  <c r="J9" i="12"/>
  <c r="K9" i="12" s="1"/>
  <c r="J7" i="12"/>
  <c r="K7" i="12" s="1"/>
  <c r="J8" i="12"/>
  <c r="K8" i="12" s="1"/>
  <c r="J18" i="12"/>
  <c r="K18" i="12" s="1"/>
  <c r="J35" i="11"/>
  <c r="K35" i="11" s="1"/>
  <c r="J31" i="11"/>
  <c r="J37" i="11"/>
  <c r="K37" i="11" s="1"/>
  <c r="J29" i="11"/>
  <c r="K29" i="11" s="1"/>
  <c r="J45" i="11"/>
  <c r="K45" i="11" s="1"/>
  <c r="J23" i="11"/>
  <c r="K23" i="11" s="1"/>
  <c r="J30" i="11"/>
  <c r="K30" i="11" s="1"/>
  <c r="J38" i="11"/>
  <c r="K38" i="11" s="1"/>
  <c r="J39" i="11"/>
  <c r="K39" i="11" s="1"/>
  <c r="J26" i="11"/>
  <c r="K26" i="11" s="1"/>
  <c r="J27" i="11"/>
  <c r="K27" i="11" s="1"/>
  <c r="J43" i="11"/>
  <c r="K43" i="11" s="1"/>
  <c r="J34" i="11"/>
  <c r="K34" i="11" s="1"/>
  <c r="J47" i="11"/>
  <c r="K47" i="11" s="1"/>
  <c r="J8" i="11"/>
  <c r="K8" i="11" s="1"/>
  <c r="J6" i="11"/>
  <c r="J14" i="11"/>
  <c r="K14" i="11" s="1"/>
  <c r="J19" i="11"/>
  <c r="K19" i="11" s="1"/>
  <c r="J5" i="11"/>
  <c r="K5" i="11" s="1"/>
  <c r="J9" i="11"/>
  <c r="K9" i="11" s="1"/>
  <c r="J13" i="11"/>
  <c r="K13" i="11" s="1"/>
  <c r="J3" i="11"/>
  <c r="K3" i="11" s="1"/>
  <c r="J29" i="10"/>
  <c r="K29" i="10" s="1"/>
  <c r="J37" i="10"/>
  <c r="K37" i="10" s="1"/>
  <c r="J25" i="10"/>
  <c r="K25" i="10" s="1"/>
  <c r="J33" i="10"/>
  <c r="K33" i="10" s="1"/>
  <c r="J41" i="10"/>
  <c r="K41" i="10" s="1"/>
  <c r="L41" i="10" s="1"/>
  <c r="J28" i="10"/>
  <c r="K28" i="10" s="1"/>
  <c r="J44" i="10"/>
  <c r="K44" i="10" s="1"/>
  <c r="J45" i="10"/>
  <c r="K45" i="10" s="1"/>
  <c r="J36" i="10"/>
  <c r="K36" i="10" s="1"/>
  <c r="J3" i="10"/>
  <c r="K3" i="10" s="1"/>
  <c r="J8" i="10"/>
  <c r="K8" i="10" s="1"/>
  <c r="J16" i="10"/>
  <c r="K16" i="10" s="1"/>
  <c r="J13" i="10"/>
  <c r="K13" i="10" s="1"/>
  <c r="J14" i="10"/>
  <c r="K14" i="10" s="1"/>
  <c r="J17" i="10"/>
  <c r="J5" i="10"/>
  <c r="K5" i="10" s="1"/>
  <c r="J12" i="10"/>
  <c r="K12" i="10" s="1"/>
  <c r="J6" i="10"/>
  <c r="K6" i="10" s="1"/>
  <c r="J15" i="10"/>
  <c r="K15" i="10" s="1"/>
  <c r="J7" i="10"/>
  <c r="K7" i="10" s="1"/>
  <c r="J19" i="10"/>
  <c r="K19" i="10" s="1"/>
  <c r="J10" i="10"/>
  <c r="K10" i="10" s="1"/>
  <c r="J21" i="10"/>
  <c r="K21" i="10" s="1"/>
  <c r="J11" i="10"/>
  <c r="K11" i="10" s="1"/>
  <c r="J18" i="10"/>
  <c r="K18" i="10" s="1"/>
  <c r="J4" i="10"/>
  <c r="K4" i="10" s="1"/>
  <c r="J9" i="10"/>
  <c r="K9" i="10" s="1"/>
  <c r="J39" i="9"/>
  <c r="K39" i="9" s="1"/>
  <c r="L39" i="9" s="1"/>
  <c r="J34" i="9"/>
  <c r="K34" i="9" s="1"/>
  <c r="L34" i="9" s="1"/>
  <c r="J31" i="9"/>
  <c r="K31" i="9" s="1"/>
  <c r="J32" i="9"/>
  <c r="J38" i="9"/>
  <c r="K38" i="9" s="1"/>
  <c r="L38" i="9" s="1"/>
  <c r="J26" i="9"/>
  <c r="K26" i="9" s="1"/>
  <c r="J36" i="9"/>
  <c r="K36" i="9" s="1"/>
  <c r="J47" i="9"/>
  <c r="K47" i="9" s="1"/>
  <c r="J35" i="9"/>
  <c r="K35" i="9" s="1"/>
  <c r="L35" i="9" s="1"/>
  <c r="J40" i="9"/>
  <c r="K40" i="9" s="1"/>
  <c r="J45" i="9"/>
  <c r="K45" i="9" s="1"/>
  <c r="J27" i="9"/>
  <c r="K27" i="9" s="1"/>
  <c r="L27" i="9" s="1"/>
  <c r="J33" i="9"/>
  <c r="J37" i="9"/>
  <c r="K37" i="9" s="1"/>
  <c r="J41" i="9"/>
  <c r="K41" i="9" s="1"/>
  <c r="J23" i="9"/>
  <c r="K23" i="9" s="1"/>
  <c r="J24" i="9"/>
  <c r="K24" i="9" s="1"/>
  <c r="J28" i="9"/>
  <c r="J43" i="9"/>
  <c r="K43" i="9" s="1"/>
  <c r="J25" i="9"/>
  <c r="K25" i="9" s="1"/>
  <c r="L25" i="9" s="1"/>
  <c r="J29" i="9"/>
  <c r="J44" i="9"/>
  <c r="K44" i="9" s="1"/>
  <c r="J42" i="9"/>
  <c r="K42" i="9" s="1"/>
  <c r="J30" i="9"/>
  <c r="K30" i="9" s="1"/>
  <c r="J4" i="9"/>
  <c r="J13" i="9"/>
  <c r="K13" i="9" s="1"/>
  <c r="J10" i="9"/>
  <c r="K10" i="9" s="1"/>
  <c r="J19" i="9"/>
  <c r="K19" i="9" s="1"/>
  <c r="J6" i="9"/>
  <c r="K6" i="9" s="1"/>
  <c r="J14" i="9"/>
  <c r="K14" i="9" s="1"/>
  <c r="J8" i="9"/>
  <c r="K8" i="9" s="1"/>
  <c r="J11" i="9"/>
  <c r="K11" i="9" s="1"/>
  <c r="J3" i="9"/>
  <c r="K3" i="9" s="1"/>
  <c r="J7" i="9"/>
  <c r="K7" i="9" s="1"/>
  <c r="J5" i="9"/>
  <c r="K5" i="9" s="1"/>
  <c r="J9" i="9"/>
  <c r="K9" i="9" s="1"/>
  <c r="J26" i="8"/>
  <c r="J29" i="8"/>
  <c r="K29" i="8" s="1"/>
  <c r="L29" i="8" s="1"/>
  <c r="J34" i="8"/>
  <c r="J42" i="8"/>
  <c r="K42" i="8" s="1"/>
  <c r="L42" i="8" s="1"/>
  <c r="J37" i="8"/>
  <c r="K37" i="8" s="1"/>
  <c r="J45" i="8"/>
  <c r="K45" i="8" s="1"/>
  <c r="J13" i="8"/>
  <c r="K13" i="8" s="1"/>
  <c r="J8" i="8"/>
  <c r="K8" i="8" s="1"/>
  <c r="J12" i="8"/>
  <c r="J9" i="8"/>
  <c r="K9" i="8" s="1"/>
  <c r="J17" i="8"/>
  <c r="J11" i="8"/>
  <c r="K11" i="8" s="1"/>
  <c r="J19" i="8"/>
  <c r="K19" i="8" s="1"/>
  <c r="J14" i="8"/>
  <c r="K14" i="8" s="1"/>
  <c r="J20" i="8"/>
  <c r="K20" i="8" s="1"/>
  <c r="J5" i="8"/>
  <c r="K5" i="8" s="1"/>
  <c r="J3" i="8"/>
  <c r="J10" i="8"/>
  <c r="K10" i="8" s="1"/>
  <c r="J21" i="8"/>
  <c r="K21" i="8" s="1"/>
  <c r="J4" i="8"/>
  <c r="K4" i="8" s="1"/>
  <c r="J7" i="8"/>
  <c r="J6" i="8"/>
  <c r="K6" i="8" s="1"/>
  <c r="J15" i="8"/>
  <c r="K15" i="8" s="1"/>
  <c r="G23" i="7"/>
  <c r="G31" i="7"/>
  <c r="G40" i="7"/>
  <c r="G25" i="7"/>
  <c r="G33" i="7"/>
  <c r="H32" i="7"/>
  <c r="G26" i="7"/>
  <c r="G34" i="7"/>
  <c r="G27" i="7"/>
  <c r="G35" i="7"/>
  <c r="H35" i="7" s="1"/>
  <c r="G28" i="7"/>
  <c r="G36" i="7"/>
  <c r="J32" i="7"/>
  <c r="K32" i="7" s="1"/>
  <c r="J33" i="7"/>
  <c r="K33" i="7" s="1"/>
  <c r="J42" i="7"/>
  <c r="K42" i="7" s="1"/>
  <c r="J46" i="7"/>
  <c r="K46" i="7" s="1"/>
  <c r="J29" i="7"/>
  <c r="K29" i="7" s="1"/>
  <c r="J36" i="7"/>
  <c r="K36" i="7" s="1"/>
  <c r="J27" i="7"/>
  <c r="K27" i="7" s="1"/>
  <c r="J43" i="7"/>
  <c r="K43" i="7" s="1"/>
  <c r="J37" i="7"/>
  <c r="K37" i="7" s="1"/>
  <c r="J28" i="7"/>
  <c r="K28" i="7" s="1"/>
  <c r="J25" i="7"/>
  <c r="K25" i="7" s="1"/>
  <c r="J45" i="7"/>
  <c r="K45" i="7" s="1"/>
  <c r="J26" i="7"/>
  <c r="K26" i="7" s="1"/>
  <c r="J38" i="7"/>
  <c r="K38" i="7" s="1"/>
  <c r="J23" i="7"/>
  <c r="K23" i="7" s="1"/>
  <c r="J30" i="7"/>
  <c r="K30" i="7" s="1"/>
  <c r="J34" i="7"/>
  <c r="K34" i="7" s="1"/>
  <c r="J24" i="7"/>
  <c r="K24" i="7" s="1"/>
  <c r="J31" i="7"/>
  <c r="K31" i="7" s="1"/>
  <c r="J35" i="7"/>
  <c r="K35" i="7" s="1"/>
  <c r="L35" i="7" s="1"/>
  <c r="J41" i="7"/>
  <c r="K41" i="7" s="1"/>
  <c r="J10" i="7"/>
  <c r="K10" i="7" s="1"/>
  <c r="J3" i="7"/>
  <c r="K3" i="7" s="1"/>
  <c r="J39" i="6"/>
  <c r="K39" i="6" s="1"/>
  <c r="J31" i="6"/>
  <c r="K31" i="6" s="1"/>
  <c r="J41" i="6"/>
  <c r="K41" i="6" s="1"/>
  <c r="J25" i="6"/>
  <c r="J33" i="6"/>
  <c r="K33" i="6" s="1"/>
  <c r="J45" i="6"/>
  <c r="K45" i="6" s="1"/>
  <c r="J23" i="6"/>
  <c r="K23" i="6" s="1"/>
  <c r="J29" i="6"/>
  <c r="K29" i="6" s="1"/>
  <c r="J47" i="6"/>
  <c r="K47" i="6" s="1"/>
  <c r="J37" i="6"/>
  <c r="K37" i="6" s="1"/>
  <c r="J5" i="6"/>
  <c r="K5" i="6" s="1"/>
  <c r="J10" i="6"/>
  <c r="K10" i="6" s="1"/>
  <c r="J11" i="6"/>
  <c r="K11" i="6" s="1"/>
  <c r="J16" i="6"/>
  <c r="K16" i="6" s="1"/>
  <c r="J6" i="6"/>
  <c r="K6" i="6" s="1"/>
  <c r="J14" i="6"/>
  <c r="K14" i="6" s="1"/>
  <c r="J7" i="6"/>
  <c r="K7" i="6" s="1"/>
  <c r="J19" i="6"/>
  <c r="K19" i="6" s="1"/>
  <c r="J17" i="6"/>
  <c r="K17" i="6" s="1"/>
  <c r="J3" i="6"/>
  <c r="K3" i="6" s="1"/>
  <c r="J8" i="6"/>
  <c r="K8" i="6" s="1"/>
  <c r="J13" i="6"/>
  <c r="K13" i="6" s="1"/>
  <c r="J21" i="6"/>
  <c r="K21" i="6" s="1"/>
  <c r="J15" i="6"/>
  <c r="K15" i="6" s="1"/>
  <c r="J4" i="6"/>
  <c r="K4" i="6" s="1"/>
  <c r="J9" i="6"/>
  <c r="K9" i="6" s="1"/>
  <c r="J12" i="6"/>
  <c r="K12" i="6" s="1"/>
  <c r="J40" i="5"/>
  <c r="K40" i="5" s="1"/>
  <c r="J44" i="5"/>
  <c r="K44" i="5" s="1"/>
  <c r="J29" i="5"/>
  <c r="K29" i="5" s="1"/>
  <c r="J46" i="5"/>
  <c r="K46" i="5" s="1"/>
  <c r="J25" i="5"/>
  <c r="J33" i="5"/>
  <c r="K33" i="5" s="1"/>
  <c r="J37" i="5"/>
  <c r="K37" i="5" s="1"/>
  <c r="J26" i="5"/>
  <c r="K26" i="5" s="1"/>
  <c r="J34" i="5"/>
  <c r="K34" i="5" s="1"/>
  <c r="J41" i="5"/>
  <c r="K41" i="5" s="1"/>
  <c r="J47" i="5"/>
  <c r="K47" i="5" s="1"/>
  <c r="J27" i="5"/>
  <c r="K27" i="5" s="1"/>
  <c r="J35" i="5"/>
  <c r="K35" i="5" s="1"/>
  <c r="J42" i="5"/>
  <c r="J28" i="5"/>
  <c r="K28" i="5" s="1"/>
  <c r="J36" i="5"/>
  <c r="K36" i="5" s="1"/>
  <c r="J43" i="5"/>
  <c r="K43" i="5" s="1"/>
  <c r="J30" i="5"/>
  <c r="K30" i="5" s="1"/>
  <c r="J23" i="5"/>
  <c r="K23" i="5" s="1"/>
  <c r="J31" i="5"/>
  <c r="J38" i="5"/>
  <c r="K38" i="5" s="1"/>
  <c r="J45" i="5"/>
  <c r="K45" i="5" s="1"/>
  <c r="J24" i="5"/>
  <c r="K24" i="5" s="1"/>
  <c r="J32" i="5"/>
  <c r="K32" i="5" s="1"/>
  <c r="J3" i="5"/>
  <c r="K3" i="5" s="1"/>
  <c r="J20" i="5"/>
  <c r="K20" i="5" s="1"/>
  <c r="J18" i="5"/>
  <c r="K18" i="5" s="1"/>
  <c r="J8" i="5"/>
  <c r="J13" i="5"/>
  <c r="K13" i="5" s="1"/>
  <c r="J17" i="5"/>
  <c r="K17" i="5" s="1"/>
  <c r="J4" i="5"/>
  <c r="K4" i="5" s="1"/>
  <c r="J11" i="5"/>
  <c r="K11" i="5" s="1"/>
  <c r="J16" i="5"/>
  <c r="K16" i="5" s="1"/>
  <c r="J5" i="5"/>
  <c r="K5" i="5" s="1"/>
  <c r="J14" i="5"/>
  <c r="K14" i="5" s="1"/>
  <c r="J6" i="5"/>
  <c r="K6" i="5" s="1"/>
  <c r="J10" i="5"/>
  <c r="K10" i="5" s="1"/>
  <c r="J7" i="5"/>
  <c r="K7" i="5" s="1"/>
  <c r="J19" i="5"/>
  <c r="K19" i="5" s="1"/>
  <c r="J9" i="5"/>
  <c r="K9" i="5" s="1"/>
  <c r="J12" i="5"/>
  <c r="K12" i="5" s="1"/>
  <c r="J15" i="5"/>
  <c r="K15" i="5" s="1"/>
  <c r="J32" i="4"/>
  <c r="K32" i="4" s="1"/>
  <c r="L32" i="4" s="1"/>
  <c r="J27" i="4"/>
  <c r="K27" i="4" s="1"/>
  <c r="J33" i="4"/>
  <c r="K33" i="4" s="1"/>
  <c r="J41" i="4"/>
  <c r="K40" i="4"/>
  <c r="J42" i="4"/>
  <c r="K42" i="4" s="1"/>
  <c r="J34" i="4"/>
  <c r="K34" i="4" s="1"/>
  <c r="J28" i="4"/>
  <c r="K28" i="4" s="1"/>
  <c r="L28" i="4" s="1"/>
  <c r="J35" i="4"/>
  <c r="K35" i="4" s="1"/>
  <c r="J43" i="4"/>
  <c r="K43" i="4" s="1"/>
  <c r="J29" i="4"/>
  <c r="K29" i="4" s="1"/>
  <c r="J26" i="4"/>
  <c r="J23" i="4"/>
  <c r="J45" i="4"/>
  <c r="K45" i="4" s="1"/>
  <c r="J30" i="4"/>
  <c r="K30" i="4" s="1"/>
  <c r="J46" i="4"/>
  <c r="J37" i="4"/>
  <c r="K37" i="4" s="1"/>
  <c r="J24" i="4"/>
  <c r="K24" i="4" s="1"/>
  <c r="J31" i="4"/>
  <c r="J25" i="4"/>
  <c r="K25" i="4" s="1"/>
  <c r="J38" i="4"/>
  <c r="J6" i="4"/>
  <c r="K6" i="4" s="1"/>
  <c r="J3" i="4"/>
  <c r="K3" i="4" s="1"/>
  <c r="J19" i="4"/>
  <c r="K19" i="4" s="1"/>
  <c r="J11" i="4"/>
  <c r="K11" i="4" s="1"/>
  <c r="J14" i="4"/>
  <c r="K14" i="4" s="1"/>
  <c r="J13" i="4"/>
  <c r="K13" i="4" s="1"/>
  <c r="J37" i="3"/>
  <c r="K37" i="3" s="1"/>
  <c r="J29" i="3"/>
  <c r="K29" i="3" s="1"/>
  <c r="J45" i="3"/>
  <c r="K45" i="3" s="1"/>
  <c r="J14" i="3"/>
  <c r="K14" i="3" s="1"/>
  <c r="J13" i="3"/>
  <c r="K13" i="3" s="1"/>
  <c r="J21" i="3"/>
  <c r="K21" i="3" s="1"/>
  <c r="J5" i="3"/>
  <c r="K5" i="3" s="1"/>
  <c r="J3" i="3"/>
  <c r="K3" i="3" s="1"/>
  <c r="J8" i="3"/>
  <c r="K8" i="3" s="1"/>
  <c r="J12" i="3"/>
  <c r="K12" i="3" s="1"/>
  <c r="J4" i="3"/>
  <c r="K4" i="3" s="1"/>
  <c r="J10" i="3"/>
  <c r="J7" i="3"/>
  <c r="K7" i="3" s="1"/>
  <c r="J18" i="3"/>
  <c r="K18" i="3" s="1"/>
  <c r="J6" i="3"/>
  <c r="K6" i="3" s="1"/>
  <c r="J9" i="3"/>
  <c r="K9" i="3" s="1"/>
  <c r="J11" i="3"/>
  <c r="K11" i="3" s="1"/>
  <c r="J16" i="3"/>
  <c r="K16" i="3" s="1"/>
  <c r="J19" i="3"/>
  <c r="J15" i="3"/>
  <c r="K15" i="3" s="1"/>
  <c r="H46" i="12"/>
  <c r="H31" i="12"/>
  <c r="H32" i="11"/>
  <c r="H29" i="11"/>
  <c r="K50" i="9"/>
  <c r="H31" i="9"/>
  <c r="H25" i="7"/>
  <c r="H26" i="7"/>
  <c r="H23" i="7"/>
  <c r="K17" i="7"/>
  <c r="H55" i="4"/>
  <c r="H37" i="4"/>
  <c r="H13" i="4"/>
  <c r="H28" i="3"/>
  <c r="H55" i="2"/>
  <c r="H50" i="2"/>
  <c r="H35" i="2"/>
  <c r="K34" i="2"/>
  <c r="K47" i="2"/>
  <c r="H41" i="2"/>
  <c r="H27" i="2"/>
  <c r="K35" i="2"/>
  <c r="H42" i="2"/>
  <c r="H25" i="2"/>
  <c r="H38" i="2"/>
  <c r="H40" i="2"/>
  <c r="H30" i="2"/>
  <c r="H36" i="2"/>
  <c r="H43" i="2"/>
  <c r="K5" i="2"/>
  <c r="L13" i="2"/>
  <c r="H55" i="13"/>
  <c r="H23" i="13"/>
  <c r="L23" i="13" s="1"/>
  <c r="H32" i="13"/>
  <c r="H46" i="13"/>
  <c r="H26" i="13"/>
  <c r="H29" i="13"/>
  <c r="H39" i="13"/>
  <c r="H24" i="13"/>
  <c r="K42" i="13"/>
  <c r="K43" i="13"/>
  <c r="L43" i="13" s="1"/>
  <c r="H7" i="13"/>
  <c r="H8" i="13"/>
  <c r="H17" i="13"/>
  <c r="H14" i="13"/>
  <c r="H4" i="13"/>
  <c r="K9" i="13"/>
  <c r="H10" i="13"/>
  <c r="H20" i="13"/>
  <c r="K53" i="12"/>
  <c r="H23" i="12"/>
  <c r="H38" i="12"/>
  <c r="H30" i="12"/>
  <c r="H40" i="12"/>
  <c r="H32" i="12"/>
  <c r="H5" i="12"/>
  <c r="K49" i="11"/>
  <c r="K50" i="11"/>
  <c r="L50" i="11" s="1"/>
  <c r="H24" i="11"/>
  <c r="H33" i="11"/>
  <c r="K42" i="11"/>
  <c r="K6" i="11"/>
  <c r="H28" i="10"/>
  <c r="H24" i="10"/>
  <c r="K17" i="10"/>
  <c r="H53" i="9"/>
  <c r="K53" i="9"/>
  <c r="K55" i="9"/>
  <c r="H24" i="9"/>
  <c r="H28" i="9"/>
  <c r="H33" i="9"/>
  <c r="H37" i="9"/>
  <c r="K28" i="9"/>
  <c r="K33" i="9"/>
  <c r="K4" i="9"/>
  <c r="H5" i="9"/>
  <c r="H3" i="9"/>
  <c r="H4" i="9"/>
  <c r="H26" i="8"/>
  <c r="H53" i="7"/>
  <c r="L53" i="7" s="1"/>
  <c r="H54" i="7"/>
  <c r="H37" i="7"/>
  <c r="H31" i="7"/>
  <c r="H31" i="6"/>
  <c r="K25" i="6"/>
  <c r="H27" i="6"/>
  <c r="K18" i="6"/>
  <c r="H55" i="5"/>
  <c r="K49" i="5"/>
  <c r="H47" i="5"/>
  <c r="K21" i="5"/>
  <c r="K8" i="5"/>
  <c r="K49" i="4"/>
  <c r="H50" i="4"/>
  <c r="H24" i="4"/>
  <c r="H36" i="4"/>
  <c r="H8" i="4"/>
  <c r="H3" i="4"/>
  <c r="H27" i="3"/>
  <c r="H39" i="3"/>
  <c r="H14" i="3"/>
  <c r="K19" i="3"/>
  <c r="H20" i="3"/>
  <c r="H8" i="3"/>
  <c r="H12" i="3"/>
  <c r="H4" i="3"/>
  <c r="H7" i="3"/>
  <c r="H16" i="3"/>
  <c r="H53" i="2"/>
  <c r="K53" i="2"/>
  <c r="K50" i="2"/>
  <c r="H49" i="2"/>
  <c r="K49" i="2"/>
  <c r="H51" i="2"/>
  <c r="H33" i="2"/>
  <c r="H39" i="2"/>
  <c r="H47" i="2"/>
  <c r="K30" i="2"/>
  <c r="H37" i="2"/>
  <c r="K42" i="2"/>
  <c r="K23" i="2"/>
  <c r="L23" i="2" s="1"/>
  <c r="H44" i="2"/>
  <c r="H26" i="2"/>
  <c r="K29" i="2"/>
  <c r="H34" i="2"/>
  <c r="H45" i="2"/>
  <c r="K24" i="2"/>
  <c r="L24" i="2" s="1"/>
  <c r="K8" i="2"/>
  <c r="K11" i="2"/>
  <c r="K16" i="2"/>
  <c r="K6" i="2"/>
  <c r="L6" i="2" s="1"/>
  <c r="H9" i="2"/>
  <c r="L9" i="2" s="1"/>
  <c r="K15" i="2"/>
  <c r="H20" i="2"/>
  <c r="H3" i="2"/>
  <c r="K18" i="2"/>
  <c r="K21" i="2"/>
  <c r="H10" i="2"/>
  <c r="L10" i="2" s="1"/>
  <c r="G56" i="13"/>
  <c r="G53" i="13"/>
  <c r="H53" i="13" s="1"/>
  <c r="L53" i="13" s="1"/>
  <c r="G52" i="13"/>
  <c r="H50" i="13"/>
  <c r="L50" i="13" s="1"/>
  <c r="G49" i="13"/>
  <c r="H49" i="13" s="1"/>
  <c r="G51" i="13"/>
  <c r="H51" i="13" s="1"/>
  <c r="G38" i="13"/>
  <c r="H38" i="13" s="1"/>
  <c r="G31" i="13"/>
  <c r="H31" i="13" s="1"/>
  <c r="G42" i="13"/>
  <c r="H42" i="13" s="1"/>
  <c r="G45" i="13"/>
  <c r="H45" i="13" s="1"/>
  <c r="K54" i="13"/>
  <c r="K55" i="13"/>
  <c r="L55" i="13" s="1"/>
  <c r="H54" i="13"/>
  <c r="L54" i="13" s="1"/>
  <c r="K49" i="13"/>
  <c r="L49" i="13" s="1"/>
  <c r="K51" i="13"/>
  <c r="H25" i="13"/>
  <c r="L25" i="13" s="1"/>
  <c r="H27" i="13"/>
  <c r="H33" i="13"/>
  <c r="H35" i="13"/>
  <c r="H41" i="13"/>
  <c r="K18" i="13"/>
  <c r="G14" i="12"/>
  <c r="H14" i="12" s="1"/>
  <c r="G27" i="12"/>
  <c r="H27" i="12" s="1"/>
  <c r="G35" i="12"/>
  <c r="H35" i="12" s="1"/>
  <c r="G43" i="12"/>
  <c r="H43" i="12" s="1"/>
  <c r="G28" i="12"/>
  <c r="H28" i="12" s="1"/>
  <c r="G36" i="12"/>
  <c r="H36" i="12" s="1"/>
  <c r="G44" i="12"/>
  <c r="H44" i="12" s="1"/>
  <c r="G54" i="12"/>
  <c r="H54" i="12" s="1"/>
  <c r="G55" i="12"/>
  <c r="H55" i="12" s="1"/>
  <c r="H42" i="12"/>
  <c r="H47" i="12"/>
  <c r="K16" i="12"/>
  <c r="G53" i="11"/>
  <c r="H53" i="11" s="1"/>
  <c r="G55" i="11"/>
  <c r="G52" i="11"/>
  <c r="G49" i="11"/>
  <c r="H49" i="11" s="1"/>
  <c r="G47" i="11"/>
  <c r="G36" i="11"/>
  <c r="H36" i="11" s="1"/>
  <c r="G40" i="11"/>
  <c r="G37" i="11"/>
  <c r="H37" i="11" s="1"/>
  <c r="G48" i="11"/>
  <c r="G44" i="11"/>
  <c r="H44" i="11" s="1"/>
  <c r="H40" i="11"/>
  <c r="G6" i="11"/>
  <c r="G10" i="11"/>
  <c r="H10" i="11" s="1"/>
  <c r="G13" i="11"/>
  <c r="G21" i="11"/>
  <c r="H21" i="11" s="1"/>
  <c r="G5" i="11"/>
  <c r="G16" i="11"/>
  <c r="H16" i="11" s="1"/>
  <c r="G22" i="11"/>
  <c r="G14" i="11"/>
  <c r="H14" i="11" s="1"/>
  <c r="G3" i="11"/>
  <c r="H3" i="11" s="1"/>
  <c r="G8" i="11"/>
  <c r="H8" i="11" s="1"/>
  <c r="G7" i="11"/>
  <c r="H7" i="11" s="1"/>
  <c r="G18" i="11"/>
  <c r="H18" i="11" s="1"/>
  <c r="G9" i="11"/>
  <c r="G19" i="11"/>
  <c r="H19" i="11" s="1"/>
  <c r="G4" i="11"/>
  <c r="H4" i="11" s="1"/>
  <c r="G12" i="11"/>
  <c r="G11" i="11"/>
  <c r="G15" i="11"/>
  <c r="G20" i="11"/>
  <c r="H54" i="11"/>
  <c r="K54" i="11"/>
  <c r="K53" i="11"/>
  <c r="H55" i="11"/>
  <c r="L55" i="11" s="1"/>
  <c r="H25" i="11"/>
  <c r="H39" i="11"/>
  <c r="H45" i="11"/>
  <c r="H31" i="11"/>
  <c r="H47" i="11"/>
  <c r="H23" i="11"/>
  <c r="H41" i="11"/>
  <c r="H42" i="11"/>
  <c r="H12" i="11"/>
  <c r="K17" i="11"/>
  <c r="L17" i="11" s="1"/>
  <c r="H13" i="11"/>
  <c r="H20" i="11"/>
  <c r="G6" i="10"/>
  <c r="H6" i="10" s="1"/>
  <c r="G38" i="10"/>
  <c r="H38" i="10" s="1"/>
  <c r="G44" i="10"/>
  <c r="H44" i="10" s="1"/>
  <c r="G39" i="10"/>
  <c r="G40" i="10"/>
  <c r="H40" i="10" s="1"/>
  <c r="G46" i="10"/>
  <c r="G47" i="10"/>
  <c r="G42" i="10"/>
  <c r="H42" i="10"/>
  <c r="G51" i="10"/>
  <c r="G52" i="10"/>
  <c r="H50" i="10"/>
  <c r="G53" i="10"/>
  <c r="H53" i="10" s="1"/>
  <c r="G54" i="10"/>
  <c r="H54" i="10" s="1"/>
  <c r="L54" i="10" s="1"/>
  <c r="G55" i="10"/>
  <c r="H55" i="10" s="1"/>
  <c r="K53" i="10"/>
  <c r="K50" i="10"/>
  <c r="H49" i="10"/>
  <c r="H26" i="10"/>
  <c r="H30" i="10"/>
  <c r="H35" i="10"/>
  <c r="H39" i="10"/>
  <c r="K42" i="10"/>
  <c r="H27" i="10"/>
  <c r="H31" i="10"/>
  <c r="H23" i="10"/>
  <c r="H32" i="10"/>
  <c r="H36" i="10"/>
  <c r="H33" i="10"/>
  <c r="H46" i="10"/>
  <c r="H25" i="10"/>
  <c r="H37" i="10"/>
  <c r="H47" i="10"/>
  <c r="H29" i="10"/>
  <c r="K20" i="10"/>
  <c r="H20" i="10"/>
  <c r="G56" i="9"/>
  <c r="L53" i="9"/>
  <c r="G54" i="9"/>
  <c r="H54" i="9" s="1"/>
  <c r="L54" i="9" s="1"/>
  <c r="G49" i="9"/>
  <c r="H49" i="9" s="1"/>
  <c r="G50" i="9"/>
  <c r="H50" i="9" s="1"/>
  <c r="L50" i="9" s="1"/>
  <c r="G30" i="9"/>
  <c r="H30" i="9" s="1"/>
  <c r="G42" i="9"/>
  <c r="G46" i="9"/>
  <c r="H46" i="9" s="1"/>
  <c r="G43" i="9"/>
  <c r="H43" i="9" s="1"/>
  <c r="G47" i="9"/>
  <c r="H47" i="9" s="1"/>
  <c r="G8" i="9"/>
  <c r="H8" i="9" s="1"/>
  <c r="G14" i="9"/>
  <c r="H14" i="9" s="1"/>
  <c r="G12" i="9"/>
  <c r="H12" i="9" s="1"/>
  <c r="G10" i="9"/>
  <c r="H10" i="9" s="1"/>
  <c r="G9" i="9"/>
  <c r="H9" i="9" s="1"/>
  <c r="G21" i="9"/>
  <c r="H21" i="9" s="1"/>
  <c r="G6" i="9"/>
  <c r="H6" i="9" s="1"/>
  <c r="G7" i="9"/>
  <c r="H7" i="9" s="1"/>
  <c r="G15" i="9"/>
  <c r="H15" i="9" s="1"/>
  <c r="K49" i="9"/>
  <c r="L49" i="9" s="1"/>
  <c r="H42" i="9"/>
  <c r="H36" i="9"/>
  <c r="H40" i="9"/>
  <c r="H44" i="9"/>
  <c r="H41" i="9"/>
  <c r="K29" i="9"/>
  <c r="L29" i="9" s="1"/>
  <c r="K32" i="9"/>
  <c r="L32" i="9" s="1"/>
  <c r="K46" i="9"/>
  <c r="H45" i="9"/>
  <c r="H20" i="9"/>
  <c r="K17" i="9"/>
  <c r="G6" i="8"/>
  <c r="H6" i="8" s="1"/>
  <c r="G7" i="8"/>
  <c r="H7" i="8" s="1"/>
  <c r="G11" i="8"/>
  <c r="H11" i="8" s="1"/>
  <c r="G5" i="8"/>
  <c r="H5" i="8" s="1"/>
  <c r="G15" i="8"/>
  <c r="H15" i="8" s="1"/>
  <c r="G16" i="8"/>
  <c r="H16" i="8" s="1"/>
  <c r="G14" i="8"/>
  <c r="H14" i="8" s="1"/>
  <c r="G3" i="8"/>
  <c r="H3" i="8" s="1"/>
  <c r="G8" i="8"/>
  <c r="G13" i="8"/>
  <c r="H13" i="8" s="1"/>
  <c r="G20" i="8"/>
  <c r="H20" i="8" s="1"/>
  <c r="G4" i="8"/>
  <c r="H4" i="8" s="1"/>
  <c r="G9" i="8"/>
  <c r="H9" i="8" s="1"/>
  <c r="G10" i="8"/>
  <c r="H10" i="8" s="1"/>
  <c r="G12" i="8"/>
  <c r="H12" i="8" s="1"/>
  <c r="G21" i="8"/>
  <c r="H21" i="8" s="1"/>
  <c r="G44" i="8"/>
  <c r="G32" i="8"/>
  <c r="H32" i="8" s="1"/>
  <c r="G36" i="8"/>
  <c r="H36" i="8" s="1"/>
  <c r="G33" i="8"/>
  <c r="H33" i="8" s="1"/>
  <c r="G37" i="8"/>
  <c r="H37" i="8" s="1"/>
  <c r="G47" i="8"/>
  <c r="H47" i="8" s="1"/>
  <c r="G28" i="8"/>
  <c r="H28" i="8" s="1"/>
  <c r="G34" i="8"/>
  <c r="H34" i="8" s="1"/>
  <c r="G38" i="8"/>
  <c r="H38" i="8" s="1"/>
  <c r="G39" i="8"/>
  <c r="H39" i="8" s="1"/>
  <c r="G40" i="8"/>
  <c r="H40" i="8" s="1"/>
  <c r="G30" i="8"/>
  <c r="H30" i="8" s="1"/>
  <c r="G35" i="8"/>
  <c r="H35" i="8" s="1"/>
  <c r="K53" i="8"/>
  <c r="H55" i="8"/>
  <c r="H50" i="8"/>
  <c r="K49" i="8"/>
  <c r="H44" i="8"/>
  <c r="K40" i="8"/>
  <c r="K17" i="8"/>
  <c r="K16" i="8"/>
  <c r="K3" i="8"/>
  <c r="H8" i="8"/>
  <c r="K7" i="8"/>
  <c r="K12" i="8"/>
  <c r="H17" i="8"/>
  <c r="G55" i="7"/>
  <c r="H55" i="7"/>
  <c r="G51" i="7"/>
  <c r="H51" i="7" s="1"/>
  <c r="L51" i="7" s="1"/>
  <c r="G47" i="7"/>
  <c r="G43" i="7"/>
  <c r="G48" i="7"/>
  <c r="H40" i="7"/>
  <c r="G44" i="7"/>
  <c r="H44" i="7" s="1"/>
  <c r="G45" i="7"/>
  <c r="H45" i="7" s="1"/>
  <c r="G21" i="7"/>
  <c r="H21" i="7" s="1"/>
  <c r="G3" i="7"/>
  <c r="H3" i="7" s="1"/>
  <c r="G11" i="7"/>
  <c r="H11" i="7" s="1"/>
  <c r="G13" i="7"/>
  <c r="H13" i="7" s="1"/>
  <c r="G19" i="7"/>
  <c r="H19" i="7" s="1"/>
  <c r="G9" i="7"/>
  <c r="H9" i="7" s="1"/>
  <c r="G4" i="7"/>
  <c r="H4" i="7" s="1"/>
  <c r="G14" i="7"/>
  <c r="H14" i="7" s="1"/>
  <c r="G16" i="7"/>
  <c r="H16" i="7" s="1"/>
  <c r="G22" i="7"/>
  <c r="G6" i="7"/>
  <c r="H6" i="7" s="1"/>
  <c r="G10" i="7"/>
  <c r="H10" i="7" s="1"/>
  <c r="G5" i="7"/>
  <c r="H5" i="7" s="1"/>
  <c r="G18" i="7"/>
  <c r="H18" i="7" s="1"/>
  <c r="G7" i="7"/>
  <c r="H7" i="7" s="1"/>
  <c r="G12" i="7"/>
  <c r="H12" i="7" s="1"/>
  <c r="G8" i="7"/>
  <c r="H8" i="7" s="1"/>
  <c r="G15" i="7"/>
  <c r="H15" i="7" s="1"/>
  <c r="G17" i="7"/>
  <c r="H17" i="7" s="1"/>
  <c r="K54" i="7"/>
  <c r="H50" i="7"/>
  <c r="K49" i="7"/>
  <c r="H34" i="7"/>
  <c r="H43" i="7"/>
  <c r="H42" i="7"/>
  <c r="H29" i="7"/>
  <c r="H24" i="7"/>
  <c r="H39" i="7"/>
  <c r="K40" i="7"/>
  <c r="H27" i="7"/>
  <c r="H30" i="7"/>
  <c r="H36" i="7"/>
  <c r="H33" i="7"/>
  <c r="H28" i="7"/>
  <c r="H47" i="7"/>
  <c r="H20" i="7"/>
  <c r="J17" i="13"/>
  <c r="K17" i="13" s="1"/>
  <c r="G19" i="13"/>
  <c r="H19" i="13" s="1"/>
  <c r="G22" i="13"/>
  <c r="J12" i="13"/>
  <c r="K12" i="13" s="1"/>
  <c r="G18" i="13"/>
  <c r="H18" i="13" s="1"/>
  <c r="G15" i="13"/>
  <c r="H15" i="13" s="1"/>
  <c r="J21" i="13"/>
  <c r="K21" i="13" s="1"/>
  <c r="G11" i="12"/>
  <c r="H11" i="12" s="1"/>
  <c r="J13" i="12"/>
  <c r="K13" i="12" s="1"/>
  <c r="G18" i="12"/>
  <c r="H18" i="12" s="1"/>
  <c r="H20" i="12"/>
  <c r="J23" i="12"/>
  <c r="K23" i="12" s="1"/>
  <c r="G25" i="12"/>
  <c r="H25" i="12" s="1"/>
  <c r="J31" i="12"/>
  <c r="K31" i="12" s="1"/>
  <c r="L31" i="12" s="1"/>
  <c r="G33" i="12"/>
  <c r="H33" i="12" s="1"/>
  <c r="J39" i="12"/>
  <c r="K39" i="12" s="1"/>
  <c r="L39" i="12" s="1"/>
  <c r="G41" i="12"/>
  <c r="H41" i="12" s="1"/>
  <c r="K42" i="12"/>
  <c r="J47" i="12"/>
  <c r="K47" i="12" s="1"/>
  <c r="G49" i="12"/>
  <c r="H49" i="12" s="1"/>
  <c r="K50" i="12"/>
  <c r="G52" i="12"/>
  <c r="J55" i="12"/>
  <c r="K55" i="12" s="1"/>
  <c r="G19" i="12"/>
  <c r="H19" i="12" s="1"/>
  <c r="J49" i="12"/>
  <c r="K49" i="12" s="1"/>
  <c r="G12" i="12"/>
  <c r="H12" i="12" s="1"/>
  <c r="G16" i="12"/>
  <c r="H16" i="12" s="1"/>
  <c r="J30" i="12"/>
  <c r="K30" i="12" s="1"/>
  <c r="J38" i="12"/>
  <c r="K38" i="12" s="1"/>
  <c r="J46" i="12"/>
  <c r="K46" i="12" s="1"/>
  <c r="H51" i="12"/>
  <c r="J54" i="12"/>
  <c r="K54" i="12" s="1"/>
  <c r="G3" i="12"/>
  <c r="H3" i="12" s="1"/>
  <c r="G22" i="12"/>
  <c r="G6" i="12"/>
  <c r="G7" i="12"/>
  <c r="H7" i="12" s="1"/>
  <c r="G21" i="12"/>
  <c r="H21" i="12" s="1"/>
  <c r="J27" i="12"/>
  <c r="K27" i="12" s="1"/>
  <c r="L27" i="12" s="1"/>
  <c r="G29" i="12"/>
  <c r="H29" i="12" s="1"/>
  <c r="J35" i="12"/>
  <c r="K35" i="12" s="1"/>
  <c r="G37" i="12"/>
  <c r="H37" i="12" s="1"/>
  <c r="J43" i="12"/>
  <c r="K43" i="12" s="1"/>
  <c r="G45" i="12"/>
  <c r="H45" i="12" s="1"/>
  <c r="G48" i="12"/>
  <c r="J51" i="12"/>
  <c r="K51" i="12" s="1"/>
  <c r="G53" i="12"/>
  <c r="H53" i="12" s="1"/>
  <c r="G15" i="12"/>
  <c r="H15" i="12" s="1"/>
  <c r="H6" i="12"/>
  <c r="G10" i="12"/>
  <c r="H10" i="12" s="1"/>
  <c r="G17" i="12"/>
  <c r="H17" i="12" s="1"/>
  <c r="J24" i="12"/>
  <c r="K24" i="12" s="1"/>
  <c r="L24" i="12" s="1"/>
  <c r="G26" i="12"/>
  <c r="H26" i="12" s="1"/>
  <c r="J32" i="12"/>
  <c r="K32" i="12" s="1"/>
  <c r="G34" i="12"/>
  <c r="H34" i="12" s="1"/>
  <c r="J40" i="12"/>
  <c r="K40" i="12" s="1"/>
  <c r="H50" i="12"/>
  <c r="G8" i="12"/>
  <c r="H8" i="12" s="1"/>
  <c r="G13" i="12"/>
  <c r="H13" i="12" s="1"/>
  <c r="G4" i="12"/>
  <c r="H4" i="12" s="1"/>
  <c r="G9" i="12"/>
  <c r="H9" i="12" s="1"/>
  <c r="J26" i="12"/>
  <c r="K26" i="12" s="1"/>
  <c r="J34" i="12"/>
  <c r="K34" i="12" s="1"/>
  <c r="J4" i="11"/>
  <c r="K4" i="11" s="1"/>
  <c r="H11" i="11"/>
  <c r="J7" i="11"/>
  <c r="K7" i="11" s="1"/>
  <c r="J20" i="11"/>
  <c r="K20" i="11" s="1"/>
  <c r="J28" i="11"/>
  <c r="K28" i="11" s="1"/>
  <c r="L28" i="11" s="1"/>
  <c r="G30" i="11"/>
  <c r="H30" i="11" s="1"/>
  <c r="K31" i="11"/>
  <c r="L31" i="11" s="1"/>
  <c r="J36" i="11"/>
  <c r="K36" i="11" s="1"/>
  <c r="G38" i="11"/>
  <c r="H38" i="11" s="1"/>
  <c r="J44" i="11"/>
  <c r="K44" i="11" s="1"/>
  <c r="G46" i="11"/>
  <c r="H46" i="11" s="1"/>
  <c r="H5" i="11"/>
  <c r="J11" i="11"/>
  <c r="K11" i="11" s="1"/>
  <c r="H15" i="11"/>
  <c r="J18" i="11"/>
  <c r="K18" i="11" s="1"/>
  <c r="J25" i="11"/>
  <c r="K25" i="11" s="1"/>
  <c r="G27" i="11"/>
  <c r="H27" i="11" s="1"/>
  <c r="J33" i="11"/>
  <c r="K33" i="11" s="1"/>
  <c r="L33" i="11" s="1"/>
  <c r="G35" i="11"/>
  <c r="H35" i="11" s="1"/>
  <c r="J41" i="11"/>
  <c r="K41" i="11" s="1"/>
  <c r="G43" i="11"/>
  <c r="H43" i="11" s="1"/>
  <c r="G51" i="11"/>
  <c r="H51" i="11" s="1"/>
  <c r="L51" i="11" s="1"/>
  <c r="J15" i="11"/>
  <c r="K15" i="11" s="1"/>
  <c r="J46" i="11"/>
  <c r="K46" i="11" s="1"/>
  <c r="H6" i="11"/>
  <c r="J12" i="11"/>
  <c r="K12" i="11" s="1"/>
  <c r="H9" i="11"/>
  <c r="J16" i="11"/>
  <c r="K16" i="11" s="1"/>
  <c r="J24" i="11"/>
  <c r="K24" i="11" s="1"/>
  <c r="G26" i="11"/>
  <c r="H26" i="11" s="1"/>
  <c r="J32" i="11"/>
  <c r="K32" i="11" s="1"/>
  <c r="L32" i="11" s="1"/>
  <c r="G34" i="11"/>
  <c r="H34" i="11" s="1"/>
  <c r="J40" i="11"/>
  <c r="K40" i="11" s="1"/>
  <c r="J21" i="11"/>
  <c r="K21" i="11" s="1"/>
  <c r="J10" i="11"/>
  <c r="K10" i="11" s="1"/>
  <c r="J49" i="10"/>
  <c r="K49" i="10" s="1"/>
  <c r="L49" i="10" s="1"/>
  <c r="G10" i="10"/>
  <c r="H10" i="10" s="1"/>
  <c r="G17" i="10"/>
  <c r="H17" i="10" s="1"/>
  <c r="J23" i="10"/>
  <c r="K23" i="10" s="1"/>
  <c r="J31" i="10"/>
  <c r="K31" i="10" s="1"/>
  <c r="J39" i="10"/>
  <c r="K39" i="10" s="1"/>
  <c r="J47" i="10"/>
  <c r="K47" i="10" s="1"/>
  <c r="J55" i="10"/>
  <c r="K55" i="10" s="1"/>
  <c r="G22" i="10"/>
  <c r="G14" i="10"/>
  <c r="H14" i="10" s="1"/>
  <c r="G7" i="10"/>
  <c r="H7" i="10" s="1"/>
  <c r="G15" i="10"/>
  <c r="H15" i="10" s="1"/>
  <c r="J30" i="10"/>
  <c r="K30" i="10" s="1"/>
  <c r="J38" i="10"/>
  <c r="K38" i="10" s="1"/>
  <c r="L38" i="10" s="1"/>
  <c r="J46" i="10"/>
  <c r="K46" i="10" s="1"/>
  <c r="H51" i="10"/>
  <c r="G16" i="10"/>
  <c r="H16" i="10" s="1"/>
  <c r="G5" i="10"/>
  <c r="H5" i="10" s="1"/>
  <c r="G13" i="10"/>
  <c r="H13" i="10" s="1"/>
  <c r="G21" i="10"/>
  <c r="H21" i="10" s="1"/>
  <c r="J27" i="10"/>
  <c r="K27" i="10" s="1"/>
  <c r="J35" i="10"/>
  <c r="K35" i="10" s="1"/>
  <c r="L35" i="10" s="1"/>
  <c r="J43" i="10"/>
  <c r="K43" i="10" s="1"/>
  <c r="L43" i="10" s="1"/>
  <c r="G45" i="10"/>
  <c r="H45" i="10" s="1"/>
  <c r="J51" i="10"/>
  <c r="K51" i="10" s="1"/>
  <c r="G3" i="10"/>
  <c r="H3" i="10" s="1"/>
  <c r="G11" i="10"/>
  <c r="H11" i="10" s="1"/>
  <c r="G18" i="10"/>
  <c r="H18" i="10" s="1"/>
  <c r="J24" i="10"/>
  <c r="K24" i="10" s="1"/>
  <c r="J32" i="10"/>
  <c r="K32" i="10" s="1"/>
  <c r="J40" i="10"/>
  <c r="K40" i="10" s="1"/>
  <c r="G8" i="10"/>
  <c r="H8" i="10" s="1"/>
  <c r="G12" i="10"/>
  <c r="H12" i="10" s="1"/>
  <c r="G19" i="10"/>
  <c r="H19" i="10" s="1"/>
  <c r="G4" i="10"/>
  <c r="H4" i="10" s="1"/>
  <c r="G9" i="10"/>
  <c r="H9" i="10" s="1"/>
  <c r="J26" i="10"/>
  <c r="K26" i="10" s="1"/>
  <c r="J34" i="10"/>
  <c r="K34" i="10" s="1"/>
  <c r="L34" i="10" s="1"/>
  <c r="H55" i="9"/>
  <c r="J20" i="9"/>
  <c r="K20" i="9" s="1"/>
  <c r="J18" i="9"/>
  <c r="K18" i="9" s="1"/>
  <c r="G19" i="9"/>
  <c r="H19" i="9" s="1"/>
  <c r="G22" i="9"/>
  <c r="J12" i="9"/>
  <c r="K12" i="9" s="1"/>
  <c r="G16" i="9"/>
  <c r="H16" i="9" s="1"/>
  <c r="H51" i="9"/>
  <c r="J51" i="9"/>
  <c r="K51" i="9" s="1"/>
  <c r="J16" i="9"/>
  <c r="K16" i="9" s="1"/>
  <c r="G17" i="9"/>
  <c r="H17" i="9" s="1"/>
  <c r="J15" i="9"/>
  <c r="K15" i="9" s="1"/>
  <c r="G13" i="9"/>
  <c r="H13" i="9" s="1"/>
  <c r="J21" i="9"/>
  <c r="K21" i="9" s="1"/>
  <c r="G18" i="8"/>
  <c r="H18" i="8" s="1"/>
  <c r="J23" i="8"/>
  <c r="K23" i="8" s="1"/>
  <c r="L23" i="8" s="1"/>
  <c r="K26" i="8"/>
  <c r="J31" i="8"/>
  <c r="K31" i="8" s="1"/>
  <c r="L31" i="8" s="1"/>
  <c r="K34" i="8"/>
  <c r="L34" i="8" s="1"/>
  <c r="J39" i="8"/>
  <c r="K39" i="8" s="1"/>
  <c r="G41" i="8"/>
  <c r="H41" i="8" s="1"/>
  <c r="J47" i="8"/>
  <c r="K47" i="8" s="1"/>
  <c r="L47" i="8" s="1"/>
  <c r="G49" i="8"/>
  <c r="H49" i="8" s="1"/>
  <c r="K50" i="8"/>
  <c r="L50" i="8" s="1"/>
  <c r="G52" i="8"/>
  <c r="J55" i="8"/>
  <c r="J28" i="8"/>
  <c r="K28" i="8" s="1"/>
  <c r="J36" i="8"/>
  <c r="K36" i="8" s="1"/>
  <c r="J44" i="8"/>
  <c r="K44" i="8" s="1"/>
  <c r="G46" i="8"/>
  <c r="H46" i="8" s="1"/>
  <c r="G54" i="8"/>
  <c r="H54" i="8" s="1"/>
  <c r="L54" i="8" s="1"/>
  <c r="K55" i="8"/>
  <c r="L55" i="8" s="1"/>
  <c r="J18" i="8"/>
  <c r="K18" i="8" s="1"/>
  <c r="G19" i="8"/>
  <c r="H19" i="8" s="1"/>
  <c r="G22" i="8"/>
  <c r="J25" i="8"/>
  <c r="K25" i="8" s="1"/>
  <c r="L25" i="8" s="1"/>
  <c r="J33" i="8"/>
  <c r="K33" i="8" s="1"/>
  <c r="J41" i="8"/>
  <c r="K41" i="8" s="1"/>
  <c r="G43" i="8"/>
  <c r="H43" i="8" s="1"/>
  <c r="G51" i="8"/>
  <c r="H51" i="8" s="1"/>
  <c r="L51" i="8" s="1"/>
  <c r="J30" i="8"/>
  <c r="K30" i="8" s="1"/>
  <c r="L30" i="8" s="1"/>
  <c r="J38" i="8"/>
  <c r="K38" i="8" s="1"/>
  <c r="J46" i="8"/>
  <c r="K46" i="8" s="1"/>
  <c r="J27" i="8"/>
  <c r="K27" i="8" s="1"/>
  <c r="L27" i="8" s="1"/>
  <c r="J35" i="8"/>
  <c r="K35" i="8" s="1"/>
  <c r="L35" i="8" s="1"/>
  <c r="J43" i="8"/>
  <c r="K43" i="8" s="1"/>
  <c r="G45" i="8"/>
  <c r="H45" i="8" s="1"/>
  <c r="G48" i="8"/>
  <c r="G53" i="8"/>
  <c r="H53" i="8" s="1"/>
  <c r="J24" i="8"/>
  <c r="K24" i="8" s="1"/>
  <c r="L24" i="8" s="1"/>
  <c r="J32" i="8"/>
  <c r="K32" i="8" s="1"/>
  <c r="K55" i="7"/>
  <c r="J8" i="7"/>
  <c r="K8" i="7" s="1"/>
  <c r="J12" i="7"/>
  <c r="K12" i="7" s="1"/>
  <c r="J39" i="7"/>
  <c r="K39" i="7" s="1"/>
  <c r="G41" i="7"/>
  <c r="H41" i="7" s="1"/>
  <c r="J47" i="7"/>
  <c r="K47" i="7" s="1"/>
  <c r="G49" i="7"/>
  <c r="H49" i="7" s="1"/>
  <c r="K50" i="7"/>
  <c r="G52" i="7"/>
  <c r="J4" i="7"/>
  <c r="K4" i="7" s="1"/>
  <c r="J7" i="7"/>
  <c r="K7" i="7" s="1"/>
  <c r="J20" i="7"/>
  <c r="K20" i="7" s="1"/>
  <c r="G38" i="7"/>
  <c r="H38" i="7" s="1"/>
  <c r="J44" i="7"/>
  <c r="K44" i="7" s="1"/>
  <c r="G46" i="7"/>
  <c r="H46" i="7" s="1"/>
  <c r="J9" i="7"/>
  <c r="K9" i="7" s="1"/>
  <c r="J18" i="7"/>
  <c r="K18" i="7" s="1"/>
  <c r="J5" i="7"/>
  <c r="K5" i="7" s="1"/>
  <c r="J13" i="7"/>
  <c r="K13" i="7" s="1"/>
  <c r="J11" i="7"/>
  <c r="K11" i="7" s="1"/>
  <c r="J16" i="7"/>
  <c r="K16" i="7" s="1"/>
  <c r="J6" i="7"/>
  <c r="K6" i="7" s="1"/>
  <c r="L6" i="7" s="1"/>
  <c r="J15" i="7"/>
  <c r="K15" i="7" s="1"/>
  <c r="J21" i="7"/>
  <c r="K21" i="7" s="1"/>
  <c r="J19" i="7"/>
  <c r="K19" i="7" s="1"/>
  <c r="J14" i="7"/>
  <c r="K14" i="7" s="1"/>
  <c r="K53" i="6"/>
  <c r="K50" i="6"/>
  <c r="H49" i="6"/>
  <c r="K49" i="6"/>
  <c r="L49" i="6" s="1"/>
  <c r="H51" i="6"/>
  <c r="H23" i="6"/>
  <c r="K42" i="6"/>
  <c r="H28" i="6"/>
  <c r="H32" i="6"/>
  <c r="H24" i="6"/>
  <c r="H33" i="6"/>
  <c r="H25" i="6"/>
  <c r="H29" i="6"/>
  <c r="H42" i="6"/>
  <c r="H34" i="6"/>
  <c r="H35" i="6"/>
  <c r="H26" i="6"/>
  <c r="H37" i="6"/>
  <c r="H44" i="6"/>
  <c r="H5" i="6"/>
  <c r="H9" i="6"/>
  <c r="H13" i="6"/>
  <c r="H16" i="6"/>
  <c r="H6" i="6"/>
  <c r="H19" i="6"/>
  <c r="H8" i="6"/>
  <c r="H14" i="6"/>
  <c r="H11" i="6"/>
  <c r="H20" i="6"/>
  <c r="G21" i="6"/>
  <c r="H21" i="6" s="1"/>
  <c r="G18" i="6"/>
  <c r="H18" i="6" s="1"/>
  <c r="G22" i="6"/>
  <c r="G38" i="6"/>
  <c r="H38" i="6" s="1"/>
  <c r="G43" i="6"/>
  <c r="G39" i="6"/>
  <c r="G36" i="6"/>
  <c r="H36" i="6" s="1"/>
  <c r="G47" i="6"/>
  <c r="H47" i="6" s="1"/>
  <c r="G40" i="6"/>
  <c r="G50" i="6"/>
  <c r="H50" i="6" s="1"/>
  <c r="G55" i="6"/>
  <c r="H55" i="6" s="1"/>
  <c r="K54" i="6"/>
  <c r="J20" i="6"/>
  <c r="K20" i="6" s="1"/>
  <c r="J28" i="6"/>
  <c r="K28" i="6" s="1"/>
  <c r="J36" i="6"/>
  <c r="K36" i="6" s="1"/>
  <c r="H41" i="6"/>
  <c r="J44" i="6"/>
  <c r="K44" i="6" s="1"/>
  <c r="G46" i="6"/>
  <c r="H46" i="6" s="1"/>
  <c r="G54" i="6"/>
  <c r="H54" i="6" s="1"/>
  <c r="L54" i="6" s="1"/>
  <c r="K55" i="6"/>
  <c r="J30" i="6"/>
  <c r="K30" i="6" s="1"/>
  <c r="L30" i="6" s="1"/>
  <c r="J38" i="6"/>
  <c r="K38" i="6" s="1"/>
  <c r="H43" i="6"/>
  <c r="J46" i="6"/>
  <c r="K46" i="6" s="1"/>
  <c r="J27" i="6"/>
  <c r="K27" i="6" s="1"/>
  <c r="J35" i="6"/>
  <c r="K35" i="6" s="1"/>
  <c r="L35" i="6" s="1"/>
  <c r="H40" i="6"/>
  <c r="J43" i="6"/>
  <c r="K43" i="6" s="1"/>
  <c r="G45" i="6"/>
  <c r="H45" i="6" s="1"/>
  <c r="G48" i="6"/>
  <c r="J51" i="6"/>
  <c r="K51" i="6" s="1"/>
  <c r="G53" i="6"/>
  <c r="H53" i="6" s="1"/>
  <c r="J24" i="6"/>
  <c r="K24" i="6" s="1"/>
  <c r="L24" i="6" s="1"/>
  <c r="J32" i="6"/>
  <c r="K32" i="6" s="1"/>
  <c r="J40" i="6"/>
  <c r="K40" i="6" s="1"/>
  <c r="J26" i="6"/>
  <c r="K26" i="6" s="1"/>
  <c r="J34" i="6"/>
  <c r="K34" i="6" s="1"/>
  <c r="H39" i="6"/>
  <c r="G25" i="5"/>
  <c r="H25" i="5" s="1"/>
  <c r="G35" i="5"/>
  <c r="G44" i="5"/>
  <c r="H44" i="5" s="1"/>
  <c r="G40" i="5"/>
  <c r="H40" i="5" s="1"/>
  <c r="G27" i="5"/>
  <c r="H27" i="5" s="1"/>
  <c r="G36" i="5"/>
  <c r="G32" i="5"/>
  <c r="H32" i="5" s="1"/>
  <c r="G28" i="5"/>
  <c r="H28" i="5" s="1"/>
  <c r="G24" i="5"/>
  <c r="G33" i="5"/>
  <c r="G43" i="5"/>
  <c r="G5" i="5"/>
  <c r="G11" i="5"/>
  <c r="H11" i="5" s="1"/>
  <c r="G16" i="5"/>
  <c r="H16" i="5" s="1"/>
  <c r="H35" i="5"/>
  <c r="H36" i="5"/>
  <c r="H24" i="5"/>
  <c r="H33" i="5"/>
  <c r="H43" i="5"/>
  <c r="H15" i="5"/>
  <c r="H19" i="5"/>
  <c r="H6" i="5"/>
  <c r="H9" i="5"/>
  <c r="H7" i="5"/>
  <c r="H13" i="5"/>
  <c r="K51" i="5"/>
  <c r="H50" i="5"/>
  <c r="H20" i="5"/>
  <c r="G41" i="5"/>
  <c r="H41" i="5" s="1"/>
  <c r="K42" i="5"/>
  <c r="G49" i="5"/>
  <c r="H49" i="5" s="1"/>
  <c r="K50" i="5"/>
  <c r="G52" i="5"/>
  <c r="H14" i="5"/>
  <c r="G30" i="5"/>
  <c r="H30" i="5" s="1"/>
  <c r="K31" i="5"/>
  <c r="G38" i="5"/>
  <c r="H38" i="5" s="1"/>
  <c r="K39" i="5"/>
  <c r="G46" i="5"/>
  <c r="H46" i="5" s="1"/>
  <c r="G54" i="5"/>
  <c r="H54" i="5" s="1"/>
  <c r="L54" i="5" s="1"/>
  <c r="K55" i="5"/>
  <c r="G51" i="5"/>
  <c r="H51" i="5" s="1"/>
  <c r="L51" i="5" s="1"/>
  <c r="K25" i="5"/>
  <c r="H8" i="5"/>
  <c r="H17" i="5"/>
  <c r="G29" i="5"/>
  <c r="H29" i="5" s="1"/>
  <c r="G37" i="5"/>
  <c r="H37" i="5" s="1"/>
  <c r="G45" i="5"/>
  <c r="H45" i="5" s="1"/>
  <c r="G48" i="5"/>
  <c r="G53" i="5"/>
  <c r="H53" i="5" s="1"/>
  <c r="L53" i="5" s="1"/>
  <c r="G56" i="5"/>
  <c r="H5" i="5"/>
  <c r="G26" i="5"/>
  <c r="H26" i="5" s="1"/>
  <c r="G34" i="5"/>
  <c r="H34" i="5" s="1"/>
  <c r="G42" i="5"/>
  <c r="H42" i="5" s="1"/>
  <c r="G23" i="5"/>
  <c r="H23" i="5" s="1"/>
  <c r="G31" i="5"/>
  <c r="H31" i="5" s="1"/>
  <c r="G39" i="5"/>
  <c r="H39" i="5" s="1"/>
  <c r="G20" i="4"/>
  <c r="G22" i="4"/>
  <c r="G29" i="4"/>
  <c r="H29" i="4" s="1"/>
  <c r="G44" i="4"/>
  <c r="H44" i="4" s="1"/>
  <c r="K54" i="4"/>
  <c r="K38" i="4"/>
  <c r="H47" i="4"/>
  <c r="K41" i="4"/>
  <c r="K16" i="4"/>
  <c r="H19" i="4"/>
  <c r="L40" i="4"/>
  <c r="K55" i="4"/>
  <c r="L55" i="4" s="1"/>
  <c r="H4" i="4"/>
  <c r="J8" i="4"/>
  <c r="K8" i="4" s="1"/>
  <c r="H7" i="4"/>
  <c r="J15" i="4"/>
  <c r="K15" i="4" s="1"/>
  <c r="H20" i="4"/>
  <c r="G25" i="4"/>
  <c r="H25" i="4" s="1"/>
  <c r="K26" i="4"/>
  <c r="G33" i="4"/>
  <c r="H33" i="4" s="1"/>
  <c r="J39" i="4"/>
  <c r="K39" i="4" s="1"/>
  <c r="G41" i="4"/>
  <c r="H41" i="4" s="1"/>
  <c r="J47" i="4"/>
  <c r="G49" i="4"/>
  <c r="H49" i="4" s="1"/>
  <c r="L49" i="4" s="1"/>
  <c r="K50" i="4"/>
  <c r="G52" i="4"/>
  <c r="J4" i="4"/>
  <c r="K4" i="4" s="1"/>
  <c r="J7" i="4"/>
  <c r="K7" i="4" s="1"/>
  <c r="H18" i="4"/>
  <c r="J20" i="4"/>
  <c r="K20" i="4" s="1"/>
  <c r="K23" i="4"/>
  <c r="G30" i="4"/>
  <c r="H30" i="4" s="1"/>
  <c r="K31" i="4"/>
  <c r="J36" i="4"/>
  <c r="K36" i="4" s="1"/>
  <c r="G38" i="4"/>
  <c r="H38" i="4" s="1"/>
  <c r="J44" i="4"/>
  <c r="K44" i="4" s="1"/>
  <c r="G46" i="4"/>
  <c r="H46" i="4" s="1"/>
  <c r="K47" i="4"/>
  <c r="G54" i="4"/>
  <c r="H54" i="4" s="1"/>
  <c r="H6" i="4"/>
  <c r="J10" i="4"/>
  <c r="K10" i="4" s="1"/>
  <c r="H11" i="4"/>
  <c r="J18" i="4"/>
  <c r="K18" i="4" s="1"/>
  <c r="G27" i="4"/>
  <c r="H27" i="4" s="1"/>
  <c r="G35" i="4"/>
  <c r="H35" i="4" s="1"/>
  <c r="G43" i="4"/>
  <c r="H43" i="4" s="1"/>
  <c r="G51" i="4"/>
  <c r="H51" i="4" s="1"/>
  <c r="L51" i="4" s="1"/>
  <c r="G45" i="4"/>
  <c r="H45" i="4" s="1"/>
  <c r="K46" i="4"/>
  <c r="G48" i="4"/>
  <c r="G53" i="4"/>
  <c r="H53" i="4" s="1"/>
  <c r="L53" i="4" s="1"/>
  <c r="G56" i="4"/>
  <c r="H5" i="4"/>
  <c r="J9" i="4"/>
  <c r="K9" i="4" s="1"/>
  <c r="J17" i="4"/>
  <c r="K17" i="4" s="1"/>
  <c r="L17" i="4" s="1"/>
  <c r="H21" i="4"/>
  <c r="G26" i="4"/>
  <c r="H26" i="4" s="1"/>
  <c r="G34" i="4"/>
  <c r="H34" i="4" s="1"/>
  <c r="G42" i="4"/>
  <c r="H42" i="4" s="1"/>
  <c r="J5" i="4"/>
  <c r="K5" i="4" s="1"/>
  <c r="H14" i="4"/>
  <c r="J12" i="4"/>
  <c r="K12" i="4" s="1"/>
  <c r="J21" i="4"/>
  <c r="K21" i="4" s="1"/>
  <c r="G23" i="4"/>
  <c r="H23" i="4" s="1"/>
  <c r="G31" i="4"/>
  <c r="H31" i="4" s="1"/>
  <c r="G39" i="4"/>
  <c r="H39" i="4" s="1"/>
  <c r="G55" i="3"/>
  <c r="H55" i="3" s="1"/>
  <c r="G51" i="3"/>
  <c r="H51" i="3" s="1"/>
  <c r="G40" i="3"/>
  <c r="G43" i="3"/>
  <c r="H43" i="3" s="1"/>
  <c r="G33" i="3"/>
  <c r="H33" i="3" s="1"/>
  <c r="G44" i="3"/>
  <c r="H44" i="3" s="1"/>
  <c r="G22" i="3"/>
  <c r="G19" i="3"/>
  <c r="K50" i="3"/>
  <c r="H50" i="3"/>
  <c r="L50" i="3" s="1"/>
  <c r="H24" i="3"/>
  <c r="H35" i="3"/>
  <c r="H25" i="3"/>
  <c r="H36" i="3"/>
  <c r="H47" i="3"/>
  <c r="H40" i="3"/>
  <c r="H31" i="3"/>
  <c r="H41" i="3"/>
  <c r="K10" i="3"/>
  <c r="H5" i="3"/>
  <c r="H15" i="3"/>
  <c r="H19" i="3"/>
  <c r="K17" i="3"/>
  <c r="K54" i="3"/>
  <c r="J26" i="3"/>
  <c r="K26" i="3" s="1"/>
  <c r="J34" i="3"/>
  <c r="K34" i="3" s="1"/>
  <c r="J23" i="3"/>
  <c r="K23" i="3" s="1"/>
  <c r="L23" i="3" s="1"/>
  <c r="J31" i="3"/>
  <c r="K31" i="3" s="1"/>
  <c r="J39" i="3"/>
  <c r="K39" i="3" s="1"/>
  <c r="L39" i="3" s="1"/>
  <c r="K42" i="3"/>
  <c r="L42" i="3" s="1"/>
  <c r="J47" i="3"/>
  <c r="K47" i="3" s="1"/>
  <c r="G49" i="3"/>
  <c r="H49" i="3" s="1"/>
  <c r="G52" i="3"/>
  <c r="J55" i="3"/>
  <c r="K55" i="3" s="1"/>
  <c r="H9" i="3"/>
  <c r="J20" i="3"/>
  <c r="K20" i="3" s="1"/>
  <c r="L20" i="3" s="1"/>
  <c r="J28" i="3"/>
  <c r="K28" i="3" s="1"/>
  <c r="L28" i="3" s="1"/>
  <c r="G30" i="3"/>
  <c r="H30" i="3" s="1"/>
  <c r="J36" i="3"/>
  <c r="K36" i="3" s="1"/>
  <c r="G38" i="3"/>
  <c r="H38" i="3" s="1"/>
  <c r="J44" i="3"/>
  <c r="K44" i="3" s="1"/>
  <c r="G46" i="3"/>
  <c r="H46" i="3" s="1"/>
  <c r="G54" i="3"/>
  <c r="H54" i="3" s="1"/>
  <c r="J33" i="3"/>
  <c r="K33" i="3" s="1"/>
  <c r="J49" i="3"/>
  <c r="K49" i="3" s="1"/>
  <c r="J30" i="3"/>
  <c r="K30" i="3" s="1"/>
  <c r="J38" i="3"/>
  <c r="K38" i="3" s="1"/>
  <c r="J46" i="3"/>
  <c r="K46" i="3" s="1"/>
  <c r="H10" i="3"/>
  <c r="H17" i="3"/>
  <c r="J27" i="3"/>
  <c r="K27" i="3" s="1"/>
  <c r="G29" i="3"/>
  <c r="H29" i="3" s="1"/>
  <c r="J35" i="3"/>
  <c r="K35" i="3" s="1"/>
  <c r="G37" i="3"/>
  <c r="H37" i="3" s="1"/>
  <c r="J43" i="3"/>
  <c r="K43" i="3" s="1"/>
  <c r="G45" i="3"/>
  <c r="H45" i="3" s="1"/>
  <c r="G48" i="3"/>
  <c r="J51" i="3"/>
  <c r="K51" i="3" s="1"/>
  <c r="G53" i="3"/>
  <c r="H53" i="3" s="1"/>
  <c r="J53" i="3"/>
  <c r="K53" i="3" s="1"/>
  <c r="J25" i="3"/>
  <c r="K25" i="3" s="1"/>
  <c r="J41" i="3"/>
  <c r="K41" i="3" s="1"/>
  <c r="L41" i="3" s="1"/>
  <c r="H6" i="3"/>
  <c r="J24" i="3"/>
  <c r="K24" i="3" s="1"/>
  <c r="G26" i="3"/>
  <c r="H26" i="3" s="1"/>
  <c r="J32" i="3"/>
  <c r="K32" i="3" s="1"/>
  <c r="L32" i="3" s="1"/>
  <c r="G34" i="3"/>
  <c r="H34" i="3" s="1"/>
  <c r="J40" i="3"/>
  <c r="K40" i="3" s="1"/>
  <c r="L3" i="2"/>
  <c r="K54" i="2"/>
  <c r="J20" i="2"/>
  <c r="K20" i="2" s="1"/>
  <c r="L20" i="2" s="1"/>
  <c r="J36" i="2"/>
  <c r="K36" i="2" s="1"/>
  <c r="J44" i="2"/>
  <c r="K44" i="2" s="1"/>
  <c r="J41" i="2"/>
  <c r="K41" i="2" s="1"/>
  <c r="L41" i="2" s="1"/>
  <c r="G28" i="2"/>
  <c r="H28" i="2" s="1"/>
  <c r="G54" i="2"/>
  <c r="H54" i="2" s="1"/>
  <c r="J25" i="2"/>
  <c r="K25" i="2" s="1"/>
  <c r="L25" i="2" s="1"/>
  <c r="J33" i="2"/>
  <c r="K33" i="2" s="1"/>
  <c r="J43" i="2"/>
  <c r="K43" i="2" s="1"/>
  <c r="L43" i="2" s="1"/>
  <c r="J28" i="2"/>
  <c r="K28" i="2" s="1"/>
  <c r="J37" i="2"/>
  <c r="K37" i="2" s="1"/>
  <c r="J27" i="2"/>
  <c r="K27" i="2" s="1"/>
  <c r="J32" i="2"/>
  <c r="K32" i="2" s="1"/>
  <c r="J51" i="2"/>
  <c r="K51" i="2" s="1"/>
  <c r="L51" i="2" s="1"/>
  <c r="J17" i="2"/>
  <c r="K17" i="2" s="1"/>
  <c r="J46" i="2"/>
  <c r="K46" i="2" s="1"/>
  <c r="J38" i="2"/>
  <c r="K38" i="2" s="1"/>
  <c r="L38" i="2" s="1"/>
  <c r="J26" i="2"/>
  <c r="K26" i="2" s="1"/>
  <c r="J40" i="2"/>
  <c r="K40" i="2" s="1"/>
  <c r="J39" i="2"/>
  <c r="K39" i="2" s="1"/>
  <c r="L9" i="13" l="1"/>
  <c r="L21" i="13"/>
  <c r="L20" i="11"/>
  <c r="L21" i="9"/>
  <c r="L18" i="9"/>
  <c r="L9" i="4"/>
  <c r="L15" i="2"/>
  <c r="L17" i="6"/>
  <c r="L55" i="12"/>
  <c r="L12" i="11"/>
  <c r="L11" i="7"/>
  <c r="L15" i="4"/>
  <c r="L12" i="3"/>
  <c r="L7" i="2"/>
  <c r="L5" i="2"/>
  <c r="L16" i="2"/>
  <c r="L46" i="2"/>
  <c r="L47" i="2"/>
  <c r="L33" i="2"/>
  <c r="L40" i="2"/>
  <c r="L37" i="2"/>
  <c r="L19" i="2"/>
  <c r="L14" i="2"/>
  <c r="L12" i="2"/>
  <c r="L32" i="2"/>
  <c r="L34" i="2"/>
  <c r="L31" i="2"/>
  <c r="L21" i="2"/>
  <c r="L55" i="6"/>
  <c r="L49" i="12"/>
  <c r="L17" i="8"/>
  <c r="L20" i="10"/>
  <c r="L50" i="10"/>
  <c r="L54" i="11"/>
  <c r="L51" i="13"/>
  <c r="L11" i="2"/>
  <c r="L30" i="2"/>
  <c r="L17" i="7"/>
  <c r="L7" i="3"/>
  <c r="L8" i="3"/>
  <c r="L14" i="3"/>
  <c r="L18" i="5"/>
  <c r="L3" i="5"/>
  <c r="L37" i="6"/>
  <c r="L29" i="7"/>
  <c r="L9" i="9"/>
  <c r="L3" i="9"/>
  <c r="L8" i="9"/>
  <c r="L31" i="9"/>
  <c r="L14" i="11"/>
  <c r="L13" i="13"/>
  <c r="L6" i="13"/>
  <c r="L10" i="13"/>
  <c r="L20" i="13"/>
  <c r="L16" i="13"/>
  <c r="L11" i="13"/>
  <c r="L7" i="13"/>
  <c r="L4" i="13"/>
  <c r="L24" i="13"/>
  <c r="L37" i="13"/>
  <c r="L47" i="13"/>
  <c r="L27" i="13"/>
  <c r="L46" i="13"/>
  <c r="L40" i="13"/>
  <c r="L36" i="13"/>
  <c r="L26" i="13"/>
  <c r="L24" i="11"/>
  <c r="L47" i="11"/>
  <c r="L29" i="11"/>
  <c r="L40" i="12"/>
  <c r="L23" i="12"/>
  <c r="L35" i="12"/>
  <c r="L24" i="10"/>
  <c r="L24" i="9"/>
  <c r="L42" i="9"/>
  <c r="L36" i="9"/>
  <c r="L23" i="9"/>
  <c r="L26" i="9"/>
  <c r="L25" i="7"/>
  <c r="L32" i="5"/>
  <c r="L24" i="3"/>
  <c r="L43" i="3"/>
  <c r="L25" i="3"/>
  <c r="L42" i="2"/>
  <c r="L27" i="2"/>
  <c r="L45" i="2"/>
  <c r="L36" i="2"/>
  <c r="L38" i="13"/>
  <c r="L33" i="13"/>
  <c r="L45" i="13"/>
  <c r="L31" i="13"/>
  <c r="L41" i="13"/>
  <c r="L35" i="13"/>
  <c r="L29" i="13"/>
  <c r="L39" i="13"/>
  <c r="L32" i="13"/>
  <c r="L18" i="13"/>
  <c r="L5" i="13"/>
  <c r="L14" i="13"/>
  <c r="L3" i="13"/>
  <c r="L41" i="12"/>
  <c r="L29" i="12"/>
  <c r="L28" i="12"/>
  <c r="L37" i="12"/>
  <c r="L25" i="12"/>
  <c r="L36" i="12"/>
  <c r="L45" i="12"/>
  <c r="L3" i="12"/>
  <c r="L10" i="12"/>
  <c r="L6" i="12"/>
  <c r="L5" i="12"/>
  <c r="L11" i="12"/>
  <c r="L4" i="12"/>
  <c r="L9" i="12"/>
  <c r="L8" i="12"/>
  <c r="L37" i="11"/>
  <c r="L43" i="11"/>
  <c r="L30" i="11"/>
  <c r="L5" i="11"/>
  <c r="L18" i="11"/>
  <c r="L6" i="11"/>
  <c r="L8" i="11"/>
  <c r="L13" i="11"/>
  <c r="L3" i="11"/>
  <c r="L9" i="11"/>
  <c r="L29" i="10"/>
  <c r="L37" i="10"/>
  <c r="L25" i="10"/>
  <c r="L33" i="10"/>
  <c r="L28" i="10"/>
  <c r="L3" i="10"/>
  <c r="L8" i="10"/>
  <c r="L4" i="10"/>
  <c r="L15" i="10"/>
  <c r="L14" i="10"/>
  <c r="L16" i="10"/>
  <c r="L10" i="10"/>
  <c r="L9" i="10"/>
  <c r="L21" i="10"/>
  <c r="L5" i="10"/>
  <c r="L45" i="9"/>
  <c r="L28" i="9"/>
  <c r="L20" i="9"/>
  <c r="L6" i="9"/>
  <c r="L16" i="9"/>
  <c r="L4" i="9"/>
  <c r="L37" i="8"/>
  <c r="L13" i="8"/>
  <c r="L15" i="8"/>
  <c r="L4" i="8"/>
  <c r="L8" i="8"/>
  <c r="L6" i="8"/>
  <c r="L32" i="7"/>
  <c r="L31" i="7"/>
  <c r="L28" i="7"/>
  <c r="L24" i="7"/>
  <c r="L37" i="7"/>
  <c r="L26" i="7"/>
  <c r="L41" i="7"/>
  <c r="L33" i="7"/>
  <c r="L30" i="7"/>
  <c r="L43" i="7"/>
  <c r="L9" i="7"/>
  <c r="L3" i="7"/>
  <c r="L42" i="6"/>
  <c r="L41" i="6"/>
  <c r="L33" i="6"/>
  <c r="L25" i="6"/>
  <c r="L39" i="6"/>
  <c r="L31" i="6"/>
  <c r="L14" i="6"/>
  <c r="L8" i="6"/>
  <c r="L3" i="6"/>
  <c r="L13" i="6"/>
  <c r="L19" i="6"/>
  <c r="L9" i="6"/>
  <c r="L6" i="6"/>
  <c r="L16" i="6"/>
  <c r="L4" i="6"/>
  <c r="L21" i="6"/>
  <c r="L7" i="6"/>
  <c r="L37" i="5"/>
  <c r="L23" i="5"/>
  <c r="L40" i="5"/>
  <c r="L44" i="5"/>
  <c r="L36" i="5"/>
  <c r="L30" i="5"/>
  <c r="L29" i="5"/>
  <c r="L28" i="5"/>
  <c r="L39" i="5"/>
  <c r="L45" i="5"/>
  <c r="L8" i="5"/>
  <c r="L11" i="5"/>
  <c r="L4" i="5"/>
  <c r="L6" i="5"/>
  <c r="L21" i="5"/>
  <c r="L15" i="5"/>
  <c r="L14" i="5"/>
  <c r="L20" i="5"/>
  <c r="L10" i="5"/>
  <c r="L5" i="5"/>
  <c r="L23" i="4"/>
  <c r="L45" i="4"/>
  <c r="L30" i="4"/>
  <c r="L6" i="4"/>
  <c r="L19" i="4"/>
  <c r="L14" i="4"/>
  <c r="L37" i="3"/>
  <c r="L45" i="3"/>
  <c r="L34" i="3"/>
  <c r="L29" i="3"/>
  <c r="L21" i="3"/>
  <c r="L3" i="3"/>
  <c r="L18" i="3"/>
  <c r="L9" i="3"/>
  <c r="L13" i="3"/>
  <c r="L4" i="3"/>
  <c r="L12" i="13"/>
  <c r="L53" i="12"/>
  <c r="L38" i="12"/>
  <c r="L32" i="12"/>
  <c r="L43" i="12"/>
  <c r="L46" i="12"/>
  <c r="L19" i="12"/>
  <c r="L53" i="11"/>
  <c r="L44" i="11"/>
  <c r="L38" i="11"/>
  <c r="L36" i="11"/>
  <c r="L34" i="11"/>
  <c r="L10" i="11"/>
  <c r="L32" i="10"/>
  <c r="L26" i="10"/>
  <c r="L27" i="10"/>
  <c r="L55" i="9"/>
  <c r="L37" i="9"/>
  <c r="L43" i="9"/>
  <c r="L33" i="9"/>
  <c r="L5" i="9"/>
  <c r="L49" i="8"/>
  <c r="L26" i="8"/>
  <c r="L39" i="8"/>
  <c r="L33" i="8"/>
  <c r="L9" i="8"/>
  <c r="L11" i="8"/>
  <c r="L19" i="8"/>
  <c r="L7" i="8"/>
  <c r="L49" i="7"/>
  <c r="L27" i="7"/>
  <c r="L44" i="7"/>
  <c r="L23" i="7"/>
  <c r="L38" i="7"/>
  <c r="L42" i="7"/>
  <c r="L10" i="7"/>
  <c r="L18" i="7"/>
  <c r="L53" i="6"/>
  <c r="L29" i="6"/>
  <c r="L38" i="6"/>
  <c r="L15" i="6"/>
  <c r="L18" i="6"/>
  <c r="L49" i="5"/>
  <c r="L41" i="5"/>
  <c r="L16" i="5"/>
  <c r="L19" i="5"/>
  <c r="L12" i="5"/>
  <c r="L50" i="4"/>
  <c r="L31" i="4"/>
  <c r="L42" i="4"/>
  <c r="L44" i="4"/>
  <c r="L24" i="4"/>
  <c r="L25" i="4"/>
  <c r="L37" i="4"/>
  <c r="L16" i="4"/>
  <c r="L3" i="4"/>
  <c r="L11" i="4"/>
  <c r="L8" i="4"/>
  <c r="L13" i="4"/>
  <c r="L44" i="3"/>
  <c r="L27" i="3"/>
  <c r="L31" i="3"/>
  <c r="L40" i="3"/>
  <c r="L55" i="2"/>
  <c r="L50" i="2"/>
  <c r="L44" i="2"/>
  <c r="L35" i="2"/>
  <c r="L42" i="13"/>
  <c r="L17" i="13"/>
  <c r="L8" i="13"/>
  <c r="L15" i="13"/>
  <c r="L47" i="12"/>
  <c r="L33" i="12"/>
  <c r="L42" i="12"/>
  <c r="L30" i="12"/>
  <c r="L21" i="12"/>
  <c r="L7" i="12"/>
  <c r="L16" i="12"/>
  <c r="L12" i="12"/>
  <c r="L18" i="12"/>
  <c r="L49" i="11"/>
  <c r="L42" i="11"/>
  <c r="L45" i="11"/>
  <c r="L26" i="11"/>
  <c r="L16" i="11"/>
  <c r="L7" i="11"/>
  <c r="L4" i="11"/>
  <c r="L19" i="11"/>
  <c r="L45" i="10"/>
  <c r="L36" i="10"/>
  <c r="L30" i="10"/>
  <c r="L39" i="10"/>
  <c r="L44" i="10"/>
  <c r="L18" i="10"/>
  <c r="L6" i="10"/>
  <c r="L11" i="10"/>
  <c r="L13" i="10"/>
  <c r="L7" i="10"/>
  <c r="L17" i="10"/>
  <c r="L10" i="9"/>
  <c r="L12" i="9"/>
  <c r="L13" i="9"/>
  <c r="L11" i="9"/>
  <c r="L15" i="9"/>
  <c r="L19" i="9"/>
  <c r="L14" i="9"/>
  <c r="L53" i="8"/>
  <c r="L40" i="8"/>
  <c r="L36" i="8"/>
  <c r="L38" i="8"/>
  <c r="L14" i="8"/>
  <c r="L18" i="8"/>
  <c r="L54" i="7"/>
  <c r="L50" i="7"/>
  <c r="L39" i="7"/>
  <c r="L36" i="7"/>
  <c r="L40" i="7"/>
  <c r="L34" i="7"/>
  <c r="L46" i="7"/>
  <c r="L47" i="7"/>
  <c r="L45" i="7"/>
  <c r="L16" i="7"/>
  <c r="L13" i="7"/>
  <c r="L21" i="7"/>
  <c r="L51" i="6"/>
  <c r="L34" i="6"/>
  <c r="L45" i="6"/>
  <c r="L28" i="6"/>
  <c r="L26" i="6"/>
  <c r="L27" i="6"/>
  <c r="L23" i="6"/>
  <c r="L10" i="6"/>
  <c r="L20" i="6"/>
  <c r="L5" i="6"/>
  <c r="L11" i="6"/>
  <c r="L55" i="5"/>
  <c r="L26" i="5"/>
  <c r="L25" i="5"/>
  <c r="L24" i="5"/>
  <c r="L47" i="5"/>
  <c r="L46" i="5"/>
  <c r="L9" i="5"/>
  <c r="L13" i="5"/>
  <c r="L17" i="5"/>
  <c r="L35" i="4"/>
  <c r="L39" i="4"/>
  <c r="L36" i="4"/>
  <c r="L33" i="4"/>
  <c r="L12" i="4"/>
  <c r="L26" i="3"/>
  <c r="L33" i="3"/>
  <c r="L16" i="3"/>
  <c r="L5" i="3"/>
  <c r="L11" i="3"/>
  <c r="L10" i="3"/>
  <c r="L19" i="3"/>
  <c r="L15" i="3"/>
  <c r="L53" i="2"/>
  <c r="L49" i="2"/>
  <c r="L39" i="2"/>
  <c r="L28" i="2"/>
  <c r="L29" i="2"/>
  <c r="L26" i="2"/>
  <c r="L17" i="2"/>
  <c r="L19" i="13"/>
  <c r="L14" i="12"/>
  <c r="L44" i="12"/>
  <c r="L54" i="12"/>
  <c r="L13" i="12"/>
  <c r="L17" i="12"/>
  <c r="L20" i="12"/>
  <c r="L15" i="12"/>
  <c r="L39" i="11"/>
  <c r="L40" i="11"/>
  <c r="L41" i="11"/>
  <c r="L25" i="11"/>
  <c r="L21" i="11"/>
  <c r="L23" i="11"/>
  <c r="L42" i="10"/>
  <c r="L40" i="10"/>
  <c r="L53" i="10"/>
  <c r="L55" i="10"/>
  <c r="L46" i="10"/>
  <c r="L47" i="10"/>
  <c r="L31" i="10"/>
  <c r="L23" i="10"/>
  <c r="L19" i="10"/>
  <c r="L12" i="10"/>
  <c r="L44" i="9"/>
  <c r="L40" i="9"/>
  <c r="L30" i="9"/>
  <c r="L41" i="9"/>
  <c r="L47" i="9"/>
  <c r="L7" i="9"/>
  <c r="L46" i="9"/>
  <c r="L17" i="9"/>
  <c r="L16" i="8"/>
  <c r="L3" i="8"/>
  <c r="L21" i="8"/>
  <c r="L28" i="8"/>
  <c r="L32" i="8"/>
  <c r="L44" i="8"/>
  <c r="L45" i="8"/>
  <c r="L12" i="8"/>
  <c r="L20" i="8"/>
  <c r="L10" i="8"/>
  <c r="L5" i="8"/>
  <c r="L55" i="7"/>
  <c r="L7" i="7"/>
  <c r="L20" i="7"/>
  <c r="L14" i="7"/>
  <c r="L5" i="7"/>
  <c r="L19" i="7"/>
  <c r="L4" i="7"/>
  <c r="L12" i="7"/>
  <c r="L15" i="7"/>
  <c r="L8" i="7"/>
  <c r="L50" i="12"/>
  <c r="L34" i="12"/>
  <c r="L26" i="12"/>
  <c r="L51" i="12"/>
  <c r="L46" i="11"/>
  <c r="L27" i="11"/>
  <c r="L15" i="11"/>
  <c r="L11" i="11"/>
  <c r="L35" i="11"/>
  <c r="L51" i="10"/>
  <c r="L51" i="9"/>
  <c r="L43" i="8"/>
  <c r="L41" i="8"/>
  <c r="L46" i="8"/>
  <c r="L50" i="6"/>
  <c r="L32" i="6"/>
  <c r="L44" i="6"/>
  <c r="L36" i="6"/>
  <c r="L12" i="6"/>
  <c r="L47" i="6"/>
  <c r="L40" i="6"/>
  <c r="L46" i="6"/>
  <c r="L43" i="6"/>
  <c r="L27" i="5"/>
  <c r="L50" i="5"/>
  <c r="L43" i="5"/>
  <c r="L35" i="5"/>
  <c r="L34" i="5"/>
  <c r="L33" i="5"/>
  <c r="L7" i="5"/>
  <c r="L31" i="5"/>
  <c r="L38" i="5"/>
  <c r="L42" i="5"/>
  <c r="L29" i="4"/>
  <c r="L54" i="4"/>
  <c r="L34" i="4"/>
  <c r="L47" i="4"/>
  <c r="L41" i="4"/>
  <c r="L38" i="4"/>
  <c r="L4" i="4"/>
  <c r="L5" i="4"/>
  <c r="L43" i="4"/>
  <c r="L26" i="4"/>
  <c r="L46" i="4"/>
  <c r="L20" i="4"/>
  <c r="L21" i="4"/>
  <c r="L27" i="4"/>
  <c r="L18" i="4"/>
  <c r="L7" i="4"/>
  <c r="L10" i="4"/>
  <c r="L55" i="3"/>
  <c r="L51" i="3"/>
  <c r="L35" i="3"/>
  <c r="L53" i="3"/>
  <c r="L47" i="3"/>
  <c r="L36" i="3"/>
  <c r="L17" i="3"/>
  <c r="L6" i="3"/>
  <c r="L46" i="3"/>
  <c r="L38" i="3"/>
  <c r="L54" i="3"/>
  <c r="L30" i="3"/>
  <c r="L49" i="3"/>
  <c r="L54" i="2"/>
</calcChain>
</file>

<file path=xl/sharedStrings.xml><?xml version="1.0" encoding="utf-8"?>
<sst xmlns="http://schemas.openxmlformats.org/spreadsheetml/2006/main" count="1992" uniqueCount="118">
  <si>
    <t>Spirits</t>
  </si>
  <si>
    <t>Wine</t>
  </si>
  <si>
    <t>Refreshment Beverage</t>
  </si>
  <si>
    <t>Beer</t>
  </si>
  <si>
    <t>Category</t>
  </si>
  <si>
    <t>Sub Category</t>
  </si>
  <si>
    <t>Net Sales $</t>
  </si>
  <si>
    <t>CANADIAN WHISKY</t>
  </si>
  <si>
    <t>VODKA</t>
  </si>
  <si>
    <t>SPIRITS IMPULSE</t>
  </si>
  <si>
    <t>LIQUEUR</t>
  </si>
  <si>
    <t>RUM, FLAVOURED</t>
  </si>
  <si>
    <t>RUM, AMBER OR LIGHT</t>
  </si>
  <si>
    <t>GIN</t>
  </si>
  <si>
    <t>RUM, WHITE</t>
  </si>
  <si>
    <t>SCOTCH SINGLE MALT</t>
  </si>
  <si>
    <t>AMERICAN WHISKEY</t>
  </si>
  <si>
    <t>SCOTCH WHISKY BLENDED</t>
  </si>
  <si>
    <t>VODKA, FLAVOURED</t>
  </si>
  <si>
    <t>MEZCAL/TEQUILA/RAICILLA</t>
  </si>
  <si>
    <t>RUM, DARK</t>
  </si>
  <si>
    <t>BRANDY</t>
  </si>
  <si>
    <t>IRISH WHISKEY</t>
  </si>
  <si>
    <t>COGNAC/ARMAGNAC</t>
  </si>
  <si>
    <t>MISC SPIRIT</t>
  </si>
  <si>
    <t>WHISKY OTHER</t>
  </si>
  <si>
    <t>TOTAL SPIRITS</t>
  </si>
  <si>
    <t>BLENDED AND BTLD IN CANADA</t>
  </si>
  <si>
    <t>TABLE WINE-USA</t>
  </si>
  <si>
    <t>TABLE WINE-AUSTRALIA</t>
  </si>
  <si>
    <t>TABLE WINE-ITALY</t>
  </si>
  <si>
    <t>TABLE WINE-CHILE</t>
  </si>
  <si>
    <t>TABLE WINE-CANADA VQA &amp; OTHER</t>
  </si>
  <si>
    <t>TABLE WINE-ARGENTINA</t>
  </si>
  <si>
    <t>SPARKLING WINE, CHAMPAGNE</t>
  </si>
  <si>
    <t>TABLE WINE-NEW ZEALAND</t>
  </si>
  <si>
    <t>TABLE WINE-FRANCE</t>
  </si>
  <si>
    <t>TABLE WINE-SPAIN</t>
  </si>
  <si>
    <t>TABLE WINE-GERMANY</t>
  </si>
  <si>
    <t>FORTIFIED WINE-SHERRY/APERA</t>
  </si>
  <si>
    <t>TABLE WINE-SOUTH AFRICA</t>
  </si>
  <si>
    <t>FLAVOURED WINE</t>
  </si>
  <si>
    <t>TABLE WINE-PORTUGAL</t>
  </si>
  <si>
    <t>WINE IMPULSE</t>
  </si>
  <si>
    <t>FORTIFIED WINE-PORT/TAWNY</t>
  </si>
  <si>
    <t>FORTIFIED WINE-OTHER</t>
  </si>
  <si>
    <t>KOSHER</t>
  </si>
  <si>
    <t>SAKE</t>
  </si>
  <si>
    <t>TABLE WINE-MISC COUNTRIES</t>
  </si>
  <si>
    <t>ICEWINE</t>
  </si>
  <si>
    <t>FRUIT-MISC WINES</t>
  </si>
  <si>
    <t>NON ALCOHOL WINES</t>
  </si>
  <si>
    <t>TOTAL WINE</t>
  </si>
  <si>
    <t>PRIVATELY DISTRIBUTED BEER</t>
  </si>
  <si>
    <t>MBLL DISTRIBUTED BEER</t>
  </si>
  <si>
    <t>DE-ALCOHOLIZED BEER</t>
  </si>
  <si>
    <t>TOTAL BEER</t>
  </si>
  <si>
    <t>COOLERS</t>
  </si>
  <si>
    <t>CIDER</t>
  </si>
  <si>
    <t>PRIVATELY DIST MALT COOLERS</t>
  </si>
  <si>
    <t>TOTAL COOLER</t>
  </si>
  <si>
    <t>Category Level 2</t>
  </si>
  <si>
    <t>% of Sales</t>
  </si>
  <si>
    <t>Allocated by Sales</t>
  </si>
  <si>
    <t>Count of SKUs</t>
  </si>
  <si>
    <t>% of Count of SKU</t>
  </si>
  <si>
    <t>Allocated by Count of SKU</t>
  </si>
  <si>
    <t>Total Allocation</t>
  </si>
  <si>
    <t xml:space="preserve">● </t>
  </si>
  <si>
    <t>4100</t>
  </si>
  <si>
    <t>4160</t>
  </si>
  <si>
    <t>4200</t>
  </si>
  <si>
    <t>4040</t>
  </si>
  <si>
    <t>4090</t>
  </si>
  <si>
    <t>4030</t>
  </si>
  <si>
    <t>4070</t>
  </si>
  <si>
    <t>4080</t>
  </si>
  <si>
    <t>4150</t>
  </si>
  <si>
    <t>4170</t>
  </si>
  <si>
    <t>4095</t>
  </si>
  <si>
    <t>4120</t>
  </si>
  <si>
    <t>4110</t>
  </si>
  <si>
    <t>4060</t>
  </si>
  <si>
    <t>4010</t>
  </si>
  <si>
    <t>4105</t>
  </si>
  <si>
    <t>4020</t>
  </si>
  <si>
    <t>4180</t>
  </si>
  <si>
    <t>4140</t>
  </si>
  <si>
    <t>4760</t>
  </si>
  <si>
    <t>4395</t>
  </si>
  <si>
    <t>4250</t>
  </si>
  <si>
    <t>4320</t>
  </si>
  <si>
    <t>4275</t>
  </si>
  <si>
    <t>4220</t>
  </si>
  <si>
    <t>4270</t>
  </si>
  <si>
    <t>4245</t>
  </si>
  <si>
    <t>4345</t>
  </si>
  <si>
    <t>4295</t>
  </si>
  <si>
    <t>4380</t>
  </si>
  <si>
    <t>4570</t>
  </si>
  <si>
    <t>4300</t>
  </si>
  <si>
    <t>4375</t>
  </si>
  <si>
    <t>4630</t>
  </si>
  <si>
    <t>4750</t>
  </si>
  <si>
    <t>4350</t>
  </si>
  <si>
    <t>4620</t>
  </si>
  <si>
    <t>4610</t>
  </si>
  <si>
    <t>4665</t>
  </si>
  <si>
    <t>4595</t>
  </si>
  <si>
    <t>4740</t>
  </si>
  <si>
    <t>4745</t>
  </si>
  <si>
    <t>4720</t>
  </si>
  <si>
    <t>4700</t>
  </si>
  <si>
    <t>4690</t>
  </si>
  <si>
    <t>4710</t>
  </si>
  <si>
    <t>4670</t>
  </si>
  <si>
    <t>4680</t>
  </si>
  <si>
    <t>4705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</si>
</sst>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17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indexed="13"/>
      <name val="Verdana"/>
      <family val="2"/>
    </font>
    <font>
      <b/>
      <sz val="10"/>
      <color indexed="10"/>
      <name val="Verdana"/>
      <family val="2"/>
    </font>
    <font>
      <b/>
      <sz val="10"/>
      <color indexed="13"/>
      <name val="Verdana"/>
      <family val="2"/>
    </font>
    <font>
      <b/>
      <sz val="10"/>
      <color indexed="17"/>
      <name val="Verdana"/>
      <family val="2"/>
    </font>
    <font>
      <sz val="10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5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50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/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center" vertical="center" wrapText="1"/>
    </xf>
    <xf numFmtId="3" fontId="7" fillId="9" borderId="5" xfId="0" applyNumberFormat="1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center" vertical="center" wrapText="1"/>
    </xf>
    <xf numFmtId="9" fontId="0" fillId="0" borderId="0" xfId="0" applyNumberFormat="1"/>
    <xf numFmtId="9" fontId="3" fillId="8" borderId="2" xfId="0" applyNumberFormat="1" applyFont="1" applyFill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0" xfId="0" applyFont="1"/>
    <xf numFmtId="0" fontId="11" fillId="0" borderId="3" xfId="0" applyFont="1" applyBorder="1" applyAlignment="1">
      <alignment horizontal="left" vertical="center" wrapText="1"/>
    </xf>
    <xf numFmtId="0" fontId="1" fillId="0" borderId="2" xfId="0" applyFont="1" applyBorder="1"/>
    <xf numFmtId="0" fontId="1" fillId="4" borderId="2" xfId="0" applyFont="1" applyFill="1" applyBorder="1"/>
    <xf numFmtId="0" fontId="12" fillId="0" borderId="3" xfId="0" applyFont="1" applyBorder="1" applyAlignment="1">
      <alignment horizontal="left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9" fontId="13" fillId="0" borderId="2" xfId="0" applyNumberFormat="1" applyFont="1" applyBorder="1"/>
    <xf numFmtId="1" fontId="13" fillId="0" borderId="2" xfId="0" applyNumberFormat="1" applyFont="1" applyBorder="1"/>
    <xf numFmtId="1" fontId="2" fillId="0" borderId="2" xfId="0" applyNumberFormat="1" applyFont="1" applyBorder="1"/>
    <xf numFmtId="9" fontId="2" fillId="9" borderId="2" xfId="0" applyNumberFormat="1" applyFont="1" applyFill="1" applyBorder="1"/>
    <xf numFmtId="1" fontId="2" fillId="9" borderId="2" xfId="0" applyNumberFormat="1" applyFont="1" applyFill="1" applyBorder="1"/>
    <xf numFmtId="9" fontId="2" fillId="7" borderId="2" xfId="0" applyNumberFormat="1" applyFont="1" applyFill="1" applyBorder="1"/>
    <xf numFmtId="1" fontId="2" fillId="7" borderId="2" xfId="0" applyNumberFormat="1" applyFont="1" applyFill="1" applyBorder="1" applyAlignment="1">
      <alignment horizontal="right" vertical="center"/>
    </xf>
    <xf numFmtId="1" fontId="2" fillId="11" borderId="2" xfId="0" applyNumberFormat="1" applyFont="1" applyFill="1" applyBorder="1"/>
    <xf numFmtId="3" fontId="2" fillId="9" borderId="2" xfId="0" applyNumberFormat="1" applyFont="1" applyFill="1" applyBorder="1"/>
    <xf numFmtId="3" fontId="2" fillId="7" borderId="2" xfId="0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C556-3BA6-4063-AEF4-FD3AE488E700}">
  <sheetPr>
    <pageSetUpPr fitToPage="1"/>
  </sheetPr>
  <dimension ref="A1:L56"/>
  <sheetViews>
    <sheetView topLeftCell="D1" zoomScaleNormal="100" workbookViewId="0">
      <pane ySplit="1" topLeftCell="A2" activePane="bottomLeft" state="frozen"/>
      <selection activeCell="D1" sqref="D1"/>
      <selection pane="bottomLeft"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8.85546875" style="22" customWidth="1"/>
  </cols>
  <sheetData>
    <row r="1" spans="1:12" x14ac:dyDescent="0.25">
      <c r="D1" s="43">
        <v>44287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3989223.91</v>
      </c>
      <c r="G3" s="28">
        <f>F3/F$22</f>
        <v>0.26178343027192685</v>
      </c>
      <c r="H3" s="29">
        <f>H$22*G3</f>
        <v>10.209553780605148</v>
      </c>
      <c r="I3" s="6">
        <v>153</v>
      </c>
      <c r="J3" s="28">
        <f>I3/$I$22</f>
        <v>0.11906614785992217</v>
      </c>
      <c r="K3" s="29">
        <f>K$22*J3</f>
        <v>4.6435797665369645</v>
      </c>
      <c r="L3" s="30">
        <f>H3+K3</f>
        <v>14.853133547142113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3137680.81</v>
      </c>
      <c r="G4" s="28">
        <f>F4/F$22</f>
        <v>0.20590291848025097</v>
      </c>
      <c r="H4" s="29">
        <f>H$22*G4</f>
        <v>8.030213820729788</v>
      </c>
      <c r="I4" s="6">
        <v>125</v>
      </c>
      <c r="J4" s="28">
        <f>I4/$I$22</f>
        <v>9.727626459143969E-2</v>
      </c>
      <c r="K4" s="29">
        <f>K$22*J4</f>
        <v>3.7937743190661477</v>
      </c>
      <c r="L4" s="30">
        <f>H4+K4</f>
        <v>11.823988139795937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1359666.39</v>
      </c>
      <c r="G5" s="28">
        <f>F5/F$22</f>
        <v>8.9224906806408738E-2</v>
      </c>
      <c r="H5" s="29">
        <f>H$22*G5</f>
        <v>3.4797713654499409</v>
      </c>
      <c r="I5" s="6">
        <v>189</v>
      </c>
      <c r="J5" s="28">
        <f>I5/$I$22</f>
        <v>0.14708171206225681</v>
      </c>
      <c r="K5" s="29">
        <f>K$22*J5</f>
        <v>5.7361867704280156</v>
      </c>
      <c r="L5" s="30">
        <f>H5+K5</f>
        <v>9.2159581358779565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1552111.32</v>
      </c>
      <c r="G6" s="28">
        <f>F6/F$22</f>
        <v>0.10185365240967093</v>
      </c>
      <c r="H6" s="29">
        <f>H$22*G6</f>
        <v>3.9722924439771661</v>
      </c>
      <c r="I6" s="6">
        <v>97</v>
      </c>
      <c r="J6" s="28">
        <f>I6/$I$22</f>
        <v>7.5486381322957194E-2</v>
      </c>
      <c r="K6" s="29">
        <f>K$22*J6</f>
        <v>2.9439688715953305</v>
      </c>
      <c r="L6" s="30">
        <f>H6+K6</f>
        <v>6.9162613155724966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403951.1</v>
      </c>
      <c r="G7" s="28">
        <f>F7/F$22</f>
        <v>2.6508340220019924E-2</v>
      </c>
      <c r="H7" s="29">
        <f>H$22*G7</f>
        <v>1.0338252685807769</v>
      </c>
      <c r="I7" s="6">
        <v>145</v>
      </c>
      <c r="J7" s="28">
        <f>I7/$I$22</f>
        <v>0.11284046692607004</v>
      </c>
      <c r="K7" s="29">
        <f>K$22*J7</f>
        <v>4.4007782101167319</v>
      </c>
      <c r="L7" s="30">
        <f>H7+K7</f>
        <v>5.4346034786975093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1026156.6</v>
      </c>
      <c r="G8" s="28">
        <f>F8/F$22</f>
        <v>6.7339111768278143E-2</v>
      </c>
      <c r="H8" s="29">
        <f>H$22*G8</f>
        <v>2.6262253589628477</v>
      </c>
      <c r="I8" s="6">
        <v>43</v>
      </c>
      <c r="J8" s="28">
        <f>I8/$I$22</f>
        <v>3.3463035019455252E-2</v>
      </c>
      <c r="K8" s="29">
        <f>K$22*J8</f>
        <v>1.3050583657587549</v>
      </c>
      <c r="L8" s="30">
        <f>H8+K8</f>
        <v>3.9312837247216024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12</v>
      </c>
      <c r="F9" s="6">
        <v>618699.63</v>
      </c>
      <c r="G9" s="28">
        <f>F9/F$22</f>
        <v>4.0600707080734398E-2</v>
      </c>
      <c r="H9" s="29">
        <f>H$22*G9</f>
        <v>1.5834275761486416</v>
      </c>
      <c r="I9" s="6">
        <v>60</v>
      </c>
      <c r="J9" s="28">
        <f>I9/$I$22</f>
        <v>4.6692607003891051E-2</v>
      </c>
      <c r="K9" s="29">
        <f>K$22*J9</f>
        <v>1.8210116731517509</v>
      </c>
      <c r="L9" s="30">
        <f>H9+K9</f>
        <v>3.4044392493003928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13</v>
      </c>
      <c r="F10" s="6">
        <v>536407.22</v>
      </c>
      <c r="G10" s="28">
        <f>F10/F$22</f>
        <v>3.5200461353453616E-2</v>
      </c>
      <c r="H10" s="29">
        <f>H$22*G10</f>
        <v>1.3728179927846911</v>
      </c>
      <c r="I10" s="6">
        <v>66</v>
      </c>
      <c r="J10" s="28">
        <f>I10/$I$22</f>
        <v>5.1361867704280154E-2</v>
      </c>
      <c r="K10" s="29">
        <f>K$22*J10</f>
        <v>2.0031128404669261</v>
      </c>
      <c r="L10" s="30">
        <f>H10+K10</f>
        <v>3.3759308332516174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16</v>
      </c>
      <c r="F11" s="6">
        <v>386874.58</v>
      </c>
      <c r="G11" s="28">
        <f>F11/F$22</f>
        <v>2.5387733785394613E-2</v>
      </c>
      <c r="H11" s="29">
        <f>H$22*G11</f>
        <v>0.99012161763038986</v>
      </c>
      <c r="I11" s="6">
        <v>76</v>
      </c>
      <c r="J11" s="28">
        <f>I11/$I$22</f>
        <v>5.9143968871595329E-2</v>
      </c>
      <c r="K11" s="29">
        <f>K$22*J11</f>
        <v>2.3066147859922177</v>
      </c>
      <c r="L11" s="30">
        <f>H11+K11</f>
        <v>3.2967364036226074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304973.68</v>
      </c>
      <c r="G12" s="28">
        <f>F12/F$22</f>
        <v>2.0013179980427055E-2</v>
      </c>
      <c r="H12" s="29">
        <f>H$22*G12</f>
        <v>0.78051401923665509</v>
      </c>
      <c r="I12" s="6">
        <v>65</v>
      </c>
      <c r="J12" s="28">
        <f>I12/$I$22</f>
        <v>5.0583657587548639E-2</v>
      </c>
      <c r="K12" s="29">
        <f>K$22*J12</f>
        <v>1.972762645914397</v>
      </c>
      <c r="L12" s="30">
        <f>H12+K12</f>
        <v>2.7532766651510521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316897.09999999998</v>
      </c>
      <c r="G13" s="28">
        <f>F13/F$22</f>
        <v>2.0795626355610063E-2</v>
      </c>
      <c r="H13" s="29">
        <f>H$22*G13</f>
        <v>0.81102942786879251</v>
      </c>
      <c r="I13" s="6">
        <v>55</v>
      </c>
      <c r="J13" s="28">
        <f>I13/$I$22</f>
        <v>4.2801556420233464E-2</v>
      </c>
      <c r="K13" s="29">
        <f>K$22*J13</f>
        <v>1.6692607003891051</v>
      </c>
      <c r="L13" s="30">
        <f>H13+K13</f>
        <v>2.4802901282578977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534601.31000000006</v>
      </c>
      <c r="G14" s="28">
        <f>F14/F$22</f>
        <v>3.5081952759995809E-2</v>
      </c>
      <c r="H14" s="29">
        <f>H$22*G14</f>
        <v>1.3681961576398365</v>
      </c>
      <c r="I14" s="6">
        <v>26</v>
      </c>
      <c r="J14" s="28">
        <f>I14/$I$22</f>
        <v>2.0233463035019456E-2</v>
      </c>
      <c r="K14" s="29">
        <f>K$22*J14</f>
        <v>0.78910505836575884</v>
      </c>
      <c r="L14" s="30">
        <f>H14+K14</f>
        <v>2.1573012160055951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354346.26</v>
      </c>
      <c r="G15" s="28">
        <f>F15/F$22</f>
        <v>2.3253139342290785E-2</v>
      </c>
      <c r="H15" s="29">
        <f>H$22*G15</f>
        <v>0.90687243434934062</v>
      </c>
      <c r="I15" s="6">
        <v>37</v>
      </c>
      <c r="J15" s="28">
        <f>I15/$I$22</f>
        <v>2.8793774319066146E-2</v>
      </c>
      <c r="K15" s="29">
        <f>K$22*J15</f>
        <v>1.1229571984435798</v>
      </c>
      <c r="L15" s="30">
        <f>H15+K15</f>
        <v>2.0298296327929206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184173.22</v>
      </c>
      <c r="G16" s="28">
        <f>F16/F$22</f>
        <v>1.2085934102361841E-2</v>
      </c>
      <c r="H16" s="29">
        <f>H$22*G16</f>
        <v>0.47135142999211177</v>
      </c>
      <c r="I16" s="6">
        <v>44</v>
      </c>
      <c r="J16" s="28">
        <f>I16/$I$22</f>
        <v>3.4241245136186774E-2</v>
      </c>
      <c r="K16" s="29">
        <f>K$22*J16</f>
        <v>1.3354085603112842</v>
      </c>
      <c r="L16" s="30">
        <f>H16+K16</f>
        <v>1.806759990303396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195698.39</v>
      </c>
      <c r="G17" s="28">
        <f>F17/F$22</f>
        <v>1.2842246258594533E-2</v>
      </c>
      <c r="H17" s="29">
        <f>H$22*G17</f>
        <v>0.5008476040851868</v>
      </c>
      <c r="I17" s="6">
        <v>26</v>
      </c>
      <c r="J17" s="28">
        <f>I17/$I$22</f>
        <v>2.0233463035019456E-2</v>
      </c>
      <c r="K17" s="29">
        <f>K$22*J17</f>
        <v>0.78910505836575884</v>
      </c>
      <c r="L17" s="30">
        <f>H17+K17</f>
        <v>1.2899526624509456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193633.14</v>
      </c>
      <c r="G18" s="28">
        <f>F18/F$22</f>
        <v>1.270671908800533E-2</v>
      </c>
      <c r="H18" s="29">
        <f>H$22*G18</f>
        <v>0.49556204443220786</v>
      </c>
      <c r="I18" s="6">
        <v>20</v>
      </c>
      <c r="J18" s="28">
        <f>I18/$I$22</f>
        <v>1.556420233463035E-2</v>
      </c>
      <c r="K18" s="29">
        <f>K$22*J18</f>
        <v>0.60700389105058372</v>
      </c>
      <c r="L18" s="30">
        <f>H18+K18</f>
        <v>1.1025659354827915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97389.82</v>
      </c>
      <c r="G19" s="28">
        <f>F19/F$22</f>
        <v>6.3909777260824424E-3</v>
      </c>
      <c r="H19" s="29">
        <f>H$22*G19</f>
        <v>0.24924813131721527</v>
      </c>
      <c r="I19" s="6">
        <v>24</v>
      </c>
      <c r="J19" s="28">
        <f>I19/$I$22</f>
        <v>1.867704280155642E-2</v>
      </c>
      <c r="K19" s="29">
        <f>K$22*J19</f>
        <v>0.72840466926070035</v>
      </c>
      <c r="L19" s="30">
        <f>H19+K19</f>
        <v>0.97765280057791559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25759.88</v>
      </c>
      <c r="G20" s="28">
        <f>F20/F$22</f>
        <v>1.6904314979384557E-3</v>
      </c>
      <c r="H20" s="29">
        <f>H$22*G20</f>
        <v>6.5926828419599778E-2</v>
      </c>
      <c r="I20" s="6">
        <v>22</v>
      </c>
      <c r="J20" s="28">
        <f>I20/$I$22</f>
        <v>1.7120622568093387E-2</v>
      </c>
      <c r="K20" s="29">
        <f>K$22*J20</f>
        <v>0.66770428015564209</v>
      </c>
      <c r="L20" s="30">
        <f>H20+K20</f>
        <v>0.73363110857524183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20397.39</v>
      </c>
      <c r="G21" s="28">
        <f>F21/F$22</f>
        <v>1.3385307125551391E-3</v>
      </c>
      <c r="H21" s="29">
        <f>H$22*G21</f>
        <v>5.2202697789650428E-2</v>
      </c>
      <c r="I21" s="6">
        <v>12</v>
      </c>
      <c r="J21" s="28">
        <f>I21/$I$22</f>
        <v>9.3385214007782099E-3</v>
      </c>
      <c r="K21" s="29">
        <f>K$22*J21</f>
        <v>0.36420233463035018</v>
      </c>
      <c r="L21" s="30">
        <f>H21+K21</f>
        <v>0.4164050324200006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15238641.750000006</v>
      </c>
      <c r="G22" s="31">
        <f t="shared" ref="G22" si="0">F22/F$22</f>
        <v>1</v>
      </c>
      <c r="H22" s="32">
        <f>L22/2</f>
        <v>39</v>
      </c>
      <c r="I22" s="12">
        <f>SUM(I3:I21)</f>
        <v>1285</v>
      </c>
      <c r="J22" s="33">
        <v>1</v>
      </c>
      <c r="K22" s="34">
        <f>L22/2</f>
        <v>39</v>
      </c>
      <c r="L22" s="35">
        <v>78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2671536.39</v>
      </c>
      <c r="G23" s="28">
        <f t="shared" ref="G23:G47" si="1">F23/F$48</f>
        <v>0.2571163249639179</v>
      </c>
      <c r="H23" s="29">
        <f t="shared" ref="H23:H47" si="2">H$48*G23</f>
        <v>18.255259072438172</v>
      </c>
      <c r="I23" s="6">
        <v>174</v>
      </c>
      <c r="J23" s="28">
        <f t="shared" ref="J23:J47" si="3">I23/$I$48</f>
        <v>6.7836257309941514E-2</v>
      </c>
      <c r="K23" s="29">
        <f t="shared" ref="K23:K47" si="4">$K$48*J23</f>
        <v>4.8163742690058475</v>
      </c>
      <c r="L23" s="30">
        <f t="shared" ref="L23:L47" si="5">H23+K23</f>
        <v>23.07163334144402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41</v>
      </c>
      <c r="F24" s="6">
        <v>150667.35999999999</v>
      </c>
      <c r="G24" s="28">
        <f t="shared" si="1"/>
        <v>1.4500658886857086E-2</v>
      </c>
      <c r="H24" s="29">
        <f t="shared" si="2"/>
        <v>1.029546780966853</v>
      </c>
      <c r="I24" s="6">
        <v>57</v>
      </c>
      <c r="J24" s="28">
        <f t="shared" si="3"/>
        <v>2.2222222222222223E-2</v>
      </c>
      <c r="K24" s="29">
        <f t="shared" si="4"/>
        <v>1.5777777777777779</v>
      </c>
      <c r="L24" s="30">
        <f t="shared" si="5"/>
        <v>2.6073245587446312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45</v>
      </c>
      <c r="F25" s="6">
        <v>48999.79</v>
      </c>
      <c r="G25" s="28">
        <f t="shared" si="1"/>
        <v>4.7158803361101636E-3</v>
      </c>
      <c r="H25" s="29">
        <f t="shared" si="2"/>
        <v>0.3348275038638216</v>
      </c>
      <c r="I25" s="6">
        <v>32</v>
      </c>
      <c r="J25" s="28">
        <f t="shared" si="3"/>
        <v>1.2475633528265107E-2</v>
      </c>
      <c r="K25" s="29">
        <f t="shared" si="4"/>
        <v>0.88576998050682254</v>
      </c>
      <c r="L25" s="30">
        <f t="shared" si="5"/>
        <v>1.2205974843706442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44</v>
      </c>
      <c r="F26" s="6">
        <v>55015.82</v>
      </c>
      <c r="G26" s="28">
        <f t="shared" si="1"/>
        <v>5.2948803191396583E-3</v>
      </c>
      <c r="H26" s="29">
        <f t="shared" si="2"/>
        <v>0.37593650265891576</v>
      </c>
      <c r="I26" s="6">
        <v>41</v>
      </c>
      <c r="J26" s="28">
        <f t="shared" si="3"/>
        <v>1.5984405458089667E-2</v>
      </c>
      <c r="K26" s="29">
        <f t="shared" si="4"/>
        <v>1.1348927875243664</v>
      </c>
      <c r="L26" s="30">
        <f t="shared" si="5"/>
        <v>1.510829290183282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39</v>
      </c>
      <c r="F27" s="6">
        <v>160741.12</v>
      </c>
      <c r="G27" s="28">
        <f t="shared" si="1"/>
        <v>1.5470186443907701E-2</v>
      </c>
      <c r="H27" s="29">
        <f t="shared" si="2"/>
        <v>1.0983832375174467</v>
      </c>
      <c r="I27" s="6">
        <v>22</v>
      </c>
      <c r="J27" s="28">
        <f t="shared" si="3"/>
        <v>8.5769980506822611E-3</v>
      </c>
      <c r="K27" s="29">
        <f t="shared" si="4"/>
        <v>0.60896686159844049</v>
      </c>
      <c r="L27" s="30">
        <f t="shared" si="5"/>
        <v>1.7073500991158872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50</v>
      </c>
      <c r="F28" s="6">
        <v>13011.56</v>
      </c>
      <c r="G28" s="28">
        <f t="shared" si="1"/>
        <v>1.2522698555670862E-3</v>
      </c>
      <c r="H28" s="29">
        <f t="shared" si="2"/>
        <v>8.8911159745263119E-2</v>
      </c>
      <c r="I28" s="6">
        <v>16</v>
      </c>
      <c r="J28" s="28">
        <f t="shared" si="3"/>
        <v>6.2378167641325534E-3</v>
      </c>
      <c r="K28" s="29">
        <f t="shared" si="4"/>
        <v>0.44288499025341127</v>
      </c>
      <c r="L28" s="30">
        <f t="shared" si="5"/>
        <v>0.53179614999867442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49</v>
      </c>
      <c r="F29" s="6">
        <v>14950.81</v>
      </c>
      <c r="G29" s="28">
        <f t="shared" si="1"/>
        <v>1.4389088379341869E-3</v>
      </c>
      <c r="H29" s="29">
        <f t="shared" si="2"/>
        <v>0.10216252749332727</v>
      </c>
      <c r="I29" s="6">
        <v>26</v>
      </c>
      <c r="J29" s="28">
        <f t="shared" si="3"/>
        <v>1.01364522417154E-2</v>
      </c>
      <c r="K29" s="29">
        <f t="shared" si="4"/>
        <v>0.71968810916179338</v>
      </c>
      <c r="L29" s="30">
        <f t="shared" si="5"/>
        <v>0.82185063665512059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46</v>
      </c>
      <c r="F30" s="6">
        <v>30482.16</v>
      </c>
      <c r="G30" s="28">
        <f t="shared" si="1"/>
        <v>2.9336905106361433E-3</v>
      </c>
      <c r="H30" s="29">
        <f t="shared" si="2"/>
        <v>0.20829202625516618</v>
      </c>
      <c r="I30" s="6">
        <v>5</v>
      </c>
      <c r="J30" s="28">
        <f t="shared" si="3"/>
        <v>1.9493177387914229E-3</v>
      </c>
      <c r="K30" s="29">
        <f t="shared" si="4"/>
        <v>0.13840155945419103</v>
      </c>
      <c r="L30" s="30">
        <f t="shared" si="5"/>
        <v>0.34669358570935721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51</v>
      </c>
      <c r="F31" s="6">
        <v>9307.3799999999992</v>
      </c>
      <c r="G31" s="28">
        <f t="shared" si="1"/>
        <v>8.9576894763640838E-4</v>
      </c>
      <c r="H31" s="29">
        <f t="shared" si="2"/>
        <v>6.3599595282184992E-2</v>
      </c>
      <c r="I31" s="6">
        <v>15</v>
      </c>
      <c r="J31" s="28">
        <f t="shared" si="3"/>
        <v>5.8479532163742687E-3</v>
      </c>
      <c r="K31" s="29">
        <f t="shared" si="4"/>
        <v>0.41520467836257308</v>
      </c>
      <c r="L31" s="30">
        <f t="shared" si="5"/>
        <v>0.47880427364475808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47</v>
      </c>
      <c r="F32" s="6">
        <v>25107.119999999999</v>
      </c>
      <c r="G32" s="28">
        <f t="shared" si="1"/>
        <v>2.4163812437636612E-3</v>
      </c>
      <c r="H32" s="29">
        <f t="shared" si="2"/>
        <v>0.17156306830721993</v>
      </c>
      <c r="I32" s="6">
        <v>14</v>
      </c>
      <c r="J32" s="28">
        <f t="shared" si="3"/>
        <v>5.4580896686159848E-3</v>
      </c>
      <c r="K32" s="29">
        <f t="shared" si="4"/>
        <v>0.38752436647173494</v>
      </c>
      <c r="L32" s="30">
        <f t="shared" si="5"/>
        <v>0.55908743477895484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34</v>
      </c>
      <c r="F33" s="6">
        <v>438339.01</v>
      </c>
      <c r="G33" s="28">
        <f t="shared" si="1"/>
        <v>4.2187003613872558E-2</v>
      </c>
      <c r="H33" s="29">
        <f t="shared" si="2"/>
        <v>2.9952772565849517</v>
      </c>
      <c r="I33" s="6">
        <v>169</v>
      </c>
      <c r="J33" s="28">
        <f t="shared" si="3"/>
        <v>6.5886939571150091E-2</v>
      </c>
      <c r="K33" s="29">
        <f t="shared" si="4"/>
        <v>4.6779727095516561</v>
      </c>
      <c r="L33" s="30">
        <f t="shared" si="5"/>
        <v>7.6732499661366074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33</v>
      </c>
      <c r="F34" s="6">
        <v>472328.17</v>
      </c>
      <c r="G34" s="28">
        <f t="shared" si="1"/>
        <v>4.5458217863666321E-2</v>
      </c>
      <c r="H34" s="29">
        <f t="shared" si="2"/>
        <v>3.227533468320309</v>
      </c>
      <c r="I34" s="6">
        <v>152</v>
      </c>
      <c r="J34" s="28">
        <f t="shared" si="3"/>
        <v>5.9259259259259262E-2</v>
      </c>
      <c r="K34" s="29">
        <f t="shared" si="4"/>
        <v>4.2074074074074073</v>
      </c>
      <c r="L34" s="30">
        <f t="shared" si="5"/>
        <v>7.4349408757277162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29</v>
      </c>
      <c r="F35" s="6">
        <v>1082863.75</v>
      </c>
      <c r="G35" s="28">
        <f t="shared" si="1"/>
        <v>0.10421791328721025</v>
      </c>
      <c r="H35" s="29">
        <f t="shared" si="2"/>
        <v>7.399471843391928</v>
      </c>
      <c r="I35" s="6">
        <v>221</v>
      </c>
      <c r="J35" s="28">
        <f t="shared" si="3"/>
        <v>8.6159844054580895E-2</v>
      </c>
      <c r="K35" s="29">
        <f t="shared" si="4"/>
        <v>6.1173489278752431</v>
      </c>
      <c r="L35" s="30">
        <f t="shared" si="5"/>
        <v>13.51682077126717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32</v>
      </c>
      <c r="F36" s="6">
        <v>484014.42</v>
      </c>
      <c r="G36" s="28">
        <f t="shared" si="1"/>
        <v>4.6582936083435576E-2</v>
      </c>
      <c r="H36" s="29">
        <f t="shared" si="2"/>
        <v>3.3073884619239258</v>
      </c>
      <c r="I36" s="6">
        <v>232</v>
      </c>
      <c r="J36" s="28">
        <f t="shared" si="3"/>
        <v>9.0448343079922028E-2</v>
      </c>
      <c r="K36" s="29">
        <f t="shared" si="4"/>
        <v>6.4218323586744637</v>
      </c>
      <c r="L36" s="30">
        <f t="shared" si="5"/>
        <v>9.729220820598389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31</v>
      </c>
      <c r="F37" s="6">
        <v>680351.87</v>
      </c>
      <c r="G37" s="28">
        <f t="shared" si="1"/>
        <v>6.5479015427796286E-2</v>
      </c>
      <c r="H37" s="29">
        <f t="shared" si="2"/>
        <v>4.6490100953735363</v>
      </c>
      <c r="I37" s="6">
        <v>190</v>
      </c>
      <c r="J37" s="28">
        <f t="shared" si="3"/>
        <v>7.407407407407407E-2</v>
      </c>
      <c r="K37" s="29">
        <f t="shared" si="4"/>
        <v>5.2592592592592586</v>
      </c>
      <c r="L37" s="30">
        <f t="shared" si="5"/>
        <v>9.9082693546327949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36</v>
      </c>
      <c r="F38" s="6">
        <v>319354.83</v>
      </c>
      <c r="G38" s="28">
        <f t="shared" si="1"/>
        <v>3.073562484734739E-2</v>
      </c>
      <c r="H38" s="29">
        <f t="shared" si="2"/>
        <v>2.1822293641616648</v>
      </c>
      <c r="I38" s="6">
        <v>179</v>
      </c>
      <c r="J38" s="28">
        <f t="shared" si="3"/>
        <v>6.9785575048732937E-2</v>
      </c>
      <c r="K38" s="29">
        <f t="shared" si="4"/>
        <v>4.9547758284600389</v>
      </c>
      <c r="L38" s="30">
        <f t="shared" si="5"/>
        <v>7.1370051926217037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38</v>
      </c>
      <c r="F39" s="6">
        <v>217861.02</v>
      </c>
      <c r="G39" s="28">
        <f t="shared" si="1"/>
        <v>2.0967569457397736E-2</v>
      </c>
      <c r="H39" s="29">
        <f t="shared" si="2"/>
        <v>1.4886974314752393</v>
      </c>
      <c r="I39" s="6">
        <v>71</v>
      </c>
      <c r="J39" s="28">
        <f t="shared" si="3"/>
        <v>2.7680311890838208E-2</v>
      </c>
      <c r="K39" s="29">
        <f t="shared" si="4"/>
        <v>1.9653021442495127</v>
      </c>
      <c r="L39" s="30">
        <f t="shared" si="5"/>
        <v>3.4539995757247519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30</v>
      </c>
      <c r="F40" s="6">
        <v>697477.3</v>
      </c>
      <c r="G40" s="28">
        <f t="shared" si="1"/>
        <v>6.7127215932011333E-2</v>
      </c>
      <c r="H40" s="29">
        <f t="shared" si="2"/>
        <v>4.7660323311728048</v>
      </c>
      <c r="I40" s="6">
        <v>198</v>
      </c>
      <c r="J40" s="28">
        <f t="shared" si="3"/>
        <v>7.7192982456140355E-2</v>
      </c>
      <c r="K40" s="29">
        <f t="shared" si="4"/>
        <v>5.4807017543859651</v>
      </c>
      <c r="L40" s="30">
        <f t="shared" si="5"/>
        <v>10.246734085558771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48</v>
      </c>
      <c r="F41" s="6">
        <v>23309.64</v>
      </c>
      <c r="G41" s="28">
        <f t="shared" si="1"/>
        <v>2.2433866128366451E-3</v>
      </c>
      <c r="H41" s="29">
        <f t="shared" si="2"/>
        <v>0.1592804495114018</v>
      </c>
      <c r="I41" s="6">
        <v>18</v>
      </c>
      <c r="J41" s="28">
        <f t="shared" si="3"/>
        <v>7.0175438596491229E-3</v>
      </c>
      <c r="K41" s="29">
        <f t="shared" si="4"/>
        <v>0.49824561403508771</v>
      </c>
      <c r="L41" s="30">
        <f t="shared" si="5"/>
        <v>0.65752606354648946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35</v>
      </c>
      <c r="F42" s="6">
        <v>372749.52</v>
      </c>
      <c r="G42" s="28">
        <f t="shared" si="1"/>
        <v>3.5874482965386222E-2</v>
      </c>
      <c r="H42" s="29">
        <f t="shared" si="2"/>
        <v>2.5470882905424217</v>
      </c>
      <c r="I42" s="6">
        <v>76</v>
      </c>
      <c r="J42" s="28">
        <f t="shared" si="3"/>
        <v>2.9629629629629631E-2</v>
      </c>
      <c r="K42" s="29">
        <f t="shared" si="4"/>
        <v>2.1037037037037036</v>
      </c>
      <c r="L42" s="30">
        <f t="shared" si="5"/>
        <v>4.6507919942461253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42</v>
      </c>
      <c r="F43" s="6">
        <v>107761.21</v>
      </c>
      <c r="G43" s="28">
        <f t="shared" si="1"/>
        <v>1.0371247942785836E-2</v>
      </c>
      <c r="H43" s="29">
        <f t="shared" si="2"/>
        <v>0.73635860393779429</v>
      </c>
      <c r="I43" s="6">
        <v>62</v>
      </c>
      <c r="J43" s="28">
        <f t="shared" si="3"/>
        <v>2.4171539961013646E-2</v>
      </c>
      <c r="K43" s="29">
        <f t="shared" si="4"/>
        <v>1.7161793372319689</v>
      </c>
      <c r="L43" s="30">
        <f t="shared" si="5"/>
        <v>2.452537941169763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40</v>
      </c>
      <c r="F44" s="6">
        <v>156283.76999999999</v>
      </c>
      <c r="G44" s="28">
        <f t="shared" si="1"/>
        <v>1.504119829485317E-2</v>
      </c>
      <c r="H44" s="29">
        <f t="shared" si="2"/>
        <v>1.0679250789345751</v>
      </c>
      <c r="I44" s="6">
        <v>99</v>
      </c>
      <c r="J44" s="28">
        <f t="shared" si="3"/>
        <v>3.8596491228070177E-2</v>
      </c>
      <c r="K44" s="29">
        <f t="shared" si="4"/>
        <v>2.7403508771929825</v>
      </c>
      <c r="L44" s="30">
        <f t="shared" si="5"/>
        <v>3.8082759561275576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37</v>
      </c>
      <c r="F45" s="6">
        <v>306707.24</v>
      </c>
      <c r="G45" s="28">
        <f t="shared" si="1"/>
        <v>2.9518384508558516E-2</v>
      </c>
      <c r="H45" s="29">
        <f t="shared" si="2"/>
        <v>2.0958053001076546</v>
      </c>
      <c r="I45" s="6">
        <v>123</v>
      </c>
      <c r="J45" s="28">
        <f t="shared" si="3"/>
        <v>4.7953216374269005E-2</v>
      </c>
      <c r="K45" s="29">
        <f t="shared" si="4"/>
        <v>3.4046783625730992</v>
      </c>
      <c r="L45" s="30">
        <f t="shared" si="5"/>
        <v>5.5004836626807538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28</v>
      </c>
      <c r="F46" s="6">
        <v>1760346.51</v>
      </c>
      <c r="G46" s="28">
        <f t="shared" si="1"/>
        <v>0.16942079733911417</v>
      </c>
      <c r="H46" s="29">
        <f t="shared" si="2"/>
        <v>12.028876611077106</v>
      </c>
      <c r="I46" s="6">
        <v>324</v>
      </c>
      <c r="J46" s="28">
        <f t="shared" si="3"/>
        <v>0.12631578947368421</v>
      </c>
      <c r="K46" s="29">
        <f t="shared" si="4"/>
        <v>8.9684210526315784</v>
      </c>
      <c r="L46" s="30">
        <f t="shared" si="5"/>
        <v>20.997297663708686</v>
      </c>
    </row>
    <row r="47" spans="1:12" x14ac:dyDescent="0.25">
      <c r="A47" s="9"/>
      <c r="B47" s="3"/>
      <c r="C47" s="4"/>
      <c r="D47" s="40"/>
      <c r="E47" s="5" t="s">
        <v>43</v>
      </c>
      <c r="F47" s="6">
        <v>90812.5</v>
      </c>
      <c r="G47" s="28">
        <f t="shared" si="1"/>
        <v>8.7400554782582577E-3</v>
      </c>
      <c r="H47" s="29">
        <f t="shared" si="2"/>
        <v>0.62054393895633631</v>
      </c>
      <c r="I47" s="6">
        <v>49</v>
      </c>
      <c r="J47" s="28">
        <f t="shared" si="3"/>
        <v>1.9103313840155945E-2</v>
      </c>
      <c r="K47" s="29">
        <f t="shared" si="4"/>
        <v>1.3563352826510722</v>
      </c>
      <c r="L47" s="30">
        <f t="shared" si="5"/>
        <v>1.9768792216074085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10390380.269999998</v>
      </c>
      <c r="G48" s="31">
        <f t="shared" ref="G48" si="6">F48/F$48</f>
        <v>1</v>
      </c>
      <c r="H48" s="32">
        <f>L48/2</f>
        <v>71</v>
      </c>
      <c r="I48" s="12">
        <f>SUM(I23:I47)</f>
        <v>2565</v>
      </c>
      <c r="J48" s="33">
        <v>1</v>
      </c>
      <c r="K48" s="34">
        <f>L48/2</f>
        <v>71</v>
      </c>
      <c r="L48" s="35">
        <v>142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5443367.9100000001</v>
      </c>
      <c r="G49" s="28">
        <f>F49/F$52</f>
        <v>0.87800661232203725</v>
      </c>
      <c r="H49" s="29">
        <f>H$52*G49</f>
        <v>21.511162001889911</v>
      </c>
      <c r="I49" s="6">
        <v>508</v>
      </c>
      <c r="J49" s="28">
        <f>I49/$I$52</f>
        <v>0.63027295285359797</v>
      </c>
      <c r="K49" s="29">
        <f>$K$52*J49</f>
        <v>15.44168734491315</v>
      </c>
      <c r="L49" s="30">
        <f>H49+K49</f>
        <v>36.952849346803063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729130.64</v>
      </c>
      <c r="G50" s="28">
        <f t="shared" ref="G50:G52" si="7">F50/F$52</f>
        <v>0.11760761604787411</v>
      </c>
      <c r="H50" s="29">
        <f t="shared" ref="H50:H51" si="8">H$52*G50</f>
        <v>2.8813865931729157</v>
      </c>
      <c r="I50" s="6">
        <v>285</v>
      </c>
      <c r="J50" s="28">
        <f>I50/$I$52</f>
        <v>0.35359801488833748</v>
      </c>
      <c r="K50" s="29">
        <f>$K$52*J50</f>
        <v>8.6631513647642677</v>
      </c>
      <c r="L50" s="30">
        <f t="shared" ref="L50:L51" si="9">H50+K50</f>
        <v>11.544537957937184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27190.42</v>
      </c>
      <c r="G51" s="28">
        <f t="shared" si="7"/>
        <v>4.385771630088727E-3</v>
      </c>
      <c r="H51" s="29">
        <f t="shared" si="8"/>
        <v>0.10745140493717381</v>
      </c>
      <c r="I51" s="6">
        <v>13</v>
      </c>
      <c r="J51" s="28">
        <f>I51/$I$52</f>
        <v>1.6129032258064516E-2</v>
      </c>
      <c r="K51" s="29">
        <f>$K$52*J51</f>
        <v>0.39516129032258063</v>
      </c>
      <c r="L51" s="30">
        <f t="shared" si="9"/>
        <v>0.50261269525975449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6199688.9699999997</v>
      </c>
      <c r="G52" s="31">
        <f t="shared" si="7"/>
        <v>1</v>
      </c>
      <c r="H52" s="32">
        <f>L52/2</f>
        <v>24.5</v>
      </c>
      <c r="I52" s="12">
        <f>SUM(I49:I51)</f>
        <v>806</v>
      </c>
      <c r="J52" s="33">
        <v>1</v>
      </c>
      <c r="K52" s="34">
        <f>L52/2</f>
        <v>24.5</v>
      </c>
      <c r="L52" s="35">
        <v>49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1560467.93</v>
      </c>
      <c r="G53" s="28">
        <f>F53/F$56</f>
        <v>0.71793261614201953</v>
      </c>
      <c r="H53" s="29">
        <f>H$56*G53</f>
        <v>6.1024272372071664</v>
      </c>
      <c r="I53" s="6">
        <v>256</v>
      </c>
      <c r="J53" s="28">
        <f>I53/$I$56</f>
        <v>0.7441860465116279</v>
      </c>
      <c r="K53" s="29">
        <f>$K$56*J53</f>
        <v>6.3255813953488369</v>
      </c>
      <c r="L53" s="30">
        <f>H53+K53</f>
        <v>12.428008632556004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354874.4</v>
      </c>
      <c r="G54" s="28">
        <f t="shared" ref="G54:G56" si="10">F54/F$56</f>
        <v>0.16326891536555288</v>
      </c>
      <c r="H54" s="29">
        <f t="shared" ref="H54:H55" si="11">H$56*G54</f>
        <v>1.3877857806071994</v>
      </c>
      <c r="I54" s="6">
        <v>54</v>
      </c>
      <c r="J54" s="28">
        <f>I54/$I$56</f>
        <v>0.15697674418604651</v>
      </c>
      <c r="K54" s="29">
        <f>$K$56*J54</f>
        <v>1.3343023255813953</v>
      </c>
      <c r="L54" s="30">
        <f t="shared" ref="L54:L55" si="12">H54+K54</f>
        <v>2.7220881061885946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258215.32</v>
      </c>
      <c r="G55" s="28">
        <f t="shared" si="10"/>
        <v>0.11879846849242762</v>
      </c>
      <c r="H55" s="29">
        <f t="shared" si="11"/>
        <v>1.0097869821856347</v>
      </c>
      <c r="I55" s="6">
        <v>34</v>
      </c>
      <c r="J55" s="28">
        <f>I55/$I$56</f>
        <v>9.8837209302325577E-2</v>
      </c>
      <c r="K55" s="29">
        <f>$K$56*J55</f>
        <v>0.84011627906976738</v>
      </c>
      <c r="L55" s="30">
        <f t="shared" si="12"/>
        <v>1.8499032612554021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2173557.65</v>
      </c>
      <c r="G56" s="31">
        <f t="shared" si="10"/>
        <v>1</v>
      </c>
      <c r="H56" s="32">
        <f>L56/2</f>
        <v>8.5</v>
      </c>
      <c r="I56" s="37">
        <f>SUM(I53:I55)</f>
        <v>344</v>
      </c>
      <c r="J56" s="33">
        <v>1</v>
      </c>
      <c r="K56" s="34">
        <f>L56/2</f>
        <v>8.5</v>
      </c>
      <c r="L56" s="35">
        <v>17</v>
      </c>
    </row>
  </sheetData>
  <sheetProtection algorithmName="SHA-512" hashValue="cIphUINvZIxg8d6f4ixIfqaTPib/T1pfXn8Ro/053ma2bu+6cwBF+5ZanQxIH4o4zYps1foP1i6Ze0P9zSrOFQ==" saltValue="Evw+wQbrjhdKGI2CpGmN6w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1:L1"/>
    <mergeCell ref="D3:D22"/>
    <mergeCell ref="D23:D48"/>
    <mergeCell ref="D49:D52"/>
  </mergeCells>
  <pageMargins left="0.7" right="0.7" top="0.75" bottom="0.75" header="0.3" footer="0.3"/>
  <pageSetup scale="8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D0B6-4F83-4953-882A-7C7A3F4EF22F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44562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3469744.24</v>
      </c>
      <c r="G3" s="28">
        <f>F3/F$22</f>
        <v>0.25244112115284834</v>
      </c>
      <c r="H3" s="29">
        <f>H$22*G3</f>
        <v>8.8354392403496913</v>
      </c>
      <c r="I3" s="6">
        <v>153</v>
      </c>
      <c r="J3" s="28">
        <f>I3/$I$22</f>
        <v>0.11906614785992217</v>
      </c>
      <c r="K3" s="29">
        <f>K$22*J3</f>
        <v>4.1673151750972757</v>
      </c>
      <c r="L3" s="30">
        <f>H3+K3</f>
        <v>13.002754415446967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2852081.82</v>
      </c>
      <c r="G4" s="28">
        <f>F4/F$22</f>
        <v>0.20750311333046731</v>
      </c>
      <c r="H4" s="29">
        <f>H$22*G4</f>
        <v>7.262608966566356</v>
      </c>
      <c r="I4" s="6">
        <v>125</v>
      </c>
      <c r="J4" s="28">
        <f>I4/$I$22</f>
        <v>9.727626459143969E-2</v>
      </c>
      <c r="K4" s="29">
        <f>K$22*J4</f>
        <v>3.404669260700389</v>
      </c>
      <c r="L4" s="30">
        <f>H4+K4</f>
        <v>10.667278227266745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1244182.77</v>
      </c>
      <c r="G5" s="28">
        <f>F5/F$22</f>
        <v>9.0520474032938072E-2</v>
      </c>
      <c r="H5" s="29">
        <f>H$22*G5</f>
        <v>3.1682165911528326</v>
      </c>
      <c r="I5" s="6">
        <v>189</v>
      </c>
      <c r="J5" s="28">
        <f>I5/$I$22</f>
        <v>0.14708171206225681</v>
      </c>
      <c r="K5" s="29">
        <f>K$22*J5</f>
        <v>5.1478599221789887</v>
      </c>
      <c r="L5" s="30">
        <f>H5+K5</f>
        <v>8.3160765133318222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1484933.91</v>
      </c>
      <c r="G6" s="28">
        <f>F6/F$22</f>
        <v>0.10803631482598347</v>
      </c>
      <c r="H6" s="29">
        <f>H$22*G6</f>
        <v>3.7812710189094214</v>
      </c>
      <c r="I6" s="6">
        <v>97</v>
      </c>
      <c r="J6" s="28">
        <f>I6/$I$22</f>
        <v>7.5486381322957194E-2</v>
      </c>
      <c r="K6" s="29">
        <f>K$22*J6</f>
        <v>2.6420233463035019</v>
      </c>
      <c r="L6" s="30">
        <f>H6+K6</f>
        <v>6.4232943652129233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366768.16</v>
      </c>
      <c r="G7" s="28">
        <f>F7/F$22</f>
        <v>2.668420468753837E-2</v>
      </c>
      <c r="H7" s="29">
        <f>H$22*G7</f>
        <v>0.93394716406384293</v>
      </c>
      <c r="I7" s="6">
        <v>145</v>
      </c>
      <c r="J7" s="28">
        <f>I7/$I$22</f>
        <v>0.11284046692607004</v>
      </c>
      <c r="K7" s="29">
        <f>K$22*J7</f>
        <v>3.9494163424124515</v>
      </c>
      <c r="L7" s="30">
        <f>H7+K7</f>
        <v>4.8833635064762948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882432.52</v>
      </c>
      <c r="G8" s="28">
        <f>F8/F$22</f>
        <v>6.4201347212419685E-2</v>
      </c>
      <c r="H8" s="29">
        <f>H$22*G8</f>
        <v>2.2470471524346891</v>
      </c>
      <c r="I8" s="6">
        <v>43</v>
      </c>
      <c r="J8" s="28">
        <f>I8/$I$22</f>
        <v>3.3463035019455252E-2</v>
      </c>
      <c r="K8" s="29">
        <f>K$22*J8</f>
        <v>1.1712062256809339</v>
      </c>
      <c r="L8" s="30">
        <f>H8+K8</f>
        <v>3.4182533781156232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16</v>
      </c>
      <c r="F9" s="6">
        <v>357874.01</v>
      </c>
      <c r="G9" s="28">
        <f>F9/F$22</f>
        <v>2.6037111114525738E-2</v>
      </c>
      <c r="H9" s="29">
        <f>H$22*G9</f>
        <v>0.91129888900840084</v>
      </c>
      <c r="I9" s="6">
        <v>76</v>
      </c>
      <c r="J9" s="28">
        <f>I9/$I$22</f>
        <v>5.9143968871595329E-2</v>
      </c>
      <c r="K9" s="29">
        <f>K$22*J9</f>
        <v>2.0700389105058363</v>
      </c>
      <c r="L9" s="30">
        <f>H9+K9</f>
        <v>2.9813377995142369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13</v>
      </c>
      <c r="F10" s="6">
        <v>447718.31</v>
      </c>
      <c r="G10" s="28">
        <f>F10/F$22</f>
        <v>3.2573730027161456E-2</v>
      </c>
      <c r="H10" s="29">
        <f>H$22*G10</f>
        <v>1.1400805509506509</v>
      </c>
      <c r="I10" s="6">
        <v>66</v>
      </c>
      <c r="J10" s="28">
        <f>I10/$I$22</f>
        <v>5.1361867704280154E-2</v>
      </c>
      <c r="K10" s="29">
        <f>K$22*J10</f>
        <v>1.7976653696498053</v>
      </c>
      <c r="L10" s="30">
        <f>H10+K10</f>
        <v>2.9377459206004559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12</v>
      </c>
      <c r="F11" s="6">
        <v>477820.88</v>
      </c>
      <c r="G11" s="28">
        <f>F11/F$22</f>
        <v>3.476384145750195E-2</v>
      </c>
      <c r="H11" s="29">
        <f>H$22*G11</f>
        <v>1.2167344510125682</v>
      </c>
      <c r="I11" s="6">
        <v>60</v>
      </c>
      <c r="J11" s="28">
        <f>I11/$I$22</f>
        <v>4.6692607003891051E-2</v>
      </c>
      <c r="K11" s="29">
        <f>K$22*J11</f>
        <v>1.6342412451361867</v>
      </c>
      <c r="L11" s="30">
        <f>H11+K11</f>
        <v>2.8509756961487547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18</v>
      </c>
      <c r="F12" s="6">
        <v>486835.46</v>
      </c>
      <c r="G12" s="28">
        <f>F12/F$22</f>
        <v>3.541969691096386E-2</v>
      </c>
      <c r="H12" s="29">
        <f>H$22*G12</f>
        <v>1.2396893918837351</v>
      </c>
      <c r="I12" s="6">
        <v>55</v>
      </c>
      <c r="J12" s="28">
        <f>I12/$I$22</f>
        <v>4.2801556420233464E-2</v>
      </c>
      <c r="K12" s="29">
        <f>K$22*J12</f>
        <v>1.4980544747081712</v>
      </c>
      <c r="L12" s="30">
        <f>H12+K12</f>
        <v>2.7377438665919063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19</v>
      </c>
      <c r="F13" s="6">
        <v>236184.24</v>
      </c>
      <c r="G13" s="28">
        <f>F13/F$22</f>
        <v>1.7183576142843719E-2</v>
      </c>
      <c r="H13" s="29">
        <f>H$22*G13</f>
        <v>0.60142516499953014</v>
      </c>
      <c r="I13" s="6">
        <v>65</v>
      </c>
      <c r="J13" s="28">
        <f>I13/$I$22</f>
        <v>5.0583657587548639E-2</v>
      </c>
      <c r="K13" s="29">
        <f>K$22*J13</f>
        <v>1.7704280155642023</v>
      </c>
      <c r="L13" s="30">
        <f>H13+K13</f>
        <v>2.3718531805637326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444677</v>
      </c>
      <c r="G14" s="28">
        <f>F14/F$22</f>
        <v>3.235245962419557E-2</v>
      </c>
      <c r="H14" s="29">
        <f>H$22*G14</f>
        <v>1.1323360868468451</v>
      </c>
      <c r="I14" s="6">
        <v>26</v>
      </c>
      <c r="J14" s="28">
        <f>I14/$I$22</f>
        <v>2.0233463035019456E-2</v>
      </c>
      <c r="K14" s="29">
        <f>K$22*J14</f>
        <v>0.70817120622568097</v>
      </c>
      <c r="L14" s="30">
        <f>H14+K14</f>
        <v>1.8405072930725259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313014.28000000003</v>
      </c>
      <c r="G15" s="28">
        <f>F15/F$22</f>
        <v>2.2773343023130603E-2</v>
      </c>
      <c r="H15" s="29">
        <f>H$22*G15</f>
        <v>0.79706700580957113</v>
      </c>
      <c r="I15" s="6">
        <v>37</v>
      </c>
      <c r="J15" s="28">
        <f>I15/$I$22</f>
        <v>2.8793774319066146E-2</v>
      </c>
      <c r="K15" s="29">
        <f>K$22*J15</f>
        <v>1.0077821011673151</v>
      </c>
      <c r="L15" s="30">
        <f>H15+K15</f>
        <v>1.8048491069768864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199586.13</v>
      </c>
      <c r="G16" s="28">
        <f>F16/F$22</f>
        <v>1.4520881926374532E-2</v>
      </c>
      <c r="H16" s="29">
        <f>H$22*G16</f>
        <v>0.50823086742310863</v>
      </c>
      <c r="I16" s="6">
        <v>44</v>
      </c>
      <c r="J16" s="28">
        <f>I16/$I$22</f>
        <v>3.4241245136186774E-2</v>
      </c>
      <c r="K16" s="29">
        <f>K$22*J16</f>
        <v>1.1984435797665371</v>
      </c>
      <c r="L16" s="30">
        <f>H16+K16</f>
        <v>1.7066744471896458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169072.31</v>
      </c>
      <c r="G17" s="28">
        <f>F17/F$22</f>
        <v>1.230085001662887E-2</v>
      </c>
      <c r="H17" s="29">
        <f>H$22*G17</f>
        <v>0.43052975058201048</v>
      </c>
      <c r="I17" s="6">
        <v>26</v>
      </c>
      <c r="J17" s="28">
        <f>I17/$I$22</f>
        <v>2.0233463035019456E-2</v>
      </c>
      <c r="K17" s="29">
        <f>K$22*J17</f>
        <v>0.70817120622568097</v>
      </c>
      <c r="L17" s="30">
        <f>H17+K17</f>
        <v>1.1387009568076913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185504.72</v>
      </c>
      <c r="G18" s="28">
        <f>F18/F$22</f>
        <v>1.3496389432999018E-2</v>
      </c>
      <c r="H18" s="29">
        <f>H$22*G18</f>
        <v>0.47237363015496564</v>
      </c>
      <c r="I18" s="6">
        <v>20</v>
      </c>
      <c r="J18" s="28">
        <f>I18/$I$22</f>
        <v>1.556420233463035E-2</v>
      </c>
      <c r="K18" s="29">
        <f>K$22*J18</f>
        <v>0.54474708171206232</v>
      </c>
      <c r="L18" s="30">
        <f>H18+K18</f>
        <v>1.017120711867028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82945.58</v>
      </c>
      <c r="G19" s="28">
        <f>F19/F$22</f>
        <v>6.0347027796703754E-3</v>
      </c>
      <c r="H19" s="29">
        <f>H$22*G19</f>
        <v>0.21121459728846315</v>
      </c>
      <c r="I19" s="6">
        <v>24</v>
      </c>
      <c r="J19" s="28">
        <f>I19/$I$22</f>
        <v>1.867704280155642E-2</v>
      </c>
      <c r="K19" s="29">
        <f>K$22*J19</f>
        <v>0.65369649805447472</v>
      </c>
      <c r="L19" s="30">
        <f>H19+K19</f>
        <v>0.86491109534293786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24399.23</v>
      </c>
      <c r="G20" s="28">
        <f>F20/F$22</f>
        <v>1.775165127579032E-3</v>
      </c>
      <c r="H20" s="29">
        <f>H$22*G20</f>
        <v>6.2130779465266121E-2</v>
      </c>
      <c r="I20" s="6">
        <v>22</v>
      </c>
      <c r="J20" s="28">
        <f>I20/$I$22</f>
        <v>1.7120622568093387E-2</v>
      </c>
      <c r="K20" s="29">
        <f>K$22*J20</f>
        <v>0.59922178988326857</v>
      </c>
      <c r="L20" s="30">
        <f>H20+K20</f>
        <v>0.6613525693485347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18990.830000000002</v>
      </c>
      <c r="G21" s="28">
        <f>F21/F$22</f>
        <v>1.3816771742297487E-3</v>
      </c>
      <c r="H21" s="29">
        <f>H$22*G21</f>
        <v>4.8358701098041204E-2</v>
      </c>
      <c r="I21" s="6">
        <v>12</v>
      </c>
      <c r="J21" s="28">
        <f>I21/$I$22</f>
        <v>9.3385214007782099E-3</v>
      </c>
      <c r="K21" s="29">
        <f>K$22*J21</f>
        <v>0.32684824902723736</v>
      </c>
      <c r="L21" s="30">
        <f>H21+K21</f>
        <v>0.37520695012527855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13744766.400000004</v>
      </c>
      <c r="G22" s="31">
        <f t="shared" ref="G22" si="0">F22/F$22</f>
        <v>1</v>
      </c>
      <c r="H22" s="32">
        <f>L22/2</f>
        <v>35</v>
      </c>
      <c r="I22" s="12">
        <f>SUM(I3:I21)</f>
        <v>1285</v>
      </c>
      <c r="J22" s="33">
        <v>1</v>
      </c>
      <c r="K22" s="34">
        <f>L22/2</f>
        <v>35</v>
      </c>
      <c r="L22" s="35">
        <v>70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2277209.14</v>
      </c>
      <c r="G23" s="28">
        <f>F23/F$48</f>
        <v>0.28285647930651381</v>
      </c>
      <c r="H23" s="29">
        <f>H$48*G23</f>
        <v>15.55710636185826</v>
      </c>
      <c r="I23" s="6">
        <v>174</v>
      </c>
      <c r="J23" s="28">
        <f t="shared" ref="J23:J47" si="1">I23/$I$48</f>
        <v>6.8423122296500202E-2</v>
      </c>
      <c r="K23" s="29">
        <f t="shared" ref="K23:K47" si="2">$K$48*J23</f>
        <v>3.7632717263075111</v>
      </c>
      <c r="L23" s="30">
        <f>H23+K23</f>
        <v>19.320378088165771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1344572.85</v>
      </c>
      <c r="G24" s="28">
        <f t="shared" ref="G24:G48" si="3">F24/F$48</f>
        <v>0.16701195153385223</v>
      </c>
      <c r="H24" s="29">
        <f t="shared" ref="H24:H47" si="4">H$48*G24</f>
        <v>9.1856573343618724</v>
      </c>
      <c r="I24" s="6">
        <v>324</v>
      </c>
      <c r="J24" s="28">
        <f t="shared" si="1"/>
        <v>0.1274085725521038</v>
      </c>
      <c r="K24" s="29">
        <f t="shared" si="2"/>
        <v>7.0074714903657096</v>
      </c>
      <c r="L24" s="30">
        <f t="shared" ref="L24:L47" si="5">H24+K24</f>
        <v>16.19312882472758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763524.58</v>
      </c>
      <c r="G25" s="28">
        <f t="shared" si="3"/>
        <v>9.483884056551109E-2</v>
      </c>
      <c r="H25" s="29">
        <f t="shared" si="4"/>
        <v>5.2161362311031096</v>
      </c>
      <c r="I25" s="6">
        <v>221</v>
      </c>
      <c r="J25" s="28">
        <f t="shared" si="1"/>
        <v>8.6905230043255996E-2</v>
      </c>
      <c r="K25" s="29">
        <f t="shared" si="2"/>
        <v>4.7797876523790794</v>
      </c>
      <c r="L25" s="30">
        <f t="shared" si="5"/>
        <v>9.9959238834821882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547233.82999999996</v>
      </c>
      <c r="G26" s="28">
        <f t="shared" si="3"/>
        <v>6.7972955049363307E-2</v>
      </c>
      <c r="H26" s="29">
        <f t="shared" si="4"/>
        <v>3.738512527714982</v>
      </c>
      <c r="I26" s="6">
        <v>190</v>
      </c>
      <c r="J26" s="28">
        <f t="shared" si="1"/>
        <v>7.4714903657097917E-2</v>
      </c>
      <c r="K26" s="29">
        <f t="shared" si="2"/>
        <v>4.109319701140385</v>
      </c>
      <c r="L26" s="30">
        <f t="shared" si="5"/>
        <v>7.847832228855367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491321.84</v>
      </c>
      <c r="G27" s="28">
        <f t="shared" si="3"/>
        <v>6.1028020407821786E-2</v>
      </c>
      <c r="H27" s="29">
        <f t="shared" si="4"/>
        <v>3.3565411224301984</v>
      </c>
      <c r="I27" s="6">
        <v>198</v>
      </c>
      <c r="J27" s="28">
        <f t="shared" si="1"/>
        <v>7.7860794337396774E-2</v>
      </c>
      <c r="K27" s="29">
        <f t="shared" si="2"/>
        <v>4.2823436885568222</v>
      </c>
      <c r="L27" s="30">
        <f t="shared" si="5"/>
        <v>7.6388848109870207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33</v>
      </c>
      <c r="F28" s="6">
        <v>385563.62</v>
      </c>
      <c r="G28" s="28">
        <f t="shared" si="3"/>
        <v>4.7891590713479461E-2</v>
      </c>
      <c r="H28" s="29">
        <f t="shared" si="4"/>
        <v>2.6340374892413703</v>
      </c>
      <c r="I28" s="6">
        <v>152</v>
      </c>
      <c r="J28" s="28">
        <f t="shared" si="1"/>
        <v>5.9771922925678331E-2</v>
      </c>
      <c r="K28" s="29">
        <f t="shared" si="2"/>
        <v>3.2874557609123083</v>
      </c>
      <c r="L28" s="30">
        <f t="shared" si="5"/>
        <v>5.921493250153679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341063.55</v>
      </c>
      <c r="G29" s="28">
        <f t="shared" si="3"/>
        <v>4.2364152364495221E-2</v>
      </c>
      <c r="H29" s="29">
        <f t="shared" si="4"/>
        <v>2.3300283800472372</v>
      </c>
      <c r="I29" s="6">
        <v>232</v>
      </c>
      <c r="J29" s="28">
        <f t="shared" si="1"/>
        <v>9.1230829728666932E-2</v>
      </c>
      <c r="K29" s="29">
        <f t="shared" si="2"/>
        <v>5.0176956350766808</v>
      </c>
      <c r="L29" s="30">
        <f t="shared" si="5"/>
        <v>7.3477240151239176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34</v>
      </c>
      <c r="F30" s="6">
        <v>320539.8</v>
      </c>
      <c r="G30" s="28">
        <f t="shared" si="3"/>
        <v>3.9814858333834927E-2</v>
      </c>
      <c r="H30" s="29">
        <f t="shared" si="4"/>
        <v>2.1898172083609211</v>
      </c>
      <c r="I30" s="6">
        <v>169</v>
      </c>
      <c r="J30" s="28">
        <f t="shared" si="1"/>
        <v>6.645694062131341E-2</v>
      </c>
      <c r="K30" s="29">
        <f t="shared" si="2"/>
        <v>3.6551317341722376</v>
      </c>
      <c r="L30" s="30">
        <f t="shared" si="5"/>
        <v>5.8449489425331587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266988.28999999998</v>
      </c>
      <c r="G31" s="28">
        <f t="shared" si="3"/>
        <v>3.3163123403530032E-2</v>
      </c>
      <c r="H31" s="29">
        <f t="shared" si="4"/>
        <v>1.8239717871941517</v>
      </c>
      <c r="I31" s="6">
        <v>179</v>
      </c>
      <c r="J31" s="28">
        <f t="shared" si="1"/>
        <v>7.0389303971686981E-2</v>
      </c>
      <c r="K31" s="29">
        <f t="shared" si="2"/>
        <v>3.8714117184427841</v>
      </c>
      <c r="L31" s="30">
        <f t="shared" si="5"/>
        <v>5.6953835056369355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231554.19</v>
      </c>
      <c r="G32" s="28">
        <f t="shared" si="3"/>
        <v>2.8761786434807462E-2</v>
      </c>
      <c r="H32" s="29">
        <f t="shared" si="4"/>
        <v>1.5818982539144104</v>
      </c>
      <c r="I32" s="6">
        <v>76</v>
      </c>
      <c r="J32" s="28">
        <f t="shared" si="1"/>
        <v>2.9885961462839165E-2</v>
      </c>
      <c r="K32" s="29">
        <f t="shared" si="2"/>
        <v>1.6437278804561541</v>
      </c>
      <c r="L32" s="30">
        <f t="shared" si="5"/>
        <v>3.2256261343705646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221360.23</v>
      </c>
      <c r="G33" s="28">
        <f t="shared" si="3"/>
        <v>2.749557527082477E-2</v>
      </c>
      <c r="H33" s="29">
        <f t="shared" si="4"/>
        <v>1.5122566398953623</v>
      </c>
      <c r="I33" s="6">
        <v>123</v>
      </c>
      <c r="J33" s="28">
        <f t="shared" si="1"/>
        <v>4.8368069209594966E-2</v>
      </c>
      <c r="K33" s="29">
        <f t="shared" si="2"/>
        <v>2.6602438065277232</v>
      </c>
      <c r="L33" s="30">
        <f t="shared" si="5"/>
        <v>4.1725004464230855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39</v>
      </c>
      <c r="F34" s="6">
        <v>137841.94</v>
      </c>
      <c r="G34" s="28">
        <f t="shared" si="3"/>
        <v>1.7121609589701419E-2</v>
      </c>
      <c r="H34" s="29">
        <f t="shared" si="4"/>
        <v>0.941688527433578</v>
      </c>
      <c r="I34" s="6">
        <v>22</v>
      </c>
      <c r="J34" s="28">
        <f t="shared" si="1"/>
        <v>8.6511993708218646E-3</v>
      </c>
      <c r="K34" s="29">
        <f t="shared" si="2"/>
        <v>0.47581596539520254</v>
      </c>
      <c r="L34" s="30">
        <f t="shared" si="5"/>
        <v>1.4175044928287805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38</v>
      </c>
      <c r="F35" s="6">
        <v>135338.97</v>
      </c>
      <c r="G35" s="28">
        <f t="shared" si="3"/>
        <v>1.6810710924500281E-2</v>
      </c>
      <c r="H35" s="29">
        <f t="shared" si="4"/>
        <v>0.92458910084751544</v>
      </c>
      <c r="I35" s="6">
        <v>71</v>
      </c>
      <c r="J35" s="28">
        <f t="shared" si="1"/>
        <v>2.791977978765238E-2</v>
      </c>
      <c r="K35" s="29">
        <f t="shared" si="2"/>
        <v>1.5355878883208809</v>
      </c>
      <c r="L35" s="30">
        <f t="shared" si="5"/>
        <v>2.4601769891683962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124918.22</v>
      </c>
      <c r="G36" s="28">
        <f t="shared" si="3"/>
        <v>1.5516329743185793E-2</v>
      </c>
      <c r="H36" s="29">
        <f t="shared" si="4"/>
        <v>0.85339813587521862</v>
      </c>
      <c r="I36" s="6">
        <v>99</v>
      </c>
      <c r="J36" s="28">
        <f t="shared" si="1"/>
        <v>3.8930397168698387E-2</v>
      </c>
      <c r="K36" s="29">
        <f t="shared" si="2"/>
        <v>2.1411718442784111</v>
      </c>
      <c r="L36" s="30">
        <f t="shared" si="5"/>
        <v>2.9945699801536296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41</v>
      </c>
      <c r="F37" s="6">
        <v>99449.66</v>
      </c>
      <c r="G37" s="28">
        <f t="shared" si="3"/>
        <v>1.23528314557133E-2</v>
      </c>
      <c r="H37" s="29">
        <f t="shared" si="4"/>
        <v>0.67940573006423155</v>
      </c>
      <c r="I37" s="6">
        <v>57</v>
      </c>
      <c r="J37" s="28">
        <f t="shared" si="1"/>
        <v>2.2414471097129376E-2</v>
      </c>
      <c r="K37" s="29">
        <f t="shared" si="2"/>
        <v>1.2327959103421158</v>
      </c>
      <c r="L37" s="30">
        <f t="shared" si="5"/>
        <v>1.9122016404063473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43</v>
      </c>
      <c r="F38" s="6">
        <v>84407.27</v>
      </c>
      <c r="G38" s="28">
        <f t="shared" si="3"/>
        <v>1.0484387578065985E-2</v>
      </c>
      <c r="H38" s="29">
        <f t="shared" si="4"/>
        <v>0.57664131679362918</v>
      </c>
      <c r="I38" s="6">
        <v>19</v>
      </c>
      <c r="J38" s="28">
        <f t="shared" si="1"/>
        <v>7.4714903657097913E-3</v>
      </c>
      <c r="K38" s="29">
        <f t="shared" si="2"/>
        <v>0.41093197011403854</v>
      </c>
      <c r="L38" s="30">
        <f t="shared" si="5"/>
        <v>0.98757328690766766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42</v>
      </c>
      <c r="F39" s="6">
        <v>77762.48</v>
      </c>
      <c r="G39" s="28">
        <f t="shared" si="3"/>
        <v>9.6590255715130278E-3</v>
      </c>
      <c r="H39" s="29">
        <f t="shared" si="4"/>
        <v>0.53124640643321652</v>
      </c>
      <c r="I39" s="6">
        <v>62</v>
      </c>
      <c r="J39" s="28">
        <f t="shared" si="1"/>
        <v>2.4380652772316162E-2</v>
      </c>
      <c r="K39" s="29">
        <f t="shared" si="2"/>
        <v>1.3409359024773888</v>
      </c>
      <c r="L39" s="30">
        <f t="shared" si="5"/>
        <v>1.8721823089106053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54854.93</v>
      </c>
      <c r="G40" s="28">
        <f t="shared" si="3"/>
        <v>6.8136352080535138E-3</v>
      </c>
      <c r="H40" s="29">
        <f t="shared" si="4"/>
        <v>0.37474993644294324</v>
      </c>
      <c r="I40" s="6">
        <v>41</v>
      </c>
      <c r="J40" s="28">
        <f t="shared" si="1"/>
        <v>1.6122689736531654E-2</v>
      </c>
      <c r="K40" s="29">
        <f t="shared" si="2"/>
        <v>0.88674793550924103</v>
      </c>
      <c r="L40" s="30">
        <f t="shared" si="5"/>
        <v>1.2614978719521843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51805.27</v>
      </c>
      <c r="G41" s="28">
        <f t="shared" si="3"/>
        <v>6.4348311379618644E-3</v>
      </c>
      <c r="H41" s="29">
        <f t="shared" si="4"/>
        <v>0.35391571258790255</v>
      </c>
      <c r="I41" s="6">
        <v>32</v>
      </c>
      <c r="J41" s="28">
        <f t="shared" si="1"/>
        <v>1.2583562721195438E-2</v>
      </c>
      <c r="K41" s="29">
        <f t="shared" si="2"/>
        <v>0.69209594966574906</v>
      </c>
      <c r="L41" s="30">
        <f t="shared" si="5"/>
        <v>1.0460116622536515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25711.03</v>
      </c>
      <c r="G42" s="28">
        <f t="shared" si="3"/>
        <v>3.1936159474329861E-3</v>
      </c>
      <c r="H42" s="29">
        <f t="shared" si="4"/>
        <v>0.17564887710881424</v>
      </c>
      <c r="I42" s="6">
        <v>14</v>
      </c>
      <c r="J42" s="28">
        <f t="shared" si="1"/>
        <v>5.5053086905230047E-3</v>
      </c>
      <c r="K42" s="29">
        <f t="shared" si="2"/>
        <v>0.30279197797876528</v>
      </c>
      <c r="L42" s="30">
        <f t="shared" si="5"/>
        <v>0.4784408550875795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49</v>
      </c>
      <c r="F43" s="6">
        <v>15702.62</v>
      </c>
      <c r="G43" s="28">
        <f t="shared" si="3"/>
        <v>1.9504523019295672E-3</v>
      </c>
      <c r="H43" s="29">
        <f t="shared" si="4"/>
        <v>0.1072748766061262</v>
      </c>
      <c r="I43" s="6">
        <v>26</v>
      </c>
      <c r="J43" s="28">
        <f t="shared" si="1"/>
        <v>1.0224144710971293E-2</v>
      </c>
      <c r="K43" s="29">
        <f t="shared" si="2"/>
        <v>0.56232795910342115</v>
      </c>
      <c r="L43" s="30">
        <f t="shared" si="5"/>
        <v>0.66960283570954737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46</v>
      </c>
      <c r="F44" s="6">
        <v>15004.26</v>
      </c>
      <c r="G44" s="28">
        <f t="shared" si="3"/>
        <v>1.863707677811074E-3</v>
      </c>
      <c r="H44" s="29">
        <f t="shared" si="4"/>
        <v>0.10250392227960907</v>
      </c>
      <c r="I44" s="6">
        <v>5</v>
      </c>
      <c r="J44" s="28">
        <f t="shared" si="1"/>
        <v>1.9661816751867871E-3</v>
      </c>
      <c r="K44" s="29">
        <f t="shared" si="2"/>
        <v>0.1081399921352733</v>
      </c>
      <c r="L44" s="30">
        <f t="shared" si="5"/>
        <v>0.21064391441488237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50</v>
      </c>
      <c r="F45" s="6">
        <v>13326.95</v>
      </c>
      <c r="G45" s="28">
        <f t="shared" si="3"/>
        <v>1.6553658118963744E-3</v>
      </c>
      <c r="H45" s="29">
        <f t="shared" si="4"/>
        <v>9.1045119654300594E-2</v>
      </c>
      <c r="I45" s="6">
        <v>26</v>
      </c>
      <c r="J45" s="28">
        <f t="shared" si="1"/>
        <v>1.0224144710971293E-2</v>
      </c>
      <c r="K45" s="29">
        <f t="shared" si="2"/>
        <v>0.56232795910342115</v>
      </c>
      <c r="L45" s="30">
        <f t="shared" si="5"/>
        <v>0.65337307875772177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48</v>
      </c>
      <c r="F46" s="6">
        <v>12274.58</v>
      </c>
      <c r="G46" s="28">
        <f t="shared" si="3"/>
        <v>1.52464893223033E-3</v>
      </c>
      <c r="H46" s="29">
        <f t="shared" si="4"/>
        <v>8.3855691272668148E-2</v>
      </c>
      <c r="I46" s="6">
        <v>16</v>
      </c>
      <c r="J46" s="28">
        <f t="shared" si="1"/>
        <v>6.291781360597719E-3</v>
      </c>
      <c r="K46" s="29">
        <f t="shared" si="2"/>
        <v>0.34604797483287453</v>
      </c>
      <c r="L46" s="30">
        <f t="shared" si="5"/>
        <v>0.42990366610554265</v>
      </c>
    </row>
    <row r="47" spans="1:12" x14ac:dyDescent="0.25">
      <c r="A47" s="9"/>
      <c r="B47" s="3"/>
      <c r="C47" s="4"/>
      <c r="D47" s="40"/>
      <c r="E47" s="5" t="s">
        <v>51</v>
      </c>
      <c r="F47" s="6">
        <v>11428.17</v>
      </c>
      <c r="G47" s="28">
        <f t="shared" si="3"/>
        <v>1.4195147359703298E-3</v>
      </c>
      <c r="H47" s="29">
        <f t="shared" si="4"/>
        <v>7.8073310478368144E-2</v>
      </c>
      <c r="I47" s="6">
        <v>15</v>
      </c>
      <c r="J47" s="28">
        <f t="shared" si="1"/>
        <v>5.8985450255603618E-3</v>
      </c>
      <c r="K47" s="29">
        <f t="shared" si="2"/>
        <v>0.32441997640581988</v>
      </c>
      <c r="L47" s="30">
        <f t="shared" si="5"/>
        <v>0.40249328688418801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8050758.2700000005</v>
      </c>
      <c r="G48" s="31">
        <f t="shared" si="3"/>
        <v>1</v>
      </c>
      <c r="H48" s="32">
        <f>L48/2</f>
        <v>55</v>
      </c>
      <c r="I48" s="12">
        <f>SUM(I23:I47)</f>
        <v>2543</v>
      </c>
      <c r="J48" s="33">
        <v>1</v>
      </c>
      <c r="K48" s="34">
        <f>L48/2</f>
        <v>55</v>
      </c>
      <c r="L48" s="35">
        <v>110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3711430.84</v>
      </c>
      <c r="G49" s="28">
        <f>F49/F$52</f>
        <v>0.8667608473258831</v>
      </c>
      <c r="H49" s="29">
        <f>H$52*G49</f>
        <v>14.734934404540013</v>
      </c>
      <c r="I49" s="6">
        <v>508</v>
      </c>
      <c r="J49" s="28">
        <f>I49/$I$52</f>
        <v>0.63027295285359797</v>
      </c>
      <c r="K49" s="29">
        <f>$K$52*J49</f>
        <v>10.714640198511166</v>
      </c>
      <c r="L49" s="30">
        <f>H49+K49</f>
        <v>25.449574603051179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547530.81999999995</v>
      </c>
      <c r="G50" s="28">
        <f t="shared" ref="G50:G52" si="6">F50/F$52</f>
        <v>0.12786935765189567</v>
      </c>
      <c r="H50" s="29">
        <f t="shared" ref="H50:H51" si="7">H$52*G50</f>
        <v>2.1737790800822263</v>
      </c>
      <c r="I50" s="6">
        <v>285</v>
      </c>
      <c r="J50" s="28">
        <f>I50/$I$52</f>
        <v>0.35359801488833748</v>
      </c>
      <c r="K50" s="29">
        <f>$K$52*J50</f>
        <v>6.0111662531017371</v>
      </c>
      <c r="L50" s="30">
        <f t="shared" ref="L50:L51" si="8">H50+K50</f>
        <v>8.184945333183963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22993.22</v>
      </c>
      <c r="G51" s="28">
        <f t="shared" si="6"/>
        <v>5.3697950222212527E-3</v>
      </c>
      <c r="H51" s="29">
        <f t="shared" si="7"/>
        <v>9.1286515377761293E-2</v>
      </c>
      <c r="I51" s="6">
        <v>13</v>
      </c>
      <c r="J51" s="28">
        <f>I51/$I$52</f>
        <v>1.6129032258064516E-2</v>
      </c>
      <c r="K51" s="29">
        <f>$K$52*J51</f>
        <v>0.27419354838709675</v>
      </c>
      <c r="L51" s="30">
        <f t="shared" si="8"/>
        <v>0.36548006376485803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4281954.88</v>
      </c>
      <c r="G52" s="31">
        <f t="shared" si="6"/>
        <v>1</v>
      </c>
      <c r="H52" s="32">
        <f>L52/2</f>
        <v>17</v>
      </c>
      <c r="I52" s="12">
        <f>SUM(I49:I51)</f>
        <v>806</v>
      </c>
      <c r="J52" s="33">
        <v>1</v>
      </c>
      <c r="K52" s="34">
        <f>L52/2</f>
        <v>17</v>
      </c>
      <c r="L52" s="35">
        <v>34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1037610.58</v>
      </c>
      <c r="G53" s="28">
        <f>F53/F$56</f>
        <v>0.72470714562270977</v>
      </c>
      <c r="H53" s="29">
        <f>H$56*G53</f>
        <v>3.9858893009249039</v>
      </c>
      <c r="I53" s="6">
        <v>256</v>
      </c>
      <c r="J53" s="28">
        <f>I53/$I$56</f>
        <v>0.7441860465116279</v>
      </c>
      <c r="K53" s="29">
        <f>$K$56*J53</f>
        <v>4.0930232558139537</v>
      </c>
      <c r="L53" s="30">
        <f>H53+K53</f>
        <v>8.0789125567388567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241402.1</v>
      </c>
      <c r="G54" s="28">
        <f t="shared" ref="G54:G56" si="9">F54/F$56</f>
        <v>0.16860451330240672</v>
      </c>
      <c r="H54" s="29">
        <f t="shared" ref="H54:H55" si="10">H$56*G54</f>
        <v>0.92732482316323694</v>
      </c>
      <c r="I54" s="6">
        <v>54</v>
      </c>
      <c r="J54" s="28">
        <f>I54/$I$56</f>
        <v>0.15697674418604651</v>
      </c>
      <c r="K54" s="29">
        <f>$K$56*J54</f>
        <v>0.86337209302325579</v>
      </c>
      <c r="L54" s="30">
        <f t="shared" ref="L54:L55" si="11">H54+K54</f>
        <v>1.7906969161864927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152752.67000000001</v>
      </c>
      <c r="G55" s="28">
        <f t="shared" si="9"/>
        <v>0.10668834107488355</v>
      </c>
      <c r="H55" s="29">
        <f t="shared" si="10"/>
        <v>0.58678587591185949</v>
      </c>
      <c r="I55" s="6">
        <v>34</v>
      </c>
      <c r="J55" s="28">
        <f>I55/$I$56</f>
        <v>9.8837209302325577E-2</v>
      </c>
      <c r="K55" s="29">
        <f>$K$56*J55</f>
        <v>0.54360465116279066</v>
      </c>
      <c r="L55" s="30">
        <f t="shared" si="11"/>
        <v>1.1303905270746502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1431765.3499999999</v>
      </c>
      <c r="G56" s="31">
        <f t="shared" si="9"/>
        <v>1</v>
      </c>
      <c r="H56" s="32">
        <f>L56/2</f>
        <v>5.5</v>
      </c>
      <c r="I56" s="37">
        <f>SUM(I53:I55)</f>
        <v>344</v>
      </c>
      <c r="J56" s="33">
        <v>1</v>
      </c>
      <c r="K56" s="34">
        <f>L56/2</f>
        <v>5.5</v>
      </c>
      <c r="L56" s="35">
        <v>11</v>
      </c>
    </row>
  </sheetData>
  <sheetProtection algorithmName="SHA-512" hashValue="muM/TV3vzFHpZFR7qiP24ODposs6d81klF8mc8BtaHMo6deLcQ6u6qNw7l7fMfIA+fO4CxdQXb92OfxwniWzzw==" saltValue="eOM1/4tCOi9sKe2ffxSZIA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A6CDA-2012-46A1-9CD4-4A62DF9B0156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44593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3642904.99</v>
      </c>
      <c r="G3" s="28">
        <f>F3/F$22</f>
        <v>0.24891356966943692</v>
      </c>
      <c r="H3" s="29">
        <f>H$22*G3</f>
        <v>9.2098020777691669</v>
      </c>
      <c r="I3" s="6">
        <v>153</v>
      </c>
      <c r="J3" s="28">
        <f>I3/$I$22</f>
        <v>0.11906614785992217</v>
      </c>
      <c r="K3" s="29">
        <f>K$22*J3</f>
        <v>4.4054474708171201</v>
      </c>
      <c r="L3" s="30">
        <f>H3+K3</f>
        <v>13.615249548586288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3011912.79</v>
      </c>
      <c r="G4" s="28">
        <f>F4/F$22</f>
        <v>0.20579893413358913</v>
      </c>
      <c r="H4" s="29">
        <f>H$22*G4</f>
        <v>7.6145605629427981</v>
      </c>
      <c r="I4" s="6">
        <v>125</v>
      </c>
      <c r="J4" s="28">
        <f>I4/$I$22</f>
        <v>9.727626459143969E-2</v>
      </c>
      <c r="K4" s="29">
        <f>K$22*J4</f>
        <v>3.5992217898832686</v>
      </c>
      <c r="L4" s="30">
        <f>H4+K4</f>
        <v>11.213782352826067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1361252.95</v>
      </c>
      <c r="G5" s="28">
        <f>F5/F$22</f>
        <v>9.3012124098122997E-2</v>
      </c>
      <c r="H5" s="29">
        <f>H$22*G5</f>
        <v>3.4414485916305511</v>
      </c>
      <c r="I5" s="6">
        <v>189</v>
      </c>
      <c r="J5" s="28">
        <f>I5/$I$22</f>
        <v>0.14708171206225681</v>
      </c>
      <c r="K5" s="29">
        <f>K$22*J5</f>
        <v>5.4420233463035022</v>
      </c>
      <c r="L5" s="30">
        <f>H5+K5</f>
        <v>8.8834719379340541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1534708.5</v>
      </c>
      <c r="G6" s="28">
        <f>F6/F$22</f>
        <v>0.10486405003305535</v>
      </c>
      <c r="H6" s="29">
        <f>H$22*G6</f>
        <v>3.879969851223048</v>
      </c>
      <c r="I6" s="6">
        <v>97</v>
      </c>
      <c r="J6" s="28">
        <f>I6/$I$22</f>
        <v>7.5486381322957194E-2</v>
      </c>
      <c r="K6" s="29">
        <f>K$22*J6</f>
        <v>2.7929961089494162</v>
      </c>
      <c r="L6" s="30">
        <f>H6+K6</f>
        <v>6.6729659601724638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362535.47</v>
      </c>
      <c r="G7" s="28">
        <f>F7/F$22</f>
        <v>2.4771438787781024E-2</v>
      </c>
      <c r="H7" s="29">
        <f>H$22*G7</f>
        <v>0.91654323514789793</v>
      </c>
      <c r="I7" s="6">
        <v>145</v>
      </c>
      <c r="J7" s="28">
        <f>I7/$I$22</f>
        <v>0.11284046692607004</v>
      </c>
      <c r="K7" s="29">
        <f>K$22*J7</f>
        <v>4.1750972762645917</v>
      </c>
      <c r="L7" s="30">
        <f>H7+K7</f>
        <v>5.0916405114124892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958992.37</v>
      </c>
      <c r="G8" s="28">
        <f>F8/F$22</f>
        <v>6.5526335371830113E-2</v>
      </c>
      <c r="H8" s="29">
        <f>H$22*G8</f>
        <v>2.4244744087577144</v>
      </c>
      <c r="I8" s="6">
        <v>43</v>
      </c>
      <c r="J8" s="28">
        <f>I8/$I$22</f>
        <v>3.3463035019455252E-2</v>
      </c>
      <c r="K8" s="29">
        <f>K$22*J8</f>
        <v>1.2381322957198444</v>
      </c>
      <c r="L8" s="30">
        <f>H8+K8</f>
        <v>3.6626067044775588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16</v>
      </c>
      <c r="F9" s="6">
        <v>391895.23</v>
      </c>
      <c r="G9" s="28">
        <f>F9/F$22</f>
        <v>2.6777541797960807E-2</v>
      </c>
      <c r="H9" s="29">
        <f>H$22*G9</f>
        <v>0.99076904652454989</v>
      </c>
      <c r="I9" s="6">
        <v>76</v>
      </c>
      <c r="J9" s="28">
        <f>I9/$I$22</f>
        <v>5.9143968871595329E-2</v>
      </c>
      <c r="K9" s="29">
        <f>K$22*J9</f>
        <v>2.188326848249027</v>
      </c>
      <c r="L9" s="30">
        <f>H9+K9</f>
        <v>3.1790958947735768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13</v>
      </c>
      <c r="F10" s="6">
        <v>489189.74</v>
      </c>
      <c r="G10" s="28">
        <f>F10/F$22</f>
        <v>3.342551199202802E-2</v>
      </c>
      <c r="H10" s="29">
        <f>H$22*G10</f>
        <v>1.2367439437050367</v>
      </c>
      <c r="I10" s="6">
        <v>66</v>
      </c>
      <c r="J10" s="28">
        <f>I10/$I$22</f>
        <v>5.1361867704280154E-2</v>
      </c>
      <c r="K10" s="29">
        <f>K$22*J10</f>
        <v>1.9003891050583657</v>
      </c>
      <c r="L10" s="30">
        <f>H10+K10</f>
        <v>3.1371330487634026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12</v>
      </c>
      <c r="F11" s="6">
        <v>527112.46</v>
      </c>
      <c r="G11" s="28">
        <f>F11/F$22</f>
        <v>3.6016707653920524E-2</v>
      </c>
      <c r="H11" s="29">
        <f>H$22*G11</f>
        <v>1.3326181831950594</v>
      </c>
      <c r="I11" s="6">
        <v>60</v>
      </c>
      <c r="J11" s="28">
        <f>I11/$I$22</f>
        <v>4.6692607003891051E-2</v>
      </c>
      <c r="K11" s="29">
        <f>K$22*J11</f>
        <v>1.727626459143969</v>
      </c>
      <c r="L11" s="30">
        <f>H11+K11</f>
        <v>3.0602446423390282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18</v>
      </c>
      <c r="F12" s="6">
        <v>549603.18000000005</v>
      </c>
      <c r="G12" s="28">
        <f>F12/F$22</f>
        <v>3.7553460716381208E-2</v>
      </c>
      <c r="H12" s="29">
        <f>H$22*G12</f>
        <v>1.3894780465061047</v>
      </c>
      <c r="I12" s="6">
        <v>55</v>
      </c>
      <c r="J12" s="28">
        <f>I12/$I$22</f>
        <v>4.2801556420233464E-2</v>
      </c>
      <c r="K12" s="29">
        <f>K$22*J12</f>
        <v>1.5836575875486381</v>
      </c>
      <c r="L12" s="30">
        <f>H12+K12</f>
        <v>2.973135634054743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19</v>
      </c>
      <c r="F13" s="6">
        <v>282128.59999999998</v>
      </c>
      <c r="G13" s="28">
        <f>F13/F$22</f>
        <v>1.9277372625587111E-2</v>
      </c>
      <c r="H13" s="29">
        <f>H$22*G13</f>
        <v>0.71326278714672309</v>
      </c>
      <c r="I13" s="6">
        <v>65</v>
      </c>
      <c r="J13" s="28">
        <f>I13/$I$22</f>
        <v>5.0583657587548639E-2</v>
      </c>
      <c r="K13" s="29">
        <f>K$22*J13</f>
        <v>1.8715953307392996</v>
      </c>
      <c r="L13" s="30">
        <f>H13+K13</f>
        <v>2.5848581178860228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17</v>
      </c>
      <c r="F14" s="6">
        <v>344086.21</v>
      </c>
      <c r="G14" s="28">
        <f>F14/F$22</f>
        <v>2.3510831888351694E-2</v>
      </c>
      <c r="H14" s="29">
        <f>H$22*G14</f>
        <v>0.86990077986901271</v>
      </c>
      <c r="I14" s="6">
        <v>37</v>
      </c>
      <c r="J14" s="28">
        <f>I14/$I$22</f>
        <v>2.8793774319066146E-2</v>
      </c>
      <c r="K14" s="29">
        <f>K$22*J14</f>
        <v>1.0653696498054475</v>
      </c>
      <c r="L14" s="30">
        <f>H14+K14</f>
        <v>1.9352704296744601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14</v>
      </c>
      <c r="F15" s="6">
        <v>454615.06</v>
      </c>
      <c r="G15" s="28">
        <f>F15/F$22</f>
        <v>3.1063082271076535E-2</v>
      </c>
      <c r="H15" s="29">
        <f>H$22*G15</f>
        <v>1.1493340440298319</v>
      </c>
      <c r="I15" s="6">
        <v>26</v>
      </c>
      <c r="J15" s="28">
        <f>I15/$I$22</f>
        <v>2.0233463035019456E-2</v>
      </c>
      <c r="K15" s="29">
        <f>K$22*J15</f>
        <v>0.74863813229571985</v>
      </c>
      <c r="L15" s="30">
        <f>H15+K15</f>
        <v>1.8979721763255517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226697.62</v>
      </c>
      <c r="G16" s="28">
        <f>F16/F$22</f>
        <v>1.5489867011262771E-2</v>
      </c>
      <c r="H16" s="29">
        <f>H$22*G16</f>
        <v>0.57312507941672253</v>
      </c>
      <c r="I16" s="6">
        <v>44</v>
      </c>
      <c r="J16" s="28">
        <f>I16/$I$22</f>
        <v>3.4241245136186774E-2</v>
      </c>
      <c r="K16" s="29">
        <f>K$22*J16</f>
        <v>1.2669260700389107</v>
      </c>
      <c r="L16" s="30">
        <f>H16+K16</f>
        <v>1.8400511494556331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171003.98</v>
      </c>
      <c r="G17" s="28">
        <f>F17/F$22</f>
        <v>1.1684414280999681E-2</v>
      </c>
      <c r="H17" s="29">
        <f>H$22*G17</f>
        <v>0.43232332839698817</v>
      </c>
      <c r="I17" s="6">
        <v>26</v>
      </c>
      <c r="J17" s="28">
        <f>I17/$I$22</f>
        <v>2.0233463035019456E-2</v>
      </c>
      <c r="K17" s="29">
        <f>K$22*J17</f>
        <v>0.74863813229571985</v>
      </c>
      <c r="L17" s="30">
        <f>H17+K17</f>
        <v>1.1809614606927079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188327.69</v>
      </c>
      <c r="G18" s="28">
        <f>F18/F$22</f>
        <v>1.2868114242391789E-2</v>
      </c>
      <c r="H18" s="29">
        <f>H$22*G18</f>
        <v>0.47612022696849621</v>
      </c>
      <c r="I18" s="6">
        <v>20</v>
      </c>
      <c r="J18" s="28">
        <f>I18/$I$22</f>
        <v>1.556420233463035E-2</v>
      </c>
      <c r="K18" s="29">
        <f>K$22*J18</f>
        <v>0.57587548638132291</v>
      </c>
      <c r="L18" s="30">
        <f>H18+K18</f>
        <v>1.051995713349819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95214</v>
      </c>
      <c r="G19" s="28">
        <f>F19/F$22</f>
        <v>6.5058124457167809E-3</v>
      </c>
      <c r="H19" s="29">
        <f>H$22*G19</f>
        <v>0.24071506049152089</v>
      </c>
      <c r="I19" s="6">
        <v>24</v>
      </c>
      <c r="J19" s="28">
        <f>I19/$I$22</f>
        <v>1.867704280155642E-2</v>
      </c>
      <c r="K19" s="29">
        <f>K$22*J19</f>
        <v>0.69105058365758754</v>
      </c>
      <c r="L19" s="30">
        <f>H19+K19</f>
        <v>0.93176564414910845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24730.48</v>
      </c>
      <c r="G20" s="28">
        <f>F20/F$22</f>
        <v>1.6897920954119135E-3</v>
      </c>
      <c r="H20" s="29">
        <f>H$22*G20</f>
        <v>6.2522307530240795E-2</v>
      </c>
      <c r="I20" s="6">
        <v>22</v>
      </c>
      <c r="J20" s="28">
        <f>I20/$I$22</f>
        <v>1.7120622568093387E-2</v>
      </c>
      <c r="K20" s="29">
        <f>K$22*J20</f>
        <v>0.63346303501945533</v>
      </c>
      <c r="L20" s="30">
        <f>H20+K20</f>
        <v>0.69598534254969613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18309.23</v>
      </c>
      <c r="G21" s="28">
        <f>F21/F$22</f>
        <v>1.2510388850955853E-3</v>
      </c>
      <c r="H21" s="29">
        <f>H$22*G21</f>
        <v>4.6288438748536657E-2</v>
      </c>
      <c r="I21" s="6">
        <v>12</v>
      </c>
      <c r="J21" s="28">
        <f>I21/$I$22</f>
        <v>9.3385214007782099E-3</v>
      </c>
      <c r="K21" s="29">
        <f>K$22*J21</f>
        <v>0.34552529182879377</v>
      </c>
      <c r="L21" s="30">
        <f>H21+K21</f>
        <v>0.39181373057733043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14635220.550000001</v>
      </c>
      <c r="G22" s="31">
        <f t="shared" ref="G22" si="0">F22/F$22</f>
        <v>1</v>
      </c>
      <c r="H22" s="32">
        <f>L22/2</f>
        <v>37</v>
      </c>
      <c r="I22" s="12">
        <f>SUM(I3:I21)</f>
        <v>1285</v>
      </c>
      <c r="J22" s="33">
        <v>1</v>
      </c>
      <c r="K22" s="34">
        <f>L22/2</f>
        <v>37</v>
      </c>
      <c r="L22" s="35">
        <v>74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2301829.9500000002</v>
      </c>
      <c r="G23" s="28">
        <f>F23/F$48</f>
        <v>0.2567966213063988</v>
      </c>
      <c r="H23" s="29">
        <f>H$48*G23</f>
        <v>15.664593899690328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4.1380116959064326</v>
      </c>
      <c r="L23" s="30">
        <f>H23+K23</f>
        <v>19.802605595596759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1613203.5</v>
      </c>
      <c r="G24" s="28">
        <f t="shared" ref="G24:G48" si="3">F24/F$48</f>
        <v>0.17997211665425464</v>
      </c>
      <c r="H24" s="29">
        <f t="shared" ref="H24:H47" si="4">H$48*G24</f>
        <v>10.978299115909532</v>
      </c>
      <c r="I24" s="6">
        <v>324</v>
      </c>
      <c r="J24" s="28">
        <f t="shared" si="1"/>
        <v>0.12631578947368421</v>
      </c>
      <c r="K24" s="29">
        <f t="shared" si="2"/>
        <v>7.7052631578947368</v>
      </c>
      <c r="L24" s="30">
        <f t="shared" ref="L24:L47" si="5">H24+K24</f>
        <v>18.68356227380427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958656.02</v>
      </c>
      <c r="G25" s="28">
        <f t="shared" si="3"/>
        <v>0.1069495281052536</v>
      </c>
      <c r="H25" s="29">
        <f t="shared" si="4"/>
        <v>6.5239212144204695</v>
      </c>
      <c r="I25" s="6">
        <v>221</v>
      </c>
      <c r="J25" s="28">
        <f t="shared" si="1"/>
        <v>8.6159844054580895E-2</v>
      </c>
      <c r="K25" s="29">
        <f t="shared" si="2"/>
        <v>5.2557504873294345</v>
      </c>
      <c r="L25" s="30">
        <f t="shared" si="5"/>
        <v>11.779671701749905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585786.13</v>
      </c>
      <c r="G26" s="28">
        <f t="shared" si="3"/>
        <v>6.5351438750786472E-2</v>
      </c>
      <c r="H26" s="29">
        <f t="shared" si="4"/>
        <v>3.9864377637979747</v>
      </c>
      <c r="I26" s="6">
        <v>190</v>
      </c>
      <c r="J26" s="28">
        <f t="shared" si="1"/>
        <v>7.407407407407407E-2</v>
      </c>
      <c r="K26" s="29">
        <f t="shared" si="2"/>
        <v>4.5185185185185182</v>
      </c>
      <c r="L26" s="30">
        <f t="shared" si="5"/>
        <v>8.5049562823164919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570615.12</v>
      </c>
      <c r="G27" s="28">
        <f t="shared" si="3"/>
        <v>6.3658931400360524E-2</v>
      </c>
      <c r="H27" s="29">
        <f t="shared" si="4"/>
        <v>3.8831948154219922</v>
      </c>
      <c r="I27" s="6">
        <v>198</v>
      </c>
      <c r="J27" s="28">
        <f t="shared" si="1"/>
        <v>7.7192982456140355E-2</v>
      </c>
      <c r="K27" s="29">
        <f t="shared" si="2"/>
        <v>4.7087719298245618</v>
      </c>
      <c r="L27" s="30">
        <f t="shared" si="5"/>
        <v>8.5919667452465536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34</v>
      </c>
      <c r="F28" s="6">
        <v>399872.07</v>
      </c>
      <c r="G28" s="28">
        <f t="shared" si="3"/>
        <v>4.4610505016148473E-2</v>
      </c>
      <c r="H28" s="29">
        <f t="shared" si="4"/>
        <v>2.7212408059850568</v>
      </c>
      <c r="I28" s="6">
        <v>169</v>
      </c>
      <c r="J28" s="28">
        <f t="shared" si="1"/>
        <v>6.5886939571150091E-2</v>
      </c>
      <c r="K28" s="29">
        <f t="shared" si="2"/>
        <v>4.019103313840156</v>
      </c>
      <c r="L28" s="30">
        <f t="shared" si="5"/>
        <v>6.7403441198252132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33</v>
      </c>
      <c r="F29" s="6">
        <v>397114.77</v>
      </c>
      <c r="G29" s="28">
        <f t="shared" si="3"/>
        <v>4.4302895271159222E-2</v>
      </c>
      <c r="H29" s="29">
        <f t="shared" si="4"/>
        <v>2.7024766115407126</v>
      </c>
      <c r="I29" s="6">
        <v>152</v>
      </c>
      <c r="J29" s="28">
        <f t="shared" si="1"/>
        <v>5.9259259259259262E-2</v>
      </c>
      <c r="K29" s="29">
        <f t="shared" si="2"/>
        <v>3.6148148148148151</v>
      </c>
      <c r="L29" s="30">
        <f t="shared" si="5"/>
        <v>6.3172914263555278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32</v>
      </c>
      <c r="F30" s="6">
        <v>368485.62</v>
      </c>
      <c r="G30" s="28">
        <f t="shared" si="3"/>
        <v>4.1108971675337516E-2</v>
      </c>
      <c r="H30" s="29">
        <f t="shared" si="4"/>
        <v>2.5076472721955887</v>
      </c>
      <c r="I30" s="6">
        <v>232</v>
      </c>
      <c r="J30" s="28">
        <f t="shared" si="1"/>
        <v>9.0448343079922028E-2</v>
      </c>
      <c r="K30" s="29">
        <f t="shared" si="2"/>
        <v>5.5173489278752434</v>
      </c>
      <c r="L30" s="30">
        <f t="shared" si="5"/>
        <v>8.0249962000708326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286429.65000000002</v>
      </c>
      <c r="G31" s="28">
        <f t="shared" si="3"/>
        <v>3.1954648240620186E-2</v>
      </c>
      <c r="H31" s="29">
        <f t="shared" si="4"/>
        <v>1.9492335426778313</v>
      </c>
      <c r="I31" s="6">
        <v>179</v>
      </c>
      <c r="J31" s="28">
        <f t="shared" si="1"/>
        <v>6.9785575048732937E-2</v>
      </c>
      <c r="K31" s="29">
        <f t="shared" si="2"/>
        <v>4.2569200779727092</v>
      </c>
      <c r="L31" s="30">
        <f t="shared" si="5"/>
        <v>6.2061536206505403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269203.89</v>
      </c>
      <c r="G32" s="28">
        <f t="shared" si="3"/>
        <v>3.003290898814634E-2</v>
      </c>
      <c r="H32" s="29">
        <f t="shared" si="4"/>
        <v>1.8320074482769266</v>
      </c>
      <c r="I32" s="6">
        <v>76</v>
      </c>
      <c r="J32" s="28">
        <f t="shared" si="1"/>
        <v>2.9629629629629631E-2</v>
      </c>
      <c r="K32" s="29">
        <f t="shared" si="2"/>
        <v>1.8074074074074076</v>
      </c>
      <c r="L32" s="30">
        <f t="shared" si="5"/>
        <v>3.6394148556843344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257872.57</v>
      </c>
      <c r="G33" s="28">
        <f t="shared" si="3"/>
        <v>2.8768764914018873E-2</v>
      </c>
      <c r="H33" s="29">
        <f t="shared" si="4"/>
        <v>1.7548946597551514</v>
      </c>
      <c r="I33" s="6">
        <v>123</v>
      </c>
      <c r="J33" s="28">
        <f t="shared" si="1"/>
        <v>4.7953216374269005E-2</v>
      </c>
      <c r="K33" s="29">
        <f t="shared" si="2"/>
        <v>2.9251461988304093</v>
      </c>
      <c r="L33" s="30">
        <f t="shared" si="5"/>
        <v>4.6800408585855608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160415.23000000001</v>
      </c>
      <c r="G34" s="28">
        <f t="shared" si="3"/>
        <v>1.7896234719723264E-2</v>
      </c>
      <c r="H34" s="29">
        <f t="shared" si="4"/>
        <v>1.0916703179031191</v>
      </c>
      <c r="I34" s="6">
        <v>71</v>
      </c>
      <c r="J34" s="28">
        <f t="shared" si="1"/>
        <v>2.7680311890838208E-2</v>
      </c>
      <c r="K34" s="29">
        <f t="shared" si="2"/>
        <v>1.6884990253411307</v>
      </c>
      <c r="L34" s="30">
        <f t="shared" si="5"/>
        <v>2.7801693432442498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39</v>
      </c>
      <c r="F35" s="6">
        <v>135926.93</v>
      </c>
      <c r="G35" s="28">
        <f t="shared" si="3"/>
        <v>1.5164272394905356E-2</v>
      </c>
      <c r="H35" s="29">
        <f t="shared" si="4"/>
        <v>0.9250206160892267</v>
      </c>
      <c r="I35" s="6">
        <v>22</v>
      </c>
      <c r="J35" s="28">
        <f t="shared" si="1"/>
        <v>8.5769980506822611E-3</v>
      </c>
      <c r="K35" s="29">
        <f t="shared" si="2"/>
        <v>0.52319688109161788</v>
      </c>
      <c r="L35" s="30">
        <f t="shared" si="5"/>
        <v>1.4482174971808446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127319.9</v>
      </c>
      <c r="G36" s="28">
        <f t="shared" si="3"/>
        <v>1.420405540603404E-2</v>
      </c>
      <c r="H36" s="29">
        <f t="shared" si="4"/>
        <v>0.8664473797680764</v>
      </c>
      <c r="I36" s="6">
        <v>99</v>
      </c>
      <c r="J36" s="28">
        <f t="shared" si="1"/>
        <v>3.8596491228070177E-2</v>
      </c>
      <c r="K36" s="29">
        <f t="shared" si="2"/>
        <v>2.3543859649122809</v>
      </c>
      <c r="L36" s="30">
        <f t="shared" si="5"/>
        <v>3.2208333446803574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41</v>
      </c>
      <c r="F37" s="6">
        <v>122727.16</v>
      </c>
      <c r="G37" s="28">
        <f t="shared" si="3"/>
        <v>1.3691680408680847E-2</v>
      </c>
      <c r="H37" s="29">
        <f t="shared" si="4"/>
        <v>0.83519250492953168</v>
      </c>
      <c r="I37" s="6">
        <v>57</v>
      </c>
      <c r="J37" s="28">
        <f t="shared" si="1"/>
        <v>2.2222222222222223E-2</v>
      </c>
      <c r="K37" s="29">
        <f t="shared" si="2"/>
        <v>1.3555555555555556</v>
      </c>
      <c r="L37" s="30">
        <f t="shared" si="5"/>
        <v>2.1907480604850873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96617.61</v>
      </c>
      <c r="G38" s="28">
        <f t="shared" si="3"/>
        <v>1.0778848284035634E-2</v>
      </c>
      <c r="H38" s="29">
        <f t="shared" si="4"/>
        <v>0.65750974532617368</v>
      </c>
      <c r="I38" s="6">
        <v>62</v>
      </c>
      <c r="J38" s="28">
        <f t="shared" si="1"/>
        <v>2.4171539961013646E-2</v>
      </c>
      <c r="K38" s="29">
        <f t="shared" si="2"/>
        <v>1.4744639376218325</v>
      </c>
      <c r="L38" s="30">
        <f t="shared" si="5"/>
        <v>2.131973682948006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95752.62</v>
      </c>
      <c r="G39" s="28">
        <f t="shared" si="3"/>
        <v>1.0682348319099552E-2</v>
      </c>
      <c r="H39" s="29">
        <f t="shared" si="4"/>
        <v>0.65162324746507261</v>
      </c>
      <c r="I39" s="6">
        <v>49</v>
      </c>
      <c r="J39" s="28">
        <f t="shared" si="1"/>
        <v>1.9103313840155945E-2</v>
      </c>
      <c r="K39" s="29">
        <f t="shared" si="2"/>
        <v>1.1653021442495126</v>
      </c>
      <c r="L39" s="30">
        <f t="shared" si="5"/>
        <v>1.8169253917145851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45</v>
      </c>
      <c r="F40" s="6">
        <v>69494.53</v>
      </c>
      <c r="G40" s="28">
        <f t="shared" si="3"/>
        <v>7.7529447834650735E-3</v>
      </c>
      <c r="H40" s="29">
        <f t="shared" si="4"/>
        <v>0.47292963179136949</v>
      </c>
      <c r="I40" s="6">
        <v>32</v>
      </c>
      <c r="J40" s="28">
        <f t="shared" si="1"/>
        <v>1.2475633528265107E-2</v>
      </c>
      <c r="K40" s="29">
        <f t="shared" si="2"/>
        <v>0.76101364522417148</v>
      </c>
      <c r="L40" s="30">
        <f t="shared" si="5"/>
        <v>1.233943277015541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44</v>
      </c>
      <c r="F41" s="6">
        <v>56928.14</v>
      </c>
      <c r="G41" s="28">
        <f t="shared" si="3"/>
        <v>6.3510139005957646E-3</v>
      </c>
      <c r="H41" s="29">
        <f t="shared" si="4"/>
        <v>0.38741184793634165</v>
      </c>
      <c r="I41" s="6">
        <v>41</v>
      </c>
      <c r="J41" s="28">
        <f t="shared" si="1"/>
        <v>1.5984405458089667E-2</v>
      </c>
      <c r="K41" s="29">
        <f t="shared" si="2"/>
        <v>0.97504873294346972</v>
      </c>
      <c r="L41" s="30">
        <f t="shared" si="5"/>
        <v>1.3624605808798114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25856.46</v>
      </c>
      <c r="G42" s="28">
        <f t="shared" si="3"/>
        <v>2.8845969125321563E-3</v>
      </c>
      <c r="H42" s="29">
        <f t="shared" si="4"/>
        <v>0.17596041166446152</v>
      </c>
      <c r="I42" s="6">
        <v>14</v>
      </c>
      <c r="J42" s="28">
        <f t="shared" si="1"/>
        <v>5.4580896686159848E-3</v>
      </c>
      <c r="K42" s="29">
        <f t="shared" si="2"/>
        <v>0.3329434697855751</v>
      </c>
      <c r="L42" s="30">
        <f t="shared" si="5"/>
        <v>0.50890388145003662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48</v>
      </c>
      <c r="F43" s="6">
        <v>14691.86</v>
      </c>
      <c r="G43" s="28">
        <f t="shared" si="3"/>
        <v>1.6390524455147646E-3</v>
      </c>
      <c r="H43" s="29">
        <f t="shared" si="4"/>
        <v>9.9982199176400638E-2</v>
      </c>
      <c r="I43" s="6">
        <v>18</v>
      </c>
      <c r="J43" s="28">
        <f t="shared" si="1"/>
        <v>7.0175438596491229E-3</v>
      </c>
      <c r="K43" s="29">
        <f t="shared" si="2"/>
        <v>0.42807017543859649</v>
      </c>
      <c r="L43" s="30">
        <f t="shared" si="5"/>
        <v>0.5280523746149971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46</v>
      </c>
      <c r="F44" s="6">
        <v>14030.91</v>
      </c>
      <c r="G44" s="28">
        <f t="shared" si="3"/>
        <v>1.5653155793954995E-3</v>
      </c>
      <c r="H44" s="29">
        <f t="shared" si="4"/>
        <v>9.5484250343125465E-2</v>
      </c>
      <c r="I44" s="6">
        <v>5</v>
      </c>
      <c r="J44" s="28">
        <f t="shared" si="1"/>
        <v>1.9493177387914229E-3</v>
      </c>
      <c r="K44" s="29">
        <f t="shared" si="2"/>
        <v>0.1189083820662768</v>
      </c>
      <c r="L44" s="30">
        <f t="shared" si="5"/>
        <v>0.21439263240940226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50</v>
      </c>
      <c r="F45" s="6">
        <v>13910.07</v>
      </c>
      <c r="G45" s="28">
        <f t="shared" si="3"/>
        <v>1.5518344342228664E-3</v>
      </c>
      <c r="H45" s="29">
        <f t="shared" si="4"/>
        <v>9.4661900487594847E-2</v>
      </c>
      <c r="I45" s="6">
        <v>26</v>
      </c>
      <c r="J45" s="28">
        <f t="shared" si="1"/>
        <v>1.01364522417154E-2</v>
      </c>
      <c r="K45" s="29">
        <f t="shared" si="2"/>
        <v>0.61832358674463939</v>
      </c>
      <c r="L45" s="30">
        <f t="shared" si="5"/>
        <v>0.71298548723223421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51</v>
      </c>
      <c r="F46" s="6">
        <v>10986.81</v>
      </c>
      <c r="G46" s="28">
        <f t="shared" si="3"/>
        <v>1.2257098692000925E-3</v>
      </c>
      <c r="H46" s="29">
        <f t="shared" si="4"/>
        <v>7.4768302021205643E-2</v>
      </c>
      <c r="I46" s="6">
        <v>16</v>
      </c>
      <c r="J46" s="28">
        <f t="shared" si="1"/>
        <v>6.2378167641325534E-3</v>
      </c>
      <c r="K46" s="29">
        <f t="shared" si="2"/>
        <v>0.38050682261208574</v>
      </c>
      <c r="L46" s="30">
        <f t="shared" si="5"/>
        <v>0.45527512463329139</v>
      </c>
    </row>
    <row r="47" spans="1:12" x14ac:dyDescent="0.25">
      <c r="A47" s="9"/>
      <c r="B47" s="3"/>
      <c r="C47" s="4"/>
      <c r="D47" s="40"/>
      <c r="E47" s="5" t="s">
        <v>49</v>
      </c>
      <c r="F47" s="6">
        <v>9902.68</v>
      </c>
      <c r="G47" s="28">
        <f t="shared" si="3"/>
        <v>1.1047622201103297E-3</v>
      </c>
      <c r="H47" s="29">
        <f t="shared" si="4"/>
        <v>6.7390495426730118E-2</v>
      </c>
      <c r="I47" s="6">
        <v>15</v>
      </c>
      <c r="J47" s="28">
        <f t="shared" si="1"/>
        <v>5.8479532163742687E-3</v>
      </c>
      <c r="K47" s="29">
        <f t="shared" si="2"/>
        <v>0.35672514619883039</v>
      </c>
      <c r="L47" s="30">
        <f t="shared" si="5"/>
        <v>0.42411564162556048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8963630.2000000011</v>
      </c>
      <c r="G48" s="31">
        <f t="shared" si="3"/>
        <v>1</v>
      </c>
      <c r="H48" s="32">
        <f>L48/2</f>
        <v>61</v>
      </c>
      <c r="I48" s="12">
        <f>SUM(I23:I47)</f>
        <v>2565</v>
      </c>
      <c r="J48" s="33">
        <v>1</v>
      </c>
      <c r="K48" s="34">
        <f>L48/2</f>
        <v>61</v>
      </c>
      <c r="L48" s="35">
        <v>122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4218465.41</v>
      </c>
      <c r="G49" s="28">
        <f>F49/F$52</f>
        <v>0.87030038759599959</v>
      </c>
      <c r="H49" s="29">
        <f>H$52*G49</f>
        <v>16.535707364323994</v>
      </c>
      <c r="I49" s="6">
        <v>508</v>
      </c>
      <c r="J49" s="28">
        <f>I49/$I$52</f>
        <v>0.63027295285359797</v>
      </c>
      <c r="K49" s="29">
        <f>$K$52*J49</f>
        <v>11.975186104218361</v>
      </c>
      <c r="L49" s="30">
        <f>H49+K49</f>
        <v>28.510893468542356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606443.57999999996</v>
      </c>
      <c r="G50" s="28">
        <f t="shared" ref="G50:G52" si="6">F50/F$52</f>
        <v>0.12511376328414781</v>
      </c>
      <c r="H50" s="29">
        <f t="shared" ref="H50:H51" si="7">H$52*G50</f>
        <v>2.3771615023988084</v>
      </c>
      <c r="I50" s="6">
        <v>285</v>
      </c>
      <c r="J50" s="28">
        <f>I50/$I$52</f>
        <v>0.35359801488833748</v>
      </c>
      <c r="K50" s="29">
        <f>$K$52*J50</f>
        <v>6.7183622828784122</v>
      </c>
      <c r="L50" s="30">
        <f t="shared" ref="L50:L51" si="8">H50+K50</f>
        <v>9.0955237852772211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22228.240000000002</v>
      </c>
      <c r="G51" s="28">
        <f t="shared" si="6"/>
        <v>4.585849119852544E-3</v>
      </c>
      <c r="H51" s="29">
        <f t="shared" si="7"/>
        <v>8.7131133277198333E-2</v>
      </c>
      <c r="I51" s="6">
        <v>13</v>
      </c>
      <c r="J51" s="28">
        <f>I51/$I$52</f>
        <v>1.6129032258064516E-2</v>
      </c>
      <c r="K51" s="29">
        <f>$K$52*J51</f>
        <v>0.30645161290322581</v>
      </c>
      <c r="L51" s="30">
        <f t="shared" si="8"/>
        <v>0.39358274618042416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4847137.2300000004</v>
      </c>
      <c r="G52" s="31">
        <f t="shared" si="6"/>
        <v>1</v>
      </c>
      <c r="H52" s="32">
        <f>L52/2</f>
        <v>19</v>
      </c>
      <c r="I52" s="12">
        <f>SUM(I49:I51)</f>
        <v>806</v>
      </c>
      <c r="J52" s="33">
        <v>1</v>
      </c>
      <c r="K52" s="34">
        <f>L52/2</f>
        <v>19</v>
      </c>
      <c r="L52" s="35">
        <v>38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1210062.8700000001</v>
      </c>
      <c r="G53" s="28">
        <f>F53/F$56</f>
        <v>0.72942507869906836</v>
      </c>
      <c r="H53" s="29">
        <f>H$56*G53</f>
        <v>4.7412630115439445</v>
      </c>
      <c r="I53" s="6">
        <v>256</v>
      </c>
      <c r="J53" s="28">
        <f>I53/$I$56</f>
        <v>0.7441860465116279</v>
      </c>
      <c r="K53" s="29">
        <f>$K$56*J53</f>
        <v>4.8372093023255811</v>
      </c>
      <c r="L53" s="30">
        <f>H53+K53</f>
        <v>9.5784723138695256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266890.51</v>
      </c>
      <c r="G54" s="28">
        <f t="shared" ref="G54:G56" si="9">F54/F$56</f>
        <v>0.16088141871569409</v>
      </c>
      <c r="H54" s="29">
        <f t="shared" ref="H54:H55" si="10">H$56*G54</f>
        <v>1.0457292216520115</v>
      </c>
      <c r="I54" s="6">
        <v>54</v>
      </c>
      <c r="J54" s="28">
        <f>I54/$I$56</f>
        <v>0.15697674418604651</v>
      </c>
      <c r="K54" s="29">
        <f>$K$56*J54</f>
        <v>1.0203488372093024</v>
      </c>
      <c r="L54" s="30">
        <f t="shared" ref="L54:L55" si="11">H54+K54</f>
        <v>2.0660780588613141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181973.5</v>
      </c>
      <c r="G55" s="28">
        <f t="shared" si="9"/>
        <v>0.10969350258523751</v>
      </c>
      <c r="H55" s="29">
        <f t="shared" si="10"/>
        <v>0.71300776680404376</v>
      </c>
      <c r="I55" s="6">
        <v>34</v>
      </c>
      <c r="J55" s="28">
        <f>I55/$I$56</f>
        <v>9.8837209302325577E-2</v>
      </c>
      <c r="K55" s="29">
        <f>$K$56*J55</f>
        <v>0.6424418604651162</v>
      </c>
      <c r="L55" s="30">
        <f t="shared" si="11"/>
        <v>1.3554496272691599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1658926.8800000001</v>
      </c>
      <c r="G56" s="31">
        <f t="shared" si="9"/>
        <v>1</v>
      </c>
      <c r="H56" s="32">
        <f>L56/2</f>
        <v>6.5</v>
      </c>
      <c r="I56" s="37">
        <f>SUM(I53:I55)</f>
        <v>344</v>
      </c>
      <c r="J56" s="33">
        <v>1</v>
      </c>
      <c r="K56" s="34">
        <f>L56/2</f>
        <v>6.5</v>
      </c>
      <c r="L56" s="35">
        <v>13</v>
      </c>
    </row>
  </sheetData>
  <sheetProtection algorithmName="SHA-512" hashValue="iI8yrNh6Lt37lzIVSk9+4jLEDmJCJy1sACf0HHfYEJU0Qd8tFMcb83phoWRUVz7+wiGlBudkpM+Hpy6GlO4tFg==" saltValue="onh7oXGmuybN170yBjSqTA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B526-006B-4FE6-B84A-8C4BD2C8D003}">
  <dimension ref="A1:L56"/>
  <sheetViews>
    <sheetView tabSelected="1" topLeftCell="D1" workbookViewId="0">
      <selection activeCell="S20" sqref="S20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44621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4808586</v>
      </c>
      <c r="G3" s="28">
        <f>F3/F$22</f>
        <v>0.25190016642123214</v>
      </c>
      <c r="H3" s="29">
        <f>H$22*G3</f>
        <v>12.217158071429759</v>
      </c>
      <c r="I3" s="6">
        <v>153</v>
      </c>
      <c r="J3" s="28">
        <f>I3/$I$22</f>
        <v>0.11906614785992217</v>
      </c>
      <c r="K3" s="29">
        <f>K$22*J3</f>
        <v>5.7747081712062256</v>
      </c>
      <c r="L3" s="30">
        <f>H3+K3</f>
        <v>17.991866242635986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4085334.42</v>
      </c>
      <c r="G4" s="28">
        <f>F4/F$22</f>
        <v>0.21401227310572962</v>
      </c>
      <c r="H4" s="29">
        <f>H$22*G4</f>
        <v>10.379595245627886</v>
      </c>
      <c r="I4" s="6">
        <v>125</v>
      </c>
      <c r="J4" s="28">
        <f>I4/$I$22</f>
        <v>9.727626459143969E-2</v>
      </c>
      <c r="K4" s="29">
        <f>K$22*J4</f>
        <v>4.717898832684825</v>
      </c>
      <c r="L4" s="30">
        <f>H4+K4</f>
        <v>15.09749407831271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1837077.58</v>
      </c>
      <c r="G5" s="28">
        <f>F5/F$22</f>
        <v>9.6236221652418089E-2</v>
      </c>
      <c r="H5" s="29">
        <f>H$22*G5</f>
        <v>4.6674567501422777</v>
      </c>
      <c r="I5" s="6">
        <v>189</v>
      </c>
      <c r="J5" s="28">
        <f>I5/$I$22</f>
        <v>0.14708171206225681</v>
      </c>
      <c r="K5" s="29">
        <f>K$22*J5</f>
        <v>7.1334630350194557</v>
      </c>
      <c r="L5" s="30">
        <f>H5+K5</f>
        <v>11.800919785161733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1523867.09</v>
      </c>
      <c r="G6" s="28">
        <f>F6/F$22</f>
        <v>7.9828534536938472E-2</v>
      </c>
      <c r="H6" s="29">
        <f>H$22*G6</f>
        <v>3.8716839250415158</v>
      </c>
      <c r="I6" s="6">
        <v>97</v>
      </c>
      <c r="J6" s="28">
        <f>I6/$I$22</f>
        <v>7.5486381322957194E-2</v>
      </c>
      <c r="K6" s="29">
        <f>K$22*J6</f>
        <v>3.661089494163424</v>
      </c>
      <c r="L6" s="30">
        <f>H6+K6</f>
        <v>7.5327734192049398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497860.27</v>
      </c>
      <c r="G7" s="28">
        <f>F7/F$22</f>
        <v>2.6080657571169483E-2</v>
      </c>
      <c r="H7" s="29">
        <f>H$22*G7</f>
        <v>1.26491189220172</v>
      </c>
      <c r="I7" s="6">
        <v>145</v>
      </c>
      <c r="J7" s="28">
        <f>I7/$I$22</f>
        <v>0.11284046692607004</v>
      </c>
      <c r="K7" s="29">
        <f>K$22*J7</f>
        <v>5.472762645914397</v>
      </c>
      <c r="L7" s="30">
        <f>H7+K7</f>
        <v>6.7376745381161172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1375973.16</v>
      </c>
      <c r="G8" s="28">
        <f>F8/F$22</f>
        <v>7.208103754308412E-2</v>
      </c>
      <c r="H8" s="29">
        <f>H$22*G8</f>
        <v>3.4959303208395798</v>
      </c>
      <c r="I8" s="6">
        <v>43</v>
      </c>
      <c r="J8" s="28">
        <f>I8/$I$22</f>
        <v>3.3463035019455252E-2</v>
      </c>
      <c r="K8" s="29">
        <f>K$22*J8</f>
        <v>1.6229571984435798</v>
      </c>
      <c r="L8" s="30">
        <f>H8+K8</f>
        <v>5.1188875192831595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13</v>
      </c>
      <c r="F9" s="6">
        <v>812072.97</v>
      </c>
      <c r="G9" s="28">
        <f>F9/F$22</f>
        <v>4.2540845955377375E-2</v>
      </c>
      <c r="H9" s="29">
        <f>H$22*G9</f>
        <v>2.0632310288358027</v>
      </c>
      <c r="I9" s="6">
        <v>66</v>
      </c>
      <c r="J9" s="28">
        <f>I9/$I$22</f>
        <v>5.1361867704280154E-2</v>
      </c>
      <c r="K9" s="29">
        <f>K$22*J9</f>
        <v>2.4910505836575876</v>
      </c>
      <c r="L9" s="30">
        <f>H9+K9</f>
        <v>4.5542816124933907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16</v>
      </c>
      <c r="F10" s="6">
        <v>527103.35</v>
      </c>
      <c r="G10" s="28">
        <f>F10/F$22</f>
        <v>2.761257084435819E-2</v>
      </c>
      <c r="H10" s="29">
        <f>H$22*G10</f>
        <v>1.3392096859513722</v>
      </c>
      <c r="I10" s="6">
        <v>76</v>
      </c>
      <c r="J10" s="28">
        <f>I10/$I$22</f>
        <v>5.9143968871595329E-2</v>
      </c>
      <c r="K10" s="29">
        <f>K$22*J10</f>
        <v>2.8684824902723736</v>
      </c>
      <c r="L10" s="30">
        <f>H10+K10</f>
        <v>4.2076921762237456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12</v>
      </c>
      <c r="F11" s="6">
        <v>763166.42</v>
      </c>
      <c r="G11" s="28">
        <f>F11/F$22</f>
        <v>3.997885203781236E-2</v>
      </c>
      <c r="H11" s="29">
        <f>H$22*G11</f>
        <v>1.9389743238338994</v>
      </c>
      <c r="I11" s="6">
        <v>60</v>
      </c>
      <c r="J11" s="28">
        <f>I11/$I$22</f>
        <v>4.6692607003891051E-2</v>
      </c>
      <c r="K11" s="29">
        <f>K$22*J11</f>
        <v>2.2645914396887159</v>
      </c>
      <c r="L11" s="30">
        <f>H11+K11</f>
        <v>4.2035657635226151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370828.79999999999</v>
      </c>
      <c r="G12" s="28">
        <f>F12/F$22</f>
        <v>1.9426050908476173E-2</v>
      </c>
      <c r="H12" s="29">
        <f>H$22*G12</f>
        <v>0.94216346906109438</v>
      </c>
      <c r="I12" s="6">
        <v>65</v>
      </c>
      <c r="J12" s="28">
        <f>I12/$I$22</f>
        <v>5.0583657587548639E-2</v>
      </c>
      <c r="K12" s="29">
        <f>K$22*J12</f>
        <v>2.4533073929961091</v>
      </c>
      <c r="L12" s="30">
        <f>H12+K12</f>
        <v>3.3954708620572034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392895.35</v>
      </c>
      <c r="G13" s="28">
        <f>F13/F$22</f>
        <v>2.0582018092455506E-2</v>
      </c>
      <c r="H13" s="29">
        <f>H$22*G13</f>
        <v>0.99822787748409203</v>
      </c>
      <c r="I13" s="6">
        <v>55</v>
      </c>
      <c r="J13" s="28">
        <f>I13/$I$22</f>
        <v>4.2801556420233464E-2</v>
      </c>
      <c r="K13" s="29">
        <f>K$22*J13</f>
        <v>2.0758754863813231</v>
      </c>
      <c r="L13" s="30">
        <f>H13+K13</f>
        <v>3.0741033638654152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653498.43999999994</v>
      </c>
      <c r="G14" s="28">
        <f>F14/F$22</f>
        <v>3.423384042461039E-2</v>
      </c>
      <c r="H14" s="29">
        <f>H$22*G14</f>
        <v>1.6603412605936039</v>
      </c>
      <c r="I14" s="6">
        <v>26</v>
      </c>
      <c r="J14" s="28">
        <f>I14/$I$22</f>
        <v>2.0233463035019456E-2</v>
      </c>
      <c r="K14" s="29">
        <f>K$22*J14</f>
        <v>0.98132295719844365</v>
      </c>
      <c r="L14" s="30">
        <f>H14+K14</f>
        <v>2.6416642177920475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22</v>
      </c>
      <c r="F15" s="6">
        <v>373682.22</v>
      </c>
      <c r="G15" s="28">
        <f>F15/F$22</f>
        <v>1.9575528732699275E-2</v>
      </c>
      <c r="H15" s="29">
        <f>H$22*G15</f>
        <v>0.94941314353591477</v>
      </c>
      <c r="I15" s="6">
        <v>44</v>
      </c>
      <c r="J15" s="28">
        <f>I15/$I$22</f>
        <v>3.4241245136186774E-2</v>
      </c>
      <c r="K15" s="29">
        <f>K$22*J15</f>
        <v>1.6607003891050585</v>
      </c>
      <c r="L15" s="30">
        <f>H15+K15</f>
        <v>2.6101135326409732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17</v>
      </c>
      <c r="F16" s="6">
        <v>427329.99</v>
      </c>
      <c r="G16" s="28">
        <f>F16/F$22</f>
        <v>2.2385893815309421E-2</v>
      </c>
      <c r="H16" s="29">
        <f>H$22*G16</f>
        <v>1.085715850042507</v>
      </c>
      <c r="I16" s="6">
        <v>37</v>
      </c>
      <c r="J16" s="28">
        <f>I16/$I$22</f>
        <v>2.8793774319066146E-2</v>
      </c>
      <c r="K16" s="29">
        <f>K$22*J16</f>
        <v>1.3964980544747081</v>
      </c>
      <c r="L16" s="30">
        <f>H16+K16</f>
        <v>2.4822139045172151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238302.6</v>
      </c>
      <c r="G17" s="28">
        <f>F17/F$22</f>
        <v>1.2483600085058751E-2</v>
      </c>
      <c r="H17" s="29">
        <f>H$22*G17</f>
        <v>0.60545460412534946</v>
      </c>
      <c r="I17" s="6">
        <v>26</v>
      </c>
      <c r="J17" s="28">
        <f>I17/$I$22</f>
        <v>2.0233463035019456E-2</v>
      </c>
      <c r="K17" s="29">
        <f>K$22*J17</f>
        <v>0.98132295719844365</v>
      </c>
      <c r="L17" s="30">
        <f>H17+K17</f>
        <v>1.5867775613237931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235593.58</v>
      </c>
      <c r="G18" s="28">
        <f>F18/F$22</f>
        <v>1.2341686726570737E-2</v>
      </c>
      <c r="H18" s="29">
        <f>H$22*G18</f>
        <v>0.59857180623868078</v>
      </c>
      <c r="I18" s="6">
        <v>20</v>
      </c>
      <c r="J18" s="28">
        <f>I18/$I$22</f>
        <v>1.556420233463035E-2</v>
      </c>
      <c r="K18" s="29">
        <f>K$22*J18</f>
        <v>0.75486381322957197</v>
      </c>
      <c r="L18" s="30">
        <f>H18+K18</f>
        <v>1.3534356194682529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105237.88</v>
      </c>
      <c r="G19" s="28">
        <f>F19/F$22</f>
        <v>5.5129386239151515E-3</v>
      </c>
      <c r="H19" s="29">
        <f>H$22*G19</f>
        <v>0.26737752325988484</v>
      </c>
      <c r="I19" s="6">
        <v>24</v>
      </c>
      <c r="J19" s="28">
        <f>I19/$I$22</f>
        <v>1.867704280155642E-2</v>
      </c>
      <c r="K19" s="29">
        <f>K$22*J19</f>
        <v>0.90583657587548638</v>
      </c>
      <c r="L19" s="30">
        <f>H19+K19</f>
        <v>1.1732140991353712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34828.160000000003</v>
      </c>
      <c r="G20" s="28">
        <f>F20/F$22</f>
        <v>1.824490463546935E-3</v>
      </c>
      <c r="H20" s="29">
        <f>H$22*G20</f>
        <v>8.8487787482026348E-2</v>
      </c>
      <c r="I20" s="6">
        <v>22</v>
      </c>
      <c r="J20" s="28">
        <f>I20/$I$22</f>
        <v>1.7120622568093387E-2</v>
      </c>
      <c r="K20" s="29">
        <f>K$22*J20</f>
        <v>0.83035019455252923</v>
      </c>
      <c r="L20" s="30">
        <f>H20+K20</f>
        <v>0.91883798203455558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26014.69</v>
      </c>
      <c r="G21" s="28">
        <f>F21/F$22</f>
        <v>1.3627924592378641E-3</v>
      </c>
      <c r="H21" s="29">
        <f>H$22*G21</f>
        <v>6.6095434273036408E-2</v>
      </c>
      <c r="I21" s="6">
        <v>12</v>
      </c>
      <c r="J21" s="28">
        <f>I21/$I$22</f>
        <v>9.3385214007782099E-3</v>
      </c>
      <c r="K21" s="29">
        <f>K$22*J21</f>
        <v>0.45291828793774319</v>
      </c>
      <c r="L21" s="30">
        <f>H21+K21</f>
        <v>0.51901372221077957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19089252.969999999</v>
      </c>
      <c r="G22" s="31">
        <f t="shared" ref="G22" si="0">F22/F$22</f>
        <v>1</v>
      </c>
      <c r="H22" s="32">
        <f>L22/2</f>
        <v>48.5</v>
      </c>
      <c r="I22" s="12">
        <f>SUM(I3:I21)</f>
        <v>1285</v>
      </c>
      <c r="J22" s="33">
        <v>1</v>
      </c>
      <c r="K22" s="34">
        <f>L22/2</f>
        <v>48.5</v>
      </c>
      <c r="L22" s="35">
        <v>97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3606204.74</v>
      </c>
      <c r="G23" s="28">
        <f>F23/F$48</f>
        <v>0.28301697494375588</v>
      </c>
      <c r="H23" s="29">
        <f>H$48*G23</f>
        <v>24.622476820106762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5.901754385964912</v>
      </c>
      <c r="L23" s="30">
        <f>H23+K23</f>
        <v>30.524231206071676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2351135.2599999998</v>
      </c>
      <c r="G24" s="28">
        <f t="shared" ref="G24:G48" si="3">F24/F$48</f>
        <v>0.18451841671330088</v>
      </c>
      <c r="H24" s="29">
        <f t="shared" ref="H24:H47" si="4">H$48*G24</f>
        <v>16.053102254057176</v>
      </c>
      <c r="I24" s="6">
        <v>324</v>
      </c>
      <c r="J24" s="28">
        <f t="shared" si="1"/>
        <v>0.12631578947368421</v>
      </c>
      <c r="K24" s="29">
        <f t="shared" si="2"/>
        <v>10.989473684210527</v>
      </c>
      <c r="L24" s="30">
        <f t="shared" ref="L24:L47" si="5">H24+K24</f>
        <v>27.042575938267703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1202438.3400000001</v>
      </c>
      <c r="G25" s="28">
        <f t="shared" si="3"/>
        <v>9.4368036780737921E-2</v>
      </c>
      <c r="H25" s="29">
        <f t="shared" si="4"/>
        <v>8.2100191999241989</v>
      </c>
      <c r="I25" s="6">
        <v>221</v>
      </c>
      <c r="J25" s="28">
        <f t="shared" si="1"/>
        <v>8.6159844054580895E-2</v>
      </c>
      <c r="K25" s="29">
        <f t="shared" si="2"/>
        <v>7.4959064327485381</v>
      </c>
      <c r="L25" s="30">
        <f t="shared" si="5"/>
        <v>15.705925632672738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857910.9</v>
      </c>
      <c r="G26" s="28">
        <f t="shared" si="3"/>
        <v>6.7329329640134369E-2</v>
      </c>
      <c r="H26" s="29">
        <f t="shared" si="4"/>
        <v>5.8576516786916901</v>
      </c>
      <c r="I26" s="6">
        <v>190</v>
      </c>
      <c r="J26" s="28">
        <f t="shared" si="1"/>
        <v>7.407407407407407E-2</v>
      </c>
      <c r="K26" s="29">
        <f t="shared" si="2"/>
        <v>6.4444444444444438</v>
      </c>
      <c r="L26" s="30">
        <f t="shared" si="5"/>
        <v>12.302096123136135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754147.4</v>
      </c>
      <c r="G27" s="28">
        <f t="shared" si="3"/>
        <v>5.9185911837523301E-2</v>
      </c>
      <c r="H27" s="29">
        <f t="shared" si="4"/>
        <v>5.1491743298645272</v>
      </c>
      <c r="I27" s="6">
        <v>198</v>
      </c>
      <c r="J27" s="28">
        <f t="shared" si="1"/>
        <v>7.7192982456140355E-2</v>
      </c>
      <c r="K27" s="29">
        <f t="shared" si="2"/>
        <v>6.715789473684211</v>
      </c>
      <c r="L27" s="30">
        <f t="shared" si="5"/>
        <v>11.864963803548738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33</v>
      </c>
      <c r="F28" s="6">
        <v>661772.17000000004</v>
      </c>
      <c r="G28" s="28">
        <f t="shared" si="3"/>
        <v>5.1936251865545763E-2</v>
      </c>
      <c r="H28" s="29">
        <f t="shared" si="4"/>
        <v>4.5184539123024816</v>
      </c>
      <c r="I28" s="6">
        <v>152</v>
      </c>
      <c r="J28" s="28">
        <f t="shared" si="1"/>
        <v>5.9259259259259262E-2</v>
      </c>
      <c r="K28" s="29">
        <f t="shared" si="2"/>
        <v>5.1555555555555559</v>
      </c>
      <c r="L28" s="30">
        <f t="shared" si="5"/>
        <v>9.6740094678580384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500879.33</v>
      </c>
      <c r="G29" s="28">
        <f t="shared" si="3"/>
        <v>3.9309291348903069E-2</v>
      </c>
      <c r="H29" s="29">
        <f t="shared" si="4"/>
        <v>3.4199083473545668</v>
      </c>
      <c r="I29" s="6">
        <v>232</v>
      </c>
      <c r="J29" s="28">
        <f t="shared" si="1"/>
        <v>9.0448343079922028E-2</v>
      </c>
      <c r="K29" s="29">
        <f t="shared" si="2"/>
        <v>7.8690058479532166</v>
      </c>
      <c r="L29" s="30">
        <f t="shared" si="5"/>
        <v>11.288914195307783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35</v>
      </c>
      <c r="F30" s="6">
        <v>486600.12</v>
      </c>
      <c r="G30" s="28">
        <f t="shared" si="3"/>
        <v>3.8188650922151637E-2</v>
      </c>
      <c r="H30" s="29">
        <f t="shared" si="4"/>
        <v>3.3224126302271926</v>
      </c>
      <c r="I30" s="6">
        <v>76</v>
      </c>
      <c r="J30" s="28">
        <f t="shared" si="1"/>
        <v>2.9629629629629631E-2</v>
      </c>
      <c r="K30" s="29">
        <f t="shared" si="2"/>
        <v>2.5777777777777779</v>
      </c>
      <c r="L30" s="30">
        <f t="shared" si="5"/>
        <v>5.9001904080049705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34</v>
      </c>
      <c r="F31" s="6">
        <v>419357.92</v>
      </c>
      <c r="G31" s="28">
        <f t="shared" si="3"/>
        <v>3.2911445271159391E-2</v>
      </c>
      <c r="H31" s="29">
        <f t="shared" si="4"/>
        <v>2.8632957385908671</v>
      </c>
      <c r="I31" s="6">
        <v>169</v>
      </c>
      <c r="J31" s="28">
        <f t="shared" si="1"/>
        <v>6.5886939571150091E-2</v>
      </c>
      <c r="K31" s="29">
        <f t="shared" si="2"/>
        <v>5.7321637426900578</v>
      </c>
      <c r="L31" s="30">
        <f t="shared" si="5"/>
        <v>8.5954594812809244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37</v>
      </c>
      <c r="F32" s="6">
        <v>378653.18</v>
      </c>
      <c r="G32" s="28">
        <f t="shared" si="3"/>
        <v>2.971691439694394E-2</v>
      </c>
      <c r="H32" s="29">
        <f t="shared" si="4"/>
        <v>2.5853715525341228</v>
      </c>
      <c r="I32" s="6">
        <v>123</v>
      </c>
      <c r="J32" s="28">
        <f t="shared" si="1"/>
        <v>4.7953216374269005E-2</v>
      </c>
      <c r="K32" s="29">
        <f t="shared" si="2"/>
        <v>4.1719298245614036</v>
      </c>
      <c r="L32" s="30">
        <f t="shared" si="5"/>
        <v>6.7573013770955264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36</v>
      </c>
      <c r="F33" s="6">
        <v>373361.51</v>
      </c>
      <c r="G33" s="28">
        <f t="shared" si="3"/>
        <v>2.9301621161041694E-2</v>
      </c>
      <c r="H33" s="29">
        <f t="shared" si="4"/>
        <v>2.5492410410106272</v>
      </c>
      <c r="I33" s="6">
        <v>179</v>
      </c>
      <c r="J33" s="28">
        <f t="shared" si="1"/>
        <v>6.9785575048732937E-2</v>
      </c>
      <c r="K33" s="29">
        <f t="shared" si="2"/>
        <v>6.0713450292397653</v>
      </c>
      <c r="L33" s="30">
        <f t="shared" si="5"/>
        <v>8.6205860702503934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203637.74</v>
      </c>
      <c r="G34" s="28">
        <f t="shared" si="3"/>
        <v>1.5981604294375996E-2</v>
      </c>
      <c r="H34" s="29">
        <f t="shared" si="4"/>
        <v>1.3903995736107115</v>
      </c>
      <c r="I34" s="6">
        <v>71</v>
      </c>
      <c r="J34" s="28">
        <f t="shared" si="1"/>
        <v>2.7680311890838208E-2</v>
      </c>
      <c r="K34" s="29">
        <f t="shared" si="2"/>
        <v>2.4081871345029242</v>
      </c>
      <c r="L34" s="30">
        <f t="shared" si="5"/>
        <v>3.7985867081136355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41</v>
      </c>
      <c r="F35" s="6">
        <v>181242.93</v>
      </c>
      <c r="G35" s="28">
        <f t="shared" si="3"/>
        <v>1.422404701806889E-2</v>
      </c>
      <c r="H35" s="29">
        <f t="shared" si="4"/>
        <v>1.2374920905719935</v>
      </c>
      <c r="I35" s="6">
        <v>57</v>
      </c>
      <c r="J35" s="28">
        <f t="shared" si="1"/>
        <v>2.2222222222222223E-2</v>
      </c>
      <c r="K35" s="29">
        <f t="shared" si="2"/>
        <v>1.9333333333333333</v>
      </c>
      <c r="L35" s="30">
        <f t="shared" si="5"/>
        <v>3.1708254239053266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161307.37</v>
      </c>
      <c r="G36" s="28">
        <f t="shared" si="3"/>
        <v>1.265949306403861E-2</v>
      </c>
      <c r="H36" s="29">
        <f t="shared" si="4"/>
        <v>1.1013758965713591</v>
      </c>
      <c r="I36" s="6">
        <v>99</v>
      </c>
      <c r="J36" s="28">
        <f t="shared" si="1"/>
        <v>3.8596491228070177E-2</v>
      </c>
      <c r="K36" s="29">
        <f t="shared" si="2"/>
        <v>3.3578947368421055</v>
      </c>
      <c r="L36" s="30">
        <f t="shared" si="5"/>
        <v>4.4592706334134649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39</v>
      </c>
      <c r="F37" s="6">
        <v>141611.32999999999</v>
      </c>
      <c r="G37" s="28">
        <f t="shared" si="3"/>
        <v>1.1113736774235935E-2</v>
      </c>
      <c r="H37" s="29">
        <f t="shared" si="4"/>
        <v>0.96689509935852636</v>
      </c>
      <c r="I37" s="6">
        <v>22</v>
      </c>
      <c r="J37" s="28">
        <f t="shared" si="1"/>
        <v>8.5769980506822611E-3</v>
      </c>
      <c r="K37" s="29">
        <f t="shared" si="2"/>
        <v>0.74619883040935675</v>
      </c>
      <c r="L37" s="30">
        <f t="shared" si="5"/>
        <v>1.7130939297678831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130281.54</v>
      </c>
      <c r="G38" s="28">
        <f t="shared" si="3"/>
        <v>1.0224568486872414E-2</v>
      </c>
      <c r="H38" s="29">
        <f t="shared" si="4"/>
        <v>0.88953745835789999</v>
      </c>
      <c r="I38" s="6">
        <v>62</v>
      </c>
      <c r="J38" s="28">
        <f t="shared" si="1"/>
        <v>2.4171539961013646E-2</v>
      </c>
      <c r="K38" s="29">
        <f t="shared" si="2"/>
        <v>2.1029239766081873</v>
      </c>
      <c r="L38" s="30">
        <f t="shared" si="5"/>
        <v>2.9924614349660872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100074.38</v>
      </c>
      <c r="G39" s="28">
        <f t="shared" si="3"/>
        <v>7.8538935914581227E-3</v>
      </c>
      <c r="H39" s="29">
        <f t="shared" si="4"/>
        <v>0.68328874245685667</v>
      </c>
      <c r="I39" s="6">
        <v>49</v>
      </c>
      <c r="J39" s="28">
        <f t="shared" si="1"/>
        <v>1.9103313840155945E-2</v>
      </c>
      <c r="K39" s="29">
        <f t="shared" si="2"/>
        <v>1.6619883040935672</v>
      </c>
      <c r="L39" s="30">
        <f t="shared" si="5"/>
        <v>2.3452770465504238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67472.19</v>
      </c>
      <c r="G40" s="28">
        <f t="shared" si="3"/>
        <v>5.2952553954633023E-3</v>
      </c>
      <c r="H40" s="29">
        <f t="shared" si="4"/>
        <v>0.46068721940530732</v>
      </c>
      <c r="I40" s="6">
        <v>41</v>
      </c>
      <c r="J40" s="28">
        <f t="shared" si="1"/>
        <v>1.5984405458089667E-2</v>
      </c>
      <c r="K40" s="29">
        <f t="shared" si="2"/>
        <v>1.3906432748538011</v>
      </c>
      <c r="L40" s="30">
        <f t="shared" si="5"/>
        <v>1.8513304942591085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63374.77</v>
      </c>
      <c r="G41" s="28">
        <f t="shared" si="3"/>
        <v>4.9736875708161514E-3</v>
      </c>
      <c r="H41" s="29">
        <f t="shared" si="4"/>
        <v>0.43271081866100519</v>
      </c>
      <c r="I41" s="6">
        <v>32</v>
      </c>
      <c r="J41" s="28">
        <f t="shared" si="1"/>
        <v>1.2475633528265107E-2</v>
      </c>
      <c r="K41" s="29">
        <f t="shared" si="2"/>
        <v>1.0853801169590642</v>
      </c>
      <c r="L41" s="30">
        <f t="shared" si="5"/>
        <v>1.5180909356200694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29598.23</v>
      </c>
      <c r="G42" s="28">
        <f t="shared" si="3"/>
        <v>2.3228857267514778E-3</v>
      </c>
      <c r="H42" s="29">
        <f t="shared" si="4"/>
        <v>0.20209105822737858</v>
      </c>
      <c r="I42" s="6">
        <v>14</v>
      </c>
      <c r="J42" s="28">
        <f t="shared" si="1"/>
        <v>5.4580896686159848E-3</v>
      </c>
      <c r="K42" s="29">
        <f t="shared" si="2"/>
        <v>0.47485380116959069</v>
      </c>
      <c r="L42" s="30">
        <f t="shared" si="5"/>
        <v>0.67694485939696925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46</v>
      </c>
      <c r="F43" s="6">
        <v>20079.7</v>
      </c>
      <c r="G43" s="28">
        <f t="shared" si="3"/>
        <v>1.5758661422474131E-3</v>
      </c>
      <c r="H43" s="29">
        <f t="shared" si="4"/>
        <v>0.13710035437552492</v>
      </c>
      <c r="I43" s="6">
        <v>5</v>
      </c>
      <c r="J43" s="28">
        <f t="shared" si="1"/>
        <v>1.9493177387914229E-3</v>
      </c>
      <c r="K43" s="29">
        <f t="shared" si="2"/>
        <v>0.16959064327485379</v>
      </c>
      <c r="L43" s="30">
        <f t="shared" si="5"/>
        <v>0.30669099765037872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48</v>
      </c>
      <c r="F44" s="6">
        <v>16424.009999999998</v>
      </c>
      <c r="G44" s="28">
        <f t="shared" si="3"/>
        <v>1.2889655362845526E-3</v>
      </c>
      <c r="H44" s="29">
        <f t="shared" si="4"/>
        <v>0.11214000165675607</v>
      </c>
      <c r="I44" s="6">
        <v>18</v>
      </c>
      <c r="J44" s="28">
        <f t="shared" si="1"/>
        <v>7.0175438596491229E-3</v>
      </c>
      <c r="K44" s="29">
        <f t="shared" si="2"/>
        <v>0.61052631578947369</v>
      </c>
      <c r="L44" s="30">
        <f t="shared" si="5"/>
        <v>0.72266631744622978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50</v>
      </c>
      <c r="F45" s="6">
        <v>15356.83</v>
      </c>
      <c r="G45" s="28">
        <f t="shared" si="3"/>
        <v>1.2052126500520096E-3</v>
      </c>
      <c r="H45" s="29">
        <f t="shared" si="4"/>
        <v>0.10485350055452483</v>
      </c>
      <c r="I45" s="6">
        <v>26</v>
      </c>
      <c r="J45" s="28">
        <f t="shared" si="1"/>
        <v>1.01364522417154E-2</v>
      </c>
      <c r="K45" s="29">
        <f t="shared" si="2"/>
        <v>0.88187134502923981</v>
      </c>
      <c r="L45" s="30">
        <f t="shared" si="5"/>
        <v>0.98672484558376461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51</v>
      </c>
      <c r="F46" s="6">
        <v>12192.32</v>
      </c>
      <c r="G46" s="28">
        <f t="shared" si="3"/>
        <v>9.5686012656792565E-4</v>
      </c>
      <c r="H46" s="29">
        <f t="shared" si="4"/>
        <v>8.3246831011409533E-2</v>
      </c>
      <c r="I46" s="6">
        <v>16</v>
      </c>
      <c r="J46" s="28">
        <f t="shared" si="1"/>
        <v>6.2378167641325534E-3</v>
      </c>
      <c r="K46" s="29">
        <f t="shared" si="2"/>
        <v>0.54269005847953211</v>
      </c>
      <c r="L46" s="30">
        <f t="shared" si="5"/>
        <v>0.62593688949094162</v>
      </c>
    </row>
    <row r="47" spans="1:12" x14ac:dyDescent="0.25">
      <c r="A47" s="9"/>
      <c r="B47" s="3"/>
      <c r="C47" s="4"/>
      <c r="D47" s="40"/>
      <c r="E47" s="5" t="s">
        <v>49</v>
      </c>
      <c r="F47" s="6">
        <v>6894.43</v>
      </c>
      <c r="G47" s="28">
        <f t="shared" si="3"/>
        <v>5.4107874156958684E-4</v>
      </c>
      <c r="H47" s="29">
        <f t="shared" si="4"/>
        <v>4.7073850516554057E-2</v>
      </c>
      <c r="I47" s="6">
        <v>15</v>
      </c>
      <c r="J47" s="28">
        <f t="shared" si="1"/>
        <v>5.8479532163742687E-3</v>
      </c>
      <c r="K47" s="29">
        <f t="shared" si="2"/>
        <v>0.50877192982456143</v>
      </c>
      <c r="L47" s="30">
        <f t="shared" si="5"/>
        <v>0.55584578034111554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12742008.639999997</v>
      </c>
      <c r="G48" s="31">
        <f t="shared" si="3"/>
        <v>1</v>
      </c>
      <c r="H48" s="32">
        <f>L48/2</f>
        <v>87</v>
      </c>
      <c r="I48" s="12">
        <f>SUM(I23:I47)</f>
        <v>2565</v>
      </c>
      <c r="J48" s="33">
        <v>1</v>
      </c>
      <c r="K48" s="34">
        <f>L48/2</f>
        <v>87</v>
      </c>
      <c r="L48" s="35">
        <v>174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6227650.2800000003</v>
      </c>
      <c r="G49" s="28">
        <f>F49/F$52</f>
        <v>0.88815738780559972</v>
      </c>
      <c r="H49" s="29">
        <f>H$52*G49</f>
        <v>24.424328164653993</v>
      </c>
      <c r="I49" s="6">
        <v>508</v>
      </c>
      <c r="J49" s="28">
        <f>I49/$I$52</f>
        <v>0.63027295285359797</v>
      </c>
      <c r="K49" s="29">
        <f>$K$52*J49</f>
        <v>17.332506203473944</v>
      </c>
      <c r="L49" s="30">
        <f>H49+K49</f>
        <v>41.75683436812794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759397.25</v>
      </c>
      <c r="G50" s="28">
        <f t="shared" ref="G50:G52" si="6">F50/F$52</f>
        <v>0.10830156600681115</v>
      </c>
      <c r="H50" s="29">
        <f t="shared" ref="H50:H51" si="7">H$52*G50</f>
        <v>2.9782930651873065</v>
      </c>
      <c r="I50" s="6">
        <v>285</v>
      </c>
      <c r="J50" s="28">
        <f>I50/$I$52</f>
        <v>0.35359801488833748</v>
      </c>
      <c r="K50" s="29">
        <f>$K$52*J50</f>
        <v>9.7239454094292803</v>
      </c>
      <c r="L50" s="30">
        <f t="shared" ref="L50:L51" si="8">H50+K50</f>
        <v>12.702238474616587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24829.38</v>
      </c>
      <c r="G51" s="28">
        <f t="shared" si="6"/>
        <v>3.5410461875891659E-3</v>
      </c>
      <c r="H51" s="29">
        <f t="shared" si="7"/>
        <v>9.7378770158702069E-2</v>
      </c>
      <c r="I51" s="6">
        <v>13</v>
      </c>
      <c r="J51" s="28">
        <f>I51/$I$52</f>
        <v>1.6129032258064516E-2</v>
      </c>
      <c r="K51" s="29">
        <f>$K$52*J51</f>
        <v>0.44354838709677419</v>
      </c>
      <c r="L51" s="30">
        <f t="shared" si="8"/>
        <v>0.54092715725547624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7011876.9100000001</v>
      </c>
      <c r="G52" s="31">
        <f t="shared" si="6"/>
        <v>1</v>
      </c>
      <c r="H52" s="32">
        <f>L52/2</f>
        <v>27.5</v>
      </c>
      <c r="I52" s="12">
        <f>SUM(I49:I51)</f>
        <v>806</v>
      </c>
      <c r="J52" s="33">
        <v>1</v>
      </c>
      <c r="K52" s="34">
        <f>L52/2</f>
        <v>27.5</v>
      </c>
      <c r="L52" s="35">
        <v>55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1823095.77</v>
      </c>
      <c r="G53" s="28">
        <f>F53/F$56</f>
        <v>0.75319540514619865</v>
      </c>
      <c r="H53" s="29">
        <f>H$56*G53</f>
        <v>7.1553563488888869</v>
      </c>
      <c r="I53" s="6">
        <v>256</v>
      </c>
      <c r="J53" s="28">
        <f>I53/$I$56</f>
        <v>0.7441860465116279</v>
      </c>
      <c r="K53" s="29">
        <f>$K$56*J53</f>
        <v>7.0697674418604652</v>
      </c>
      <c r="L53" s="30">
        <f>H53+K53</f>
        <v>14.225123790749352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339026.34</v>
      </c>
      <c r="G54" s="28">
        <f t="shared" ref="G54:G56" si="9">F54/F$56</f>
        <v>0.14006564312939682</v>
      </c>
      <c r="H54" s="29">
        <f t="shared" ref="H54:H55" si="10">H$56*G54</f>
        <v>1.3306236097292699</v>
      </c>
      <c r="I54" s="6">
        <v>54</v>
      </c>
      <c r="J54" s="28">
        <f>I54/$I$56</f>
        <v>0.15697674418604651</v>
      </c>
      <c r="K54" s="29">
        <f>$K$56*J54</f>
        <v>1.4912790697674418</v>
      </c>
      <c r="L54" s="30">
        <f t="shared" ref="L54:L55" si="11">H54+K54</f>
        <v>2.8219026794967119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258359.69</v>
      </c>
      <c r="G55" s="28">
        <f t="shared" si="9"/>
        <v>0.10673895172440463</v>
      </c>
      <c r="H55" s="29">
        <f t="shared" si="10"/>
        <v>1.0140200413818441</v>
      </c>
      <c r="I55" s="6">
        <v>34</v>
      </c>
      <c r="J55" s="28">
        <f>I55/$I$56</f>
        <v>9.8837209302325577E-2</v>
      </c>
      <c r="K55" s="29">
        <f>$K$56*J55</f>
        <v>0.93895348837209303</v>
      </c>
      <c r="L55" s="30">
        <f t="shared" si="11"/>
        <v>1.9529735297539372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2420481.7999999998</v>
      </c>
      <c r="G56" s="31">
        <f t="shared" si="9"/>
        <v>1</v>
      </c>
      <c r="H56" s="32">
        <f>L56/2</f>
        <v>9.5</v>
      </c>
      <c r="I56" s="37">
        <f>SUM(I53:I55)</f>
        <v>344</v>
      </c>
      <c r="J56" s="33">
        <v>1</v>
      </c>
      <c r="K56" s="34">
        <f>L56/2</f>
        <v>9.5</v>
      </c>
      <c r="L56" s="35">
        <v>19</v>
      </c>
    </row>
  </sheetData>
  <sheetProtection algorithmName="SHA-512" hashValue="qR9XgXiphCoIHDtdpGZpZ3qar1p68td42q9FsSyBgDqs3NIjnEWlB0E9SB5Jhsun4JBmHVOF8OsYeyPYDairkw==" saltValue="znHDrtx/5eedRMbzqrr67Q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011A5-434F-4E1F-B839-BD736D957A18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44317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4332815.54</v>
      </c>
      <c r="G3" s="28">
        <f>F3/F$22</f>
        <v>0.25251410950017233</v>
      </c>
      <c r="H3" s="29">
        <f>H$22*G3</f>
        <v>10.984363763257496</v>
      </c>
      <c r="I3" s="6">
        <v>153</v>
      </c>
      <c r="J3" s="28">
        <f>I3/$I$22</f>
        <v>0.11906614785992217</v>
      </c>
      <c r="K3" s="29">
        <f>K$22*J3</f>
        <v>5.1793774319066141</v>
      </c>
      <c r="L3" s="30">
        <f>H3+K3</f>
        <v>16.163741195164111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3488797.3</v>
      </c>
      <c r="G4" s="28">
        <f>F4/F$22</f>
        <v>0.20332519012247302</v>
      </c>
      <c r="H4" s="29">
        <f>H$22*G4</f>
        <v>8.8446457703275758</v>
      </c>
      <c r="I4" s="6">
        <v>125</v>
      </c>
      <c r="J4" s="28">
        <f>I4/$I$22</f>
        <v>9.727626459143969E-2</v>
      </c>
      <c r="K4" s="29">
        <f>K$22*J4</f>
        <v>4.2315175097276265</v>
      </c>
      <c r="L4" s="30">
        <f>H4+K4</f>
        <v>13.076163280055201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1623987.98</v>
      </c>
      <c r="G5" s="28">
        <f>F5/F$22</f>
        <v>9.4645127359537604E-2</v>
      </c>
      <c r="H5" s="29">
        <f>H$22*G5</f>
        <v>4.117063040139886</v>
      </c>
      <c r="I5" s="6">
        <v>189</v>
      </c>
      <c r="J5" s="28">
        <f>I5/$I$22</f>
        <v>0.14708171206225681</v>
      </c>
      <c r="K5" s="29">
        <f>K$22*J5</f>
        <v>6.3980544747081716</v>
      </c>
      <c r="L5" s="30">
        <f>H5+K5</f>
        <v>10.515117514848058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1699341.97</v>
      </c>
      <c r="G6" s="28">
        <f>F6/F$22</f>
        <v>9.9036716502087369E-2</v>
      </c>
      <c r="H6" s="29">
        <f>H$22*G6</f>
        <v>4.3080971678408009</v>
      </c>
      <c r="I6" s="6">
        <v>97</v>
      </c>
      <c r="J6" s="28">
        <f>I6/$I$22</f>
        <v>7.5486381322957194E-2</v>
      </c>
      <c r="K6" s="29">
        <f>K$22*J6</f>
        <v>3.283657587548638</v>
      </c>
      <c r="L6" s="30">
        <f>H6+K6</f>
        <v>7.5917547553894389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442042.94</v>
      </c>
      <c r="G7" s="28">
        <f>F7/F$22</f>
        <v>2.5762019713153565E-2</v>
      </c>
      <c r="H7" s="29">
        <f>H$22*G7</f>
        <v>1.1206478575221801</v>
      </c>
      <c r="I7" s="6">
        <v>145</v>
      </c>
      <c r="J7" s="28">
        <f>I7/$I$22</f>
        <v>0.11284046692607004</v>
      </c>
      <c r="K7" s="29">
        <f>K$22*J7</f>
        <v>4.908560311284047</v>
      </c>
      <c r="L7" s="30">
        <f>H7+K7</f>
        <v>6.0292081688062273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1106922.43</v>
      </c>
      <c r="G8" s="28">
        <f>F8/F$22</f>
        <v>6.4510831148195349E-2</v>
      </c>
      <c r="H8" s="29">
        <f>H$22*G8</f>
        <v>2.8062211549464977</v>
      </c>
      <c r="I8" s="6">
        <v>43</v>
      </c>
      <c r="J8" s="28">
        <f>I8/$I$22</f>
        <v>3.3463035019455252E-2</v>
      </c>
      <c r="K8" s="29">
        <f>K$22*J8</f>
        <v>1.4556420233463034</v>
      </c>
      <c r="L8" s="30">
        <f>H8+K8</f>
        <v>4.2618631782928009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13</v>
      </c>
      <c r="F9" s="6">
        <v>690323.32</v>
      </c>
      <c r="G9" s="28">
        <f>F9/F$22</f>
        <v>4.0231663870233095E-2</v>
      </c>
      <c r="H9" s="29">
        <f>H$22*G9</f>
        <v>1.7500773783551395</v>
      </c>
      <c r="I9" s="6">
        <v>66</v>
      </c>
      <c r="J9" s="28">
        <f>I9/$I$22</f>
        <v>5.1361867704280154E-2</v>
      </c>
      <c r="K9" s="29">
        <f>K$22*J9</f>
        <v>2.2342412451361868</v>
      </c>
      <c r="L9" s="30">
        <f>H9+K9</f>
        <v>3.9843186234913262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691838.62</v>
      </c>
      <c r="G10" s="28">
        <f>F10/F$22</f>
        <v>4.0319974721824442E-2</v>
      </c>
      <c r="H10" s="29">
        <f>H$22*G10</f>
        <v>1.7539189003993632</v>
      </c>
      <c r="I10" s="6">
        <v>60</v>
      </c>
      <c r="J10" s="28">
        <f>I10/$I$22</f>
        <v>4.6692607003891051E-2</v>
      </c>
      <c r="K10" s="29">
        <f>K$22*J10</f>
        <v>2.0311284046692606</v>
      </c>
      <c r="L10" s="30">
        <f>H10+K10</f>
        <v>3.7850473050686237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16</v>
      </c>
      <c r="F11" s="6">
        <v>422750.42</v>
      </c>
      <c r="G11" s="28">
        <f>F11/F$22</f>
        <v>2.4637662245626971E-2</v>
      </c>
      <c r="H11" s="29">
        <f>H$22*G11</f>
        <v>1.0717383076847733</v>
      </c>
      <c r="I11" s="6">
        <v>76</v>
      </c>
      <c r="J11" s="28">
        <f>I11/$I$22</f>
        <v>5.9143968871595329E-2</v>
      </c>
      <c r="K11" s="29">
        <f>K$22*J11</f>
        <v>2.5727626459143966</v>
      </c>
      <c r="L11" s="30">
        <f>H11+K11</f>
        <v>3.6445009535991701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374151.54</v>
      </c>
      <c r="G12" s="28">
        <f>F12/F$22</f>
        <v>2.1805346216335373E-2</v>
      </c>
      <c r="H12" s="29">
        <f>H$22*G12</f>
        <v>0.94853256041058875</v>
      </c>
      <c r="I12" s="6">
        <v>65</v>
      </c>
      <c r="J12" s="28">
        <f>I12/$I$22</f>
        <v>5.0583657587548639E-2</v>
      </c>
      <c r="K12" s="29">
        <f>K$22*J12</f>
        <v>2.2003891050583659</v>
      </c>
      <c r="L12" s="30">
        <f>H12+K12</f>
        <v>3.1489216654689547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463099.79</v>
      </c>
      <c r="G13" s="28">
        <f>F13/F$22</f>
        <v>2.6989201363870386E-2</v>
      </c>
      <c r="H13" s="29">
        <f>H$22*G13</f>
        <v>1.1740302593283618</v>
      </c>
      <c r="I13" s="6">
        <v>55</v>
      </c>
      <c r="J13" s="28">
        <f>I13/$I$22</f>
        <v>4.2801556420233464E-2</v>
      </c>
      <c r="K13" s="29">
        <f>K$22*J13</f>
        <v>1.8618677042801557</v>
      </c>
      <c r="L13" s="30">
        <f>H13+K13</f>
        <v>3.0358979636085177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633270.14</v>
      </c>
      <c r="G14" s="28">
        <f>F14/F$22</f>
        <v>3.6906635881191807E-2</v>
      </c>
      <c r="H14" s="29">
        <f>H$22*G14</f>
        <v>1.6054386608318436</v>
      </c>
      <c r="I14" s="6">
        <v>26</v>
      </c>
      <c r="J14" s="28">
        <f>I14/$I$22</f>
        <v>2.0233463035019456E-2</v>
      </c>
      <c r="K14" s="29">
        <f>K$22*J14</f>
        <v>0.8801556420233464</v>
      </c>
      <c r="L14" s="30">
        <f>H14+K14</f>
        <v>2.4855943028551901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389682.44</v>
      </c>
      <c r="G15" s="28">
        <f>F15/F$22</f>
        <v>2.2710478536654789E-2</v>
      </c>
      <c r="H15" s="29">
        <f>H$22*G15</f>
        <v>0.98790581634448338</v>
      </c>
      <c r="I15" s="6">
        <v>37</v>
      </c>
      <c r="J15" s="28">
        <f>I15/$I$22</f>
        <v>2.8793774319066146E-2</v>
      </c>
      <c r="K15" s="29">
        <f>K$22*J15</f>
        <v>1.2525291828793774</v>
      </c>
      <c r="L15" s="30">
        <f>H15+K15</f>
        <v>2.2404349992238606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200751.73</v>
      </c>
      <c r="G16" s="28">
        <f>F16/F$22</f>
        <v>1.1699700544272197E-2</v>
      </c>
      <c r="H16" s="29">
        <f>H$22*G16</f>
        <v>0.50893697367584056</v>
      </c>
      <c r="I16" s="6">
        <v>44</v>
      </c>
      <c r="J16" s="28">
        <f>I16/$I$22</f>
        <v>3.4241245136186774E-2</v>
      </c>
      <c r="K16" s="29">
        <f>K$22*J16</f>
        <v>1.4894941634241246</v>
      </c>
      <c r="L16" s="30">
        <f>H16+K16</f>
        <v>1.9984311370999652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228363.04</v>
      </c>
      <c r="G17" s="28">
        <f>F17/F$22</f>
        <v>1.3308872523188983E-2</v>
      </c>
      <c r="H17" s="29">
        <f>H$22*G17</f>
        <v>0.57893595475872073</v>
      </c>
      <c r="I17" s="6">
        <v>26</v>
      </c>
      <c r="J17" s="28">
        <f>I17/$I$22</f>
        <v>2.0233463035019456E-2</v>
      </c>
      <c r="K17" s="29">
        <f>K$22*J17</f>
        <v>0.8801556420233464</v>
      </c>
      <c r="L17" s="30">
        <f>H17+K17</f>
        <v>1.4590915967820672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206266.1</v>
      </c>
      <c r="G18" s="28">
        <f>F18/F$22</f>
        <v>1.2021074998630914E-2</v>
      </c>
      <c r="H18" s="29">
        <f>H$22*G18</f>
        <v>0.52291676244044472</v>
      </c>
      <c r="I18" s="6">
        <v>20</v>
      </c>
      <c r="J18" s="28">
        <f>I18/$I$22</f>
        <v>1.556420233463035E-2</v>
      </c>
      <c r="K18" s="29">
        <f>K$22*J18</f>
        <v>0.67704280155642027</v>
      </c>
      <c r="L18" s="30">
        <f>H18+K18</f>
        <v>1.199959563996865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113318.69</v>
      </c>
      <c r="G19" s="28">
        <f>F19/F$22</f>
        <v>6.6041510031779674E-3</v>
      </c>
      <c r="H19" s="29">
        <f>H$22*G19</f>
        <v>0.28728056863824158</v>
      </c>
      <c r="I19" s="6">
        <v>24</v>
      </c>
      <c r="J19" s="28">
        <f>I19/$I$22</f>
        <v>1.867704280155642E-2</v>
      </c>
      <c r="K19" s="29">
        <f>K$22*J19</f>
        <v>0.81245136186770428</v>
      </c>
      <c r="L19" s="30">
        <f>H19+K19</f>
        <v>1.0997319305059459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30310.240000000002</v>
      </c>
      <c r="G20" s="28">
        <f>F20/F$22</f>
        <v>1.7664641366977058E-3</v>
      </c>
      <c r="H20" s="29">
        <f>H$22*G20</f>
        <v>7.6841189946350197E-2</v>
      </c>
      <c r="I20" s="6">
        <v>22</v>
      </c>
      <c r="J20" s="28">
        <f>I20/$I$22</f>
        <v>1.7120622568093387E-2</v>
      </c>
      <c r="K20" s="29">
        <f>K$22*J20</f>
        <v>0.74474708171206228</v>
      </c>
      <c r="L20" s="30">
        <f>H20+K20</f>
        <v>0.82158827165841242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20672.46</v>
      </c>
      <c r="G21" s="28">
        <f>F21/F$22</f>
        <v>1.2047796126760412E-3</v>
      </c>
      <c r="H21" s="29">
        <f>H$22*G21</f>
        <v>5.2407913151407789E-2</v>
      </c>
      <c r="I21" s="6">
        <v>12</v>
      </c>
      <c r="J21" s="28">
        <f>I21/$I$22</f>
        <v>9.3385214007782099E-3</v>
      </c>
      <c r="K21" s="29">
        <f>K$22*J21</f>
        <v>0.40622568093385214</v>
      </c>
      <c r="L21" s="30">
        <f>H21+K21</f>
        <v>0.45863359408525994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17158706.690000001</v>
      </c>
      <c r="G22" s="31">
        <f t="shared" ref="G22" si="0">F22/F$22</f>
        <v>1</v>
      </c>
      <c r="H22" s="32">
        <f>L22/2</f>
        <v>43.5</v>
      </c>
      <c r="I22" s="12">
        <f>SUM(I3:I21)</f>
        <v>1285</v>
      </c>
      <c r="J22" s="33">
        <v>1</v>
      </c>
      <c r="K22" s="34">
        <f>L22/2</f>
        <v>43.5</v>
      </c>
      <c r="L22" s="35">
        <v>87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2923470.32</v>
      </c>
      <c r="G23" s="28">
        <f>F23/F$48</f>
        <v>0.25666776912745687</v>
      </c>
      <c r="H23" s="29">
        <f>H$48*G23</f>
        <v>19.891752107377908</v>
      </c>
      <c r="I23" s="6">
        <v>174</v>
      </c>
      <c r="J23" s="28">
        <f t="shared" ref="J23:J47" si="1">I23/$I$48</f>
        <v>6.8774703557312258E-2</v>
      </c>
      <c r="K23" s="29">
        <f t="shared" ref="K23:K47" si="2">$K$48*J23</f>
        <v>5.3300395256917001</v>
      </c>
      <c r="L23" s="30">
        <f>H23+K23</f>
        <v>25.221791633069607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1765691.46</v>
      </c>
      <c r="G24" s="28">
        <f t="shared" ref="G24:G48" si="3">F24/F$48</f>
        <v>0.15501990388108414</v>
      </c>
      <c r="H24" s="29">
        <f t="shared" ref="H24:H47" si="4">H$48*G24</f>
        <v>12.014042550784021</v>
      </c>
      <c r="I24" s="6">
        <v>324</v>
      </c>
      <c r="J24" s="28">
        <f t="shared" si="1"/>
        <v>0.12806324110671938</v>
      </c>
      <c r="K24" s="29">
        <f t="shared" si="2"/>
        <v>9.9249011857707519</v>
      </c>
      <c r="L24" s="30">
        <f t="shared" ref="L24:L47" si="5">H24+K24</f>
        <v>21.938943736554773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1182979.78</v>
      </c>
      <c r="G25" s="28">
        <f t="shared" si="3"/>
        <v>0.10386039460646543</v>
      </c>
      <c r="H25" s="29">
        <f t="shared" si="4"/>
        <v>8.0491805820010711</v>
      </c>
      <c r="I25" s="6">
        <v>221</v>
      </c>
      <c r="J25" s="28">
        <f t="shared" si="1"/>
        <v>8.7351778656126478E-2</v>
      </c>
      <c r="K25" s="29">
        <f t="shared" si="2"/>
        <v>6.7697628458498018</v>
      </c>
      <c r="L25" s="30">
        <f t="shared" si="5"/>
        <v>14.818943427850872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781121.81</v>
      </c>
      <c r="G26" s="28">
        <f t="shared" si="3"/>
        <v>6.857904149664884E-2</v>
      </c>
      <c r="H26" s="29">
        <f t="shared" si="4"/>
        <v>5.3148757159902855</v>
      </c>
      <c r="I26" s="6">
        <v>198</v>
      </c>
      <c r="J26" s="28">
        <f t="shared" si="1"/>
        <v>7.8260869565217397E-2</v>
      </c>
      <c r="K26" s="29">
        <f t="shared" si="2"/>
        <v>6.0652173913043486</v>
      </c>
      <c r="L26" s="30">
        <f t="shared" si="5"/>
        <v>11.380093107294634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743008.76</v>
      </c>
      <c r="G27" s="28">
        <f t="shared" si="3"/>
        <v>6.5232884208435551E-2</v>
      </c>
      <c r="H27" s="29">
        <f t="shared" si="4"/>
        <v>5.0555485261537552</v>
      </c>
      <c r="I27" s="6">
        <v>190</v>
      </c>
      <c r="J27" s="28">
        <f t="shared" si="1"/>
        <v>7.5098814229249009E-2</v>
      </c>
      <c r="K27" s="29">
        <f t="shared" si="2"/>
        <v>5.8201581027667979</v>
      </c>
      <c r="L27" s="30">
        <f t="shared" si="5"/>
        <v>10.875706628920554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34</v>
      </c>
      <c r="F28" s="6">
        <v>579227.61</v>
      </c>
      <c r="G28" s="28">
        <f t="shared" si="3"/>
        <v>5.0853623332057167E-2</v>
      </c>
      <c r="H28" s="29">
        <f t="shared" si="4"/>
        <v>3.9411558082344302</v>
      </c>
      <c r="I28" s="6">
        <v>169</v>
      </c>
      <c r="J28" s="28">
        <f t="shared" si="1"/>
        <v>6.6798418972332019E-2</v>
      </c>
      <c r="K28" s="29">
        <f t="shared" si="2"/>
        <v>5.1768774703557314</v>
      </c>
      <c r="L28" s="30">
        <f t="shared" si="5"/>
        <v>9.1180332785901612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495472.95</v>
      </c>
      <c r="G29" s="28">
        <f t="shared" si="3"/>
        <v>4.3500334472183044E-2</v>
      </c>
      <c r="H29" s="29">
        <f t="shared" si="4"/>
        <v>3.3712759215941861</v>
      </c>
      <c r="I29" s="6">
        <v>232</v>
      </c>
      <c r="J29" s="28">
        <f t="shared" si="1"/>
        <v>9.1699604743083002E-2</v>
      </c>
      <c r="K29" s="29">
        <f t="shared" si="2"/>
        <v>7.1067193675889326</v>
      </c>
      <c r="L29" s="30">
        <f t="shared" si="5"/>
        <v>10.477995289183118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33</v>
      </c>
      <c r="F30" s="6">
        <v>483682.28</v>
      </c>
      <c r="G30" s="28">
        <f t="shared" si="3"/>
        <v>4.246516577397029E-2</v>
      </c>
      <c r="H30" s="29">
        <f t="shared" si="4"/>
        <v>3.2910503474826975</v>
      </c>
      <c r="I30" s="6">
        <v>152</v>
      </c>
      <c r="J30" s="28">
        <f t="shared" si="1"/>
        <v>6.007905138339921E-2</v>
      </c>
      <c r="K30" s="29">
        <f t="shared" si="2"/>
        <v>4.6561264822134385</v>
      </c>
      <c r="L30" s="30">
        <f t="shared" si="5"/>
        <v>7.9471768296961365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37</v>
      </c>
      <c r="F31" s="6">
        <v>418630.91</v>
      </c>
      <c r="G31" s="28">
        <f t="shared" si="3"/>
        <v>3.6753943086891741E-2</v>
      </c>
      <c r="H31" s="29">
        <f t="shared" si="4"/>
        <v>2.84843058923411</v>
      </c>
      <c r="I31" s="6">
        <v>123</v>
      </c>
      <c r="J31" s="28">
        <f t="shared" si="1"/>
        <v>4.8616600790513831E-2</v>
      </c>
      <c r="K31" s="29">
        <f t="shared" si="2"/>
        <v>3.7677865612648218</v>
      </c>
      <c r="L31" s="30">
        <f t="shared" si="5"/>
        <v>6.6162171504989313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409488.36</v>
      </c>
      <c r="G32" s="28">
        <f t="shared" si="3"/>
        <v>3.5951267617063049E-2</v>
      </c>
      <c r="H32" s="29">
        <f t="shared" si="4"/>
        <v>2.7862232403223861</v>
      </c>
      <c r="I32" s="6">
        <v>76</v>
      </c>
      <c r="J32" s="28">
        <f t="shared" si="1"/>
        <v>3.0039525691699605E-2</v>
      </c>
      <c r="K32" s="29">
        <f t="shared" si="2"/>
        <v>2.3280632411067192</v>
      </c>
      <c r="L32" s="30">
        <f t="shared" si="5"/>
        <v>5.1142864814291054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36</v>
      </c>
      <c r="F33" s="6">
        <v>405970.4</v>
      </c>
      <c r="G33" s="28">
        <f t="shared" si="3"/>
        <v>3.5642406282332749E-2</v>
      </c>
      <c r="H33" s="29">
        <f t="shared" si="4"/>
        <v>2.7622864868807881</v>
      </c>
      <c r="I33" s="6">
        <v>179</v>
      </c>
      <c r="J33" s="28">
        <f t="shared" si="1"/>
        <v>7.0750988142292484E-2</v>
      </c>
      <c r="K33" s="29">
        <f t="shared" si="2"/>
        <v>5.4832015810276671</v>
      </c>
      <c r="L33" s="30">
        <f t="shared" si="5"/>
        <v>8.2454880679084557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207948.87</v>
      </c>
      <c r="G34" s="28">
        <f t="shared" si="3"/>
        <v>1.8256991422261316E-2</v>
      </c>
      <c r="H34" s="29">
        <f t="shared" si="4"/>
        <v>1.4149168352252519</v>
      </c>
      <c r="I34" s="6">
        <v>71</v>
      </c>
      <c r="J34" s="28">
        <f t="shared" si="1"/>
        <v>2.8063241106719369E-2</v>
      </c>
      <c r="K34" s="29">
        <f t="shared" si="2"/>
        <v>2.174901185770751</v>
      </c>
      <c r="L34" s="30">
        <f t="shared" si="5"/>
        <v>3.5898180209960029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41</v>
      </c>
      <c r="F35" s="6">
        <v>190705.54</v>
      </c>
      <c r="G35" s="28">
        <f t="shared" si="3"/>
        <v>1.6743103282829633E-2</v>
      </c>
      <c r="H35" s="29">
        <f t="shared" si="4"/>
        <v>1.2975905044192966</v>
      </c>
      <c r="I35" s="6">
        <v>22</v>
      </c>
      <c r="J35" s="28">
        <f t="shared" si="1"/>
        <v>8.6956521739130436E-3</v>
      </c>
      <c r="K35" s="29">
        <f t="shared" si="2"/>
        <v>0.67391304347826086</v>
      </c>
      <c r="L35" s="30">
        <f t="shared" si="5"/>
        <v>1.9715035478975573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177281.3</v>
      </c>
      <c r="G36" s="28">
        <f t="shared" si="3"/>
        <v>1.5564514360800974E-2</v>
      </c>
      <c r="H36" s="29">
        <f t="shared" si="4"/>
        <v>1.2062498629620755</v>
      </c>
      <c r="I36" s="6">
        <v>99</v>
      </c>
      <c r="J36" s="28">
        <f t="shared" si="1"/>
        <v>3.9130434782608699E-2</v>
      </c>
      <c r="K36" s="29">
        <f t="shared" si="2"/>
        <v>3.0326086956521743</v>
      </c>
      <c r="L36" s="30">
        <f t="shared" si="5"/>
        <v>4.2388585586142495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39</v>
      </c>
      <c r="F37" s="6">
        <v>170461.06</v>
      </c>
      <c r="G37" s="28">
        <f t="shared" si="3"/>
        <v>1.4965727441796493E-2</v>
      </c>
      <c r="H37" s="29">
        <f t="shared" si="4"/>
        <v>1.1598438767392283</v>
      </c>
      <c r="I37" s="6">
        <v>22</v>
      </c>
      <c r="J37" s="28">
        <f t="shared" si="1"/>
        <v>8.6956521739130436E-3</v>
      </c>
      <c r="K37" s="29">
        <f t="shared" si="2"/>
        <v>0.67391304347826086</v>
      </c>
      <c r="L37" s="30">
        <f t="shared" si="5"/>
        <v>1.833756920217489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128642.58</v>
      </c>
      <c r="G38" s="28">
        <f t="shared" si="3"/>
        <v>1.1294249781677415E-2</v>
      </c>
      <c r="H38" s="29">
        <f t="shared" si="4"/>
        <v>0.87530435807999962</v>
      </c>
      <c r="I38" s="6">
        <v>62</v>
      </c>
      <c r="J38" s="28">
        <f t="shared" si="1"/>
        <v>2.4505928853754941E-2</v>
      </c>
      <c r="K38" s="29">
        <f t="shared" si="2"/>
        <v>1.899209486166008</v>
      </c>
      <c r="L38" s="30">
        <f t="shared" si="5"/>
        <v>2.7745138442460076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106422.49</v>
      </c>
      <c r="G39" s="28">
        <f t="shared" si="3"/>
        <v>9.3434241170230487E-3</v>
      </c>
      <c r="H39" s="29">
        <f t="shared" si="4"/>
        <v>0.72411536906928631</v>
      </c>
      <c r="I39" s="6">
        <v>49</v>
      </c>
      <c r="J39" s="28">
        <f t="shared" si="1"/>
        <v>1.9367588932806323E-2</v>
      </c>
      <c r="K39" s="29">
        <f t="shared" si="2"/>
        <v>1.50098814229249</v>
      </c>
      <c r="L39" s="30">
        <f t="shared" si="5"/>
        <v>2.2251035113617763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60419.71</v>
      </c>
      <c r="G40" s="28">
        <f t="shared" si="3"/>
        <v>5.3045834161326117E-3</v>
      </c>
      <c r="H40" s="29">
        <f t="shared" si="4"/>
        <v>0.41110521475027739</v>
      </c>
      <c r="I40" s="6">
        <v>41</v>
      </c>
      <c r="J40" s="28">
        <f t="shared" si="1"/>
        <v>1.6205533596837945E-2</v>
      </c>
      <c r="K40" s="29">
        <f t="shared" si="2"/>
        <v>1.2559288537549407</v>
      </c>
      <c r="L40" s="30">
        <f t="shared" si="5"/>
        <v>1.6670340685052181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55494.47</v>
      </c>
      <c r="G41" s="28">
        <f t="shared" si="3"/>
        <v>4.8721691191346127E-3</v>
      </c>
      <c r="H41" s="29">
        <f t="shared" si="4"/>
        <v>0.3775931067329325</v>
      </c>
      <c r="I41" s="6">
        <v>32</v>
      </c>
      <c r="J41" s="28">
        <f t="shared" si="1"/>
        <v>1.2648221343873518E-2</v>
      </c>
      <c r="K41" s="29">
        <f t="shared" si="2"/>
        <v>0.98023715415019763</v>
      </c>
      <c r="L41" s="30">
        <f t="shared" si="5"/>
        <v>1.3578302608831301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25777.19</v>
      </c>
      <c r="G42" s="28">
        <f t="shared" si="3"/>
        <v>2.2631233183426302E-3</v>
      </c>
      <c r="H42" s="29">
        <f t="shared" si="4"/>
        <v>0.17539205717155384</v>
      </c>
      <c r="I42" s="6">
        <v>5</v>
      </c>
      <c r="J42" s="28">
        <f t="shared" si="1"/>
        <v>1.976284584980237E-3</v>
      </c>
      <c r="K42" s="29">
        <f t="shared" si="2"/>
        <v>0.15316205533596836</v>
      </c>
      <c r="L42" s="30">
        <f t="shared" si="5"/>
        <v>0.3285541125075222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48</v>
      </c>
      <c r="F43" s="6">
        <v>23055.55</v>
      </c>
      <c r="G43" s="28">
        <f t="shared" si="3"/>
        <v>2.0241753589981849E-3</v>
      </c>
      <c r="H43" s="29">
        <f t="shared" si="4"/>
        <v>0.15687359032235934</v>
      </c>
      <c r="I43" s="6">
        <v>14</v>
      </c>
      <c r="J43" s="28">
        <f t="shared" si="1"/>
        <v>5.5335968379446642E-3</v>
      </c>
      <c r="K43" s="29">
        <f t="shared" si="2"/>
        <v>0.42885375494071148</v>
      </c>
      <c r="L43" s="30">
        <f t="shared" si="5"/>
        <v>0.5857273452630708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49</v>
      </c>
      <c r="F44" s="6">
        <v>16026.81</v>
      </c>
      <c r="G44" s="28">
        <f t="shared" si="3"/>
        <v>1.4070830617940453E-3</v>
      </c>
      <c r="H44" s="29">
        <f t="shared" si="4"/>
        <v>0.10904893728903851</v>
      </c>
      <c r="I44" s="6">
        <v>18</v>
      </c>
      <c r="J44" s="28">
        <f t="shared" si="1"/>
        <v>7.1146245059288534E-3</v>
      </c>
      <c r="K44" s="29">
        <f t="shared" si="2"/>
        <v>0.55138339920948609</v>
      </c>
      <c r="L44" s="30">
        <f t="shared" si="5"/>
        <v>0.66043233649852462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46</v>
      </c>
      <c r="F45" s="6">
        <v>14641.6</v>
      </c>
      <c r="G45" s="28">
        <f t="shared" si="3"/>
        <v>1.2854677479525679E-3</v>
      </c>
      <c r="H45" s="29">
        <f t="shared" si="4"/>
        <v>9.9623750466324018E-2</v>
      </c>
      <c r="I45" s="6">
        <v>26</v>
      </c>
      <c r="J45" s="28">
        <f t="shared" si="1"/>
        <v>1.0276679841897233E-2</v>
      </c>
      <c r="K45" s="29">
        <f t="shared" si="2"/>
        <v>0.79644268774703553</v>
      </c>
      <c r="L45" s="30">
        <f t="shared" si="5"/>
        <v>0.89606643821335952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50</v>
      </c>
      <c r="F46" s="6">
        <v>13712.96</v>
      </c>
      <c r="G46" s="28">
        <f t="shared" si="3"/>
        <v>1.2039372615672908E-3</v>
      </c>
      <c r="H46" s="29">
        <f t="shared" si="4"/>
        <v>9.3305137771465041E-2</v>
      </c>
      <c r="I46" s="6">
        <v>16</v>
      </c>
      <c r="J46" s="28">
        <f t="shared" si="1"/>
        <v>6.3241106719367588E-3</v>
      </c>
      <c r="K46" s="29">
        <f t="shared" si="2"/>
        <v>0.49011857707509882</v>
      </c>
      <c r="L46" s="30">
        <f t="shared" si="5"/>
        <v>0.58342371484656386</v>
      </c>
    </row>
    <row r="47" spans="1:12" x14ac:dyDescent="0.25">
      <c r="A47" s="9"/>
      <c r="B47" s="3"/>
      <c r="C47" s="4"/>
      <c r="D47" s="40"/>
      <c r="E47" s="5" t="s">
        <v>51</v>
      </c>
      <c r="F47" s="6">
        <v>10760.41</v>
      </c>
      <c r="G47" s="28">
        <f t="shared" si="3"/>
        <v>9.4471642510014547E-4</v>
      </c>
      <c r="H47" s="29">
        <f t="shared" si="4"/>
        <v>7.3215522945261277E-2</v>
      </c>
      <c r="I47" s="6">
        <v>15</v>
      </c>
      <c r="J47" s="28">
        <f t="shared" si="1"/>
        <v>5.9288537549407111E-3</v>
      </c>
      <c r="K47" s="29">
        <f t="shared" si="2"/>
        <v>0.45948616600790509</v>
      </c>
      <c r="L47" s="30">
        <f t="shared" si="5"/>
        <v>0.53270168895316639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11390095.180000002</v>
      </c>
      <c r="G48" s="31">
        <f t="shared" si="3"/>
        <v>1</v>
      </c>
      <c r="H48" s="32">
        <f>L48/2</f>
        <v>77.5</v>
      </c>
      <c r="I48" s="12">
        <f>SUM(I23:I47)</f>
        <v>2530</v>
      </c>
      <c r="J48" s="33">
        <v>1</v>
      </c>
      <c r="K48" s="34">
        <f>L48/2</f>
        <v>77.5</v>
      </c>
      <c r="L48" s="35">
        <v>155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6813785.4299999997</v>
      </c>
      <c r="G49" s="28">
        <f>F49/F$52</f>
        <v>0.88035978256382152</v>
      </c>
      <c r="H49" s="29">
        <f>H$52*G49</f>
        <v>26.850973368196556</v>
      </c>
      <c r="I49" s="6">
        <v>508</v>
      </c>
      <c r="J49" s="28">
        <f>I49/$I$52</f>
        <v>0.63027295285359797</v>
      </c>
      <c r="K49" s="29">
        <f>$K$52*J49</f>
        <v>19.223325062034739</v>
      </c>
      <c r="L49" s="30">
        <f>H49+K49</f>
        <v>46.074298430231295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895959.9</v>
      </c>
      <c r="G50" s="28">
        <f t="shared" ref="G50:G52" si="6">F50/F$52</f>
        <v>0.11576047864335279</v>
      </c>
      <c r="H50" s="29">
        <f t="shared" ref="H50:H51" si="7">H$52*G50</f>
        <v>3.5306945986222602</v>
      </c>
      <c r="I50" s="6">
        <v>285</v>
      </c>
      <c r="J50" s="28">
        <f>I50/$I$52</f>
        <v>0.35359801488833748</v>
      </c>
      <c r="K50" s="29">
        <f>$K$52*J50</f>
        <v>10.784739454094293</v>
      </c>
      <c r="L50" s="30">
        <f t="shared" ref="L50:L51" si="8">H50+K50</f>
        <v>14.315434052716553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30028.3</v>
      </c>
      <c r="G51" s="28">
        <f t="shared" si="6"/>
        <v>3.8797387928256499E-3</v>
      </c>
      <c r="H51" s="29">
        <f t="shared" si="7"/>
        <v>0.11833203318118232</v>
      </c>
      <c r="I51" s="6">
        <v>13</v>
      </c>
      <c r="J51" s="28">
        <f>I51/$I$52</f>
        <v>1.6129032258064516E-2</v>
      </c>
      <c r="K51" s="29">
        <f>$K$52*J51</f>
        <v>0.49193548387096775</v>
      </c>
      <c r="L51" s="30">
        <f t="shared" si="8"/>
        <v>0.6102675170521501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7739773.6299999999</v>
      </c>
      <c r="G52" s="31">
        <f t="shared" si="6"/>
        <v>1</v>
      </c>
      <c r="H52" s="32">
        <f>L52/2</f>
        <v>30.5</v>
      </c>
      <c r="I52" s="12">
        <f>SUM(I49:I51)</f>
        <v>806</v>
      </c>
      <c r="J52" s="33">
        <v>1</v>
      </c>
      <c r="K52" s="34">
        <f>L52/2</f>
        <v>30.5</v>
      </c>
      <c r="L52" s="35">
        <v>61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2523482.73</v>
      </c>
      <c r="G53" s="28">
        <f>F53/F$56</f>
        <v>0.74703586071982775</v>
      </c>
      <c r="H53" s="29">
        <f>H$56*G53</f>
        <v>10.084984119717674</v>
      </c>
      <c r="I53" s="6">
        <v>256</v>
      </c>
      <c r="J53" s="28">
        <f>I53/$I$56</f>
        <v>0.7441860465116279</v>
      </c>
      <c r="K53" s="29">
        <f>$K$56*J53</f>
        <v>10.046511627906977</v>
      </c>
      <c r="L53" s="30">
        <f>H53+K53</f>
        <v>20.131495747624651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480961.25</v>
      </c>
      <c r="G54" s="28">
        <f t="shared" ref="G54:G56" si="9">F54/F$56</f>
        <v>0.14238072529493168</v>
      </c>
      <c r="H54" s="29">
        <f t="shared" ref="H54:H55" si="10">H$56*G54</f>
        <v>1.9221397914815777</v>
      </c>
      <c r="I54" s="6">
        <v>54</v>
      </c>
      <c r="J54" s="28">
        <f>I54/$I$56</f>
        <v>0.15697674418604651</v>
      </c>
      <c r="K54" s="29">
        <f>$K$56*J54</f>
        <v>2.1191860465116279</v>
      </c>
      <c r="L54" s="30">
        <f t="shared" ref="L54:L55" si="11">H54+K54</f>
        <v>4.041325837993206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373550.12</v>
      </c>
      <c r="G55" s="28">
        <f t="shared" si="9"/>
        <v>0.11058341398524052</v>
      </c>
      <c r="H55" s="29">
        <f t="shared" si="10"/>
        <v>1.4928760888007471</v>
      </c>
      <c r="I55" s="6">
        <v>34</v>
      </c>
      <c r="J55" s="28">
        <f>I55/$I$56</f>
        <v>9.8837209302325577E-2</v>
      </c>
      <c r="K55" s="29">
        <f>$K$56*J55</f>
        <v>1.3343023255813953</v>
      </c>
      <c r="L55" s="30">
        <f t="shared" si="11"/>
        <v>2.8271784143821423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3377994.1</v>
      </c>
      <c r="G56" s="31">
        <f t="shared" si="9"/>
        <v>1</v>
      </c>
      <c r="H56" s="32">
        <f>L56/2</f>
        <v>13.5</v>
      </c>
      <c r="I56" s="37">
        <f>SUM(I53:I55)</f>
        <v>344</v>
      </c>
      <c r="J56" s="33">
        <v>1</v>
      </c>
      <c r="K56" s="34">
        <f>L56/2</f>
        <v>13.5</v>
      </c>
      <c r="L56" s="35">
        <v>27</v>
      </c>
    </row>
  </sheetData>
  <sheetProtection algorithmName="SHA-512" hashValue="TktZBAhVowUEhgjtU+lAXrzlZdDkUobontZxk/LlqcZTEORf7G5CUGuq5QPNcb3M6l3GkJ+ZmzDH5lLWcIKT/A==" saltValue="VGA1zw0t4hPSzcV0khJZqg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03C3-39A9-4D0E-9CB8-F625A8F06046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44348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4399761.71</v>
      </c>
      <c r="G3" s="28">
        <f>F3/F$22</f>
        <v>0.2379198145126851</v>
      </c>
      <c r="H3" s="29">
        <f>H$22*G3</f>
        <v>11.182231282096199</v>
      </c>
      <c r="I3" s="6">
        <v>153</v>
      </c>
      <c r="J3" s="28">
        <f>I3/$I$22</f>
        <v>0.11906614785992217</v>
      </c>
      <c r="K3" s="29">
        <f>K$22*J3</f>
        <v>5.5961089494163421</v>
      </c>
      <c r="L3" s="30">
        <f>H3+K3</f>
        <v>16.778340231512541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3743804.63</v>
      </c>
      <c r="G4" s="28">
        <f>F4/F$22</f>
        <v>0.20244853286414269</v>
      </c>
      <c r="H4" s="29">
        <f>H$22*G4</f>
        <v>9.5150810446147069</v>
      </c>
      <c r="I4" s="6">
        <v>125</v>
      </c>
      <c r="J4" s="28">
        <f>I4/$I$22</f>
        <v>9.727626459143969E-2</v>
      </c>
      <c r="K4" s="29">
        <f>K$22*J4</f>
        <v>4.5719844357976651</v>
      </c>
      <c r="L4" s="30">
        <f>H4+K4</f>
        <v>14.087065480412372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1882195.09</v>
      </c>
      <c r="G5" s="28">
        <f>F5/F$22</f>
        <v>0.1017808545566634</v>
      </c>
      <c r="H5" s="29">
        <f>H$22*G5</f>
        <v>4.7837001641631796</v>
      </c>
      <c r="I5" s="6">
        <v>189</v>
      </c>
      <c r="J5" s="28">
        <f>I5/$I$22</f>
        <v>0.14708171206225681</v>
      </c>
      <c r="K5" s="29">
        <f>K$22*J5</f>
        <v>6.9128404669260703</v>
      </c>
      <c r="L5" s="30">
        <f>H5+K5</f>
        <v>11.696540631089249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1763023.21</v>
      </c>
      <c r="G6" s="28">
        <f>F6/F$22</f>
        <v>9.5336562012300133E-2</v>
      </c>
      <c r="H6" s="29">
        <f>H$22*G6</f>
        <v>4.4808184145781063</v>
      </c>
      <c r="I6" s="6">
        <v>97</v>
      </c>
      <c r="J6" s="28">
        <f>I6/$I$22</f>
        <v>7.5486381322957194E-2</v>
      </c>
      <c r="K6" s="29">
        <f>K$22*J6</f>
        <v>3.5478599221789882</v>
      </c>
      <c r="L6" s="30">
        <f>H6+K6</f>
        <v>8.0286783367570944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523123.39</v>
      </c>
      <c r="G7" s="28">
        <f>F7/F$22</f>
        <v>2.8288218344453712E-2</v>
      </c>
      <c r="H7" s="29">
        <f>H$22*G7</f>
        <v>1.3295462621893246</v>
      </c>
      <c r="I7" s="6">
        <v>145</v>
      </c>
      <c r="J7" s="28">
        <f>I7/$I$22</f>
        <v>0.11284046692607004</v>
      </c>
      <c r="K7" s="29">
        <f>K$22*J7</f>
        <v>5.3035019455252916</v>
      </c>
      <c r="L7" s="30">
        <f>H7+K7</f>
        <v>6.6330482077146158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1229494.1100000001</v>
      </c>
      <c r="G8" s="28">
        <f>F8/F$22</f>
        <v>6.6485648513823464E-2</v>
      </c>
      <c r="H8" s="29">
        <f>H$22*G8</f>
        <v>3.1248254801497026</v>
      </c>
      <c r="I8" s="6">
        <v>43</v>
      </c>
      <c r="J8" s="28">
        <f>I8/$I$22</f>
        <v>3.3463035019455252E-2</v>
      </c>
      <c r="K8" s="29">
        <f>K$22*J8</f>
        <v>1.5727626459143969</v>
      </c>
      <c r="L8" s="30">
        <f>H8+K8</f>
        <v>4.6975881260640993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13</v>
      </c>
      <c r="F9" s="6">
        <v>862874.13</v>
      </c>
      <c r="G9" s="28">
        <f>F9/F$22</f>
        <v>4.6660448108085048E-2</v>
      </c>
      <c r="H9" s="29">
        <f>H$22*G9</f>
        <v>2.1930410610799971</v>
      </c>
      <c r="I9" s="6">
        <v>66</v>
      </c>
      <c r="J9" s="28">
        <f>I9/$I$22</f>
        <v>5.1361867704280154E-2</v>
      </c>
      <c r="K9" s="29">
        <f>K$22*J9</f>
        <v>2.4140077821011672</v>
      </c>
      <c r="L9" s="30">
        <f>H9+K9</f>
        <v>4.6070488431811647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731251.21</v>
      </c>
      <c r="G10" s="28">
        <f>F10/F$22</f>
        <v>3.9542857934771317E-2</v>
      </c>
      <c r="H10" s="29">
        <f>H$22*G10</f>
        <v>1.8585143229342518</v>
      </c>
      <c r="I10" s="6">
        <v>60</v>
      </c>
      <c r="J10" s="28">
        <f>I10/$I$22</f>
        <v>4.6692607003891051E-2</v>
      </c>
      <c r="K10" s="29">
        <f>K$22*J10</f>
        <v>2.1945525291828796</v>
      </c>
      <c r="L10" s="30">
        <f>H10+K10</f>
        <v>4.0530668521171318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16</v>
      </c>
      <c r="F11" s="6">
        <v>444398.85</v>
      </c>
      <c r="G11" s="28">
        <f>F11/F$22</f>
        <v>2.403114053230182E-2</v>
      </c>
      <c r="H11" s="29">
        <f>H$22*G11</f>
        <v>1.1294636050181857</v>
      </c>
      <c r="I11" s="6">
        <v>76</v>
      </c>
      <c r="J11" s="28">
        <f>I11/$I$22</f>
        <v>5.9143968871595329E-2</v>
      </c>
      <c r="K11" s="29">
        <f>K$22*J11</f>
        <v>2.7797665369649804</v>
      </c>
      <c r="L11" s="30">
        <f>H11+K11</f>
        <v>3.9092301419831661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453662.92</v>
      </c>
      <c r="G12" s="28">
        <f>F12/F$22</f>
        <v>2.4532100802723493E-2</v>
      </c>
      <c r="H12" s="29">
        <f>H$22*G12</f>
        <v>1.1530087377280043</v>
      </c>
      <c r="I12" s="6">
        <v>65</v>
      </c>
      <c r="J12" s="28">
        <f>I12/$I$22</f>
        <v>5.0583657587548639E-2</v>
      </c>
      <c r="K12" s="29">
        <f>K$22*J12</f>
        <v>2.377431906614786</v>
      </c>
      <c r="L12" s="30">
        <f>H12+K12</f>
        <v>3.5304406443427903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560255.65</v>
      </c>
      <c r="G13" s="28">
        <f>F13/F$22</f>
        <v>3.0296168091267794E-2</v>
      </c>
      <c r="H13" s="29">
        <f>H$22*G13</f>
        <v>1.4239199002895864</v>
      </c>
      <c r="I13" s="6">
        <v>55</v>
      </c>
      <c r="J13" s="28">
        <f>I13/$I$22</f>
        <v>4.2801556420233464E-2</v>
      </c>
      <c r="K13" s="29">
        <f>K$22*J13</f>
        <v>2.0116731517509727</v>
      </c>
      <c r="L13" s="30">
        <f>H13+K13</f>
        <v>3.4355930520405593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681560.78</v>
      </c>
      <c r="G14" s="28">
        <f>F14/F$22</f>
        <v>3.6855817438513273E-2</v>
      </c>
      <c r="H14" s="29">
        <f>H$22*G14</f>
        <v>1.7322234196101238</v>
      </c>
      <c r="I14" s="6">
        <v>26</v>
      </c>
      <c r="J14" s="28">
        <f>I14/$I$22</f>
        <v>2.0233463035019456E-2</v>
      </c>
      <c r="K14" s="29">
        <f>K$22*J14</f>
        <v>0.95097276264591446</v>
      </c>
      <c r="L14" s="30">
        <f>H14+K14</f>
        <v>2.6831961822560384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401056.59</v>
      </c>
      <c r="G15" s="28">
        <f>F15/F$22</f>
        <v>2.1687381224536818E-2</v>
      </c>
      <c r="H15" s="29">
        <f>H$22*G15</f>
        <v>1.0193069175532306</v>
      </c>
      <c r="I15" s="6">
        <v>37</v>
      </c>
      <c r="J15" s="28">
        <f>I15/$I$22</f>
        <v>2.8793774319066146E-2</v>
      </c>
      <c r="K15" s="29">
        <f>K$22*J15</f>
        <v>1.3533073929961088</v>
      </c>
      <c r="L15" s="30">
        <f>H15+K15</f>
        <v>2.3726143105493396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21</v>
      </c>
      <c r="F16" s="6">
        <v>197952.21</v>
      </c>
      <c r="G16" s="28">
        <f>F16/F$22</f>
        <v>1.0704387235002345E-2</v>
      </c>
      <c r="H16" s="29">
        <f>H$22*G16</f>
        <v>0.5031062000451102</v>
      </c>
      <c r="I16" s="6">
        <v>44</v>
      </c>
      <c r="J16" s="28">
        <f>I16/$I$22</f>
        <v>3.4241245136186774E-2</v>
      </c>
      <c r="K16" s="29">
        <f>K$22*J16</f>
        <v>1.6093385214007783</v>
      </c>
      <c r="L16" s="30">
        <f>H16+K16</f>
        <v>2.1124447214458884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232143.42</v>
      </c>
      <c r="G17" s="28">
        <f>F17/F$22</f>
        <v>1.2553297898203754E-2</v>
      </c>
      <c r="H17" s="29">
        <f>H$22*G17</f>
        <v>0.59000500121557642</v>
      </c>
      <c r="I17" s="6">
        <v>26</v>
      </c>
      <c r="J17" s="28">
        <f>I17/$I$22</f>
        <v>2.0233463035019456E-2</v>
      </c>
      <c r="K17" s="29">
        <f>K$22*J17</f>
        <v>0.95097276264591446</v>
      </c>
      <c r="L17" s="30">
        <f>H17+K17</f>
        <v>1.5409777638614908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22</v>
      </c>
      <c r="F18" s="6">
        <v>207035.98</v>
      </c>
      <c r="G18" s="28">
        <f>F18/F$22</f>
        <v>1.119559767227757E-2</v>
      </c>
      <c r="H18" s="29">
        <f>H$22*G18</f>
        <v>0.52619309059704578</v>
      </c>
      <c r="I18" s="6">
        <v>20</v>
      </c>
      <c r="J18" s="28">
        <f>I18/$I$22</f>
        <v>1.556420233463035E-2</v>
      </c>
      <c r="K18" s="29">
        <f>K$22*J18</f>
        <v>0.73151750972762652</v>
      </c>
      <c r="L18" s="30">
        <f>H18+K18</f>
        <v>1.2577106003246723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127588.76</v>
      </c>
      <c r="G19" s="28">
        <f>F19/F$22</f>
        <v>6.8994404956316362E-3</v>
      </c>
      <c r="H19" s="29">
        <f>H$22*G19</f>
        <v>0.32427370329468691</v>
      </c>
      <c r="I19" s="6">
        <v>24</v>
      </c>
      <c r="J19" s="28">
        <f>I19/$I$22</f>
        <v>1.867704280155642E-2</v>
      </c>
      <c r="K19" s="29">
        <f>K$22*J19</f>
        <v>0.87782101167315174</v>
      </c>
      <c r="L19" s="30">
        <f>H19+K19</f>
        <v>1.2020947149678387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28247.58</v>
      </c>
      <c r="G20" s="28">
        <f>F20/F$22</f>
        <v>1.5275052234663485E-3</v>
      </c>
      <c r="H20" s="29">
        <f>H$22*G20</f>
        <v>7.1792745502918379E-2</v>
      </c>
      <c r="I20" s="6">
        <v>22</v>
      </c>
      <c r="J20" s="28">
        <f>I20/$I$22</f>
        <v>1.7120622568093387E-2</v>
      </c>
      <c r="K20" s="29">
        <f>K$22*J20</f>
        <v>0.80466926070038913</v>
      </c>
      <c r="L20" s="30">
        <f>H20+K20</f>
        <v>0.8764620062033075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23193.94</v>
      </c>
      <c r="G21" s="28">
        <f>F21/F$22</f>
        <v>1.254226539150082E-3</v>
      </c>
      <c r="H21" s="29">
        <f>H$22*G21</f>
        <v>5.8948647340053853E-2</v>
      </c>
      <c r="I21" s="6">
        <v>12</v>
      </c>
      <c r="J21" s="28">
        <f>I21/$I$22</f>
        <v>9.3385214007782099E-3</v>
      </c>
      <c r="K21" s="29">
        <f>K$22*J21</f>
        <v>0.43891050583657587</v>
      </c>
      <c r="L21" s="30">
        <f>H21+K21</f>
        <v>0.49785915317662971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18492624.160000004</v>
      </c>
      <c r="G22" s="31">
        <f t="shared" ref="G22" si="0">F22/F$22</f>
        <v>1</v>
      </c>
      <c r="H22" s="32">
        <f>L22/2</f>
        <v>47</v>
      </c>
      <c r="I22" s="12">
        <f>SUM(I3:I21)</f>
        <v>1285</v>
      </c>
      <c r="J22" s="33">
        <v>1</v>
      </c>
      <c r="K22" s="34">
        <f>L22/2</f>
        <v>47</v>
      </c>
      <c r="L22" s="35">
        <v>94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2875534.82</v>
      </c>
      <c r="G23" s="28">
        <f>F23/F$48</f>
        <v>0.25156172425822287</v>
      </c>
      <c r="H23" s="29">
        <f>H$48*G23</f>
        <v>19.621814492141382</v>
      </c>
      <c r="I23" s="6">
        <v>174</v>
      </c>
      <c r="J23" s="28">
        <f t="shared" ref="J23:J47" si="1">I23/$I$48</f>
        <v>6.7389620449264137E-2</v>
      </c>
      <c r="K23" s="29">
        <f t="shared" ref="K23:K47" si="2">$K$48*J23</f>
        <v>5.2563903950426027</v>
      </c>
      <c r="L23" s="30">
        <f>H23+K23</f>
        <v>24.878204887183983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1796280.83</v>
      </c>
      <c r="G24" s="28">
        <f t="shared" ref="G24:G48" si="3">F24/F$48</f>
        <v>0.15714485517751156</v>
      </c>
      <c r="H24" s="29">
        <f t="shared" ref="H24:H47" si="4">H$48*G24</f>
        <v>12.257298703845901</v>
      </c>
      <c r="I24" s="6">
        <v>324</v>
      </c>
      <c r="J24" s="28">
        <f t="shared" si="1"/>
        <v>0.1254841208365608</v>
      </c>
      <c r="K24" s="29">
        <f t="shared" si="2"/>
        <v>9.7877614252517429</v>
      </c>
      <c r="L24" s="30">
        <f t="shared" ref="L24:L47" si="5">H24+K24</f>
        <v>22.045060129097642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1163040.7</v>
      </c>
      <c r="G25" s="28">
        <f t="shared" si="3"/>
        <v>0.10174682004876245</v>
      </c>
      <c r="H25" s="29">
        <f t="shared" si="4"/>
        <v>7.9362519638034712</v>
      </c>
      <c r="I25" s="6">
        <v>221</v>
      </c>
      <c r="J25" s="28">
        <f t="shared" si="1"/>
        <v>8.5592563903950425E-2</v>
      </c>
      <c r="K25" s="29">
        <f t="shared" si="2"/>
        <v>6.6762199845081334</v>
      </c>
      <c r="L25" s="30">
        <f t="shared" si="5"/>
        <v>14.612471948311605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30</v>
      </c>
      <c r="F26" s="6">
        <v>731569.5</v>
      </c>
      <c r="G26" s="28">
        <f t="shared" si="3"/>
        <v>6.4000228254835048E-2</v>
      </c>
      <c r="H26" s="29">
        <f t="shared" si="4"/>
        <v>4.9920178038771335</v>
      </c>
      <c r="I26" s="6">
        <v>198</v>
      </c>
      <c r="J26" s="28">
        <f t="shared" si="1"/>
        <v>7.66847405112316E-2</v>
      </c>
      <c r="K26" s="29">
        <f t="shared" si="2"/>
        <v>5.9814097598760645</v>
      </c>
      <c r="L26" s="30">
        <f t="shared" si="5"/>
        <v>10.973427563753198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31</v>
      </c>
      <c r="F27" s="6">
        <v>699086.14</v>
      </c>
      <c r="G27" s="28">
        <f t="shared" si="3"/>
        <v>6.1158471655518125E-2</v>
      </c>
      <c r="H27" s="29">
        <f t="shared" si="4"/>
        <v>4.7703607891304136</v>
      </c>
      <c r="I27" s="6">
        <v>190</v>
      </c>
      <c r="J27" s="28">
        <f t="shared" si="1"/>
        <v>7.3586367157242441E-2</v>
      </c>
      <c r="K27" s="29">
        <f t="shared" si="2"/>
        <v>5.73973663826491</v>
      </c>
      <c r="L27" s="30">
        <f t="shared" si="5"/>
        <v>10.510097427395323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34</v>
      </c>
      <c r="F28" s="6">
        <v>634383.56999999995</v>
      </c>
      <c r="G28" s="28">
        <f t="shared" si="3"/>
        <v>5.5498067211819414E-2</v>
      </c>
      <c r="H28" s="29">
        <f t="shared" si="4"/>
        <v>4.3288492425219145</v>
      </c>
      <c r="I28" s="6">
        <v>169</v>
      </c>
      <c r="J28" s="28">
        <f t="shared" si="1"/>
        <v>6.545313710302092E-2</v>
      </c>
      <c r="K28" s="29">
        <f t="shared" si="2"/>
        <v>5.1053446940356313</v>
      </c>
      <c r="L28" s="30">
        <f t="shared" si="5"/>
        <v>9.4341939365575449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620279.91</v>
      </c>
      <c r="G29" s="28">
        <f t="shared" si="3"/>
        <v>5.4264230291022987E-2</v>
      </c>
      <c r="H29" s="29">
        <f t="shared" si="4"/>
        <v>4.2326099626997928</v>
      </c>
      <c r="I29" s="6">
        <v>232</v>
      </c>
      <c r="J29" s="28">
        <f t="shared" si="1"/>
        <v>8.9852827265685511E-2</v>
      </c>
      <c r="K29" s="29">
        <f t="shared" si="2"/>
        <v>7.00852052672347</v>
      </c>
      <c r="L29" s="30">
        <f t="shared" si="5"/>
        <v>11.241130489423263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33</v>
      </c>
      <c r="F30" s="6">
        <v>495277.17</v>
      </c>
      <c r="G30" s="28">
        <f t="shared" si="3"/>
        <v>4.3328558570865428E-2</v>
      </c>
      <c r="H30" s="29">
        <f t="shared" si="4"/>
        <v>3.3796275685275035</v>
      </c>
      <c r="I30" s="6">
        <v>169</v>
      </c>
      <c r="J30" s="28">
        <f t="shared" si="1"/>
        <v>6.545313710302092E-2</v>
      </c>
      <c r="K30" s="29">
        <f t="shared" si="2"/>
        <v>5.1053446940356313</v>
      </c>
      <c r="L30" s="30">
        <f t="shared" si="5"/>
        <v>8.4849722625631347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35</v>
      </c>
      <c r="F31" s="6">
        <v>490269.54</v>
      </c>
      <c r="G31" s="28">
        <f t="shared" si="3"/>
        <v>4.2890473791475696E-2</v>
      </c>
      <c r="H31" s="29">
        <f t="shared" si="4"/>
        <v>3.3454569557351044</v>
      </c>
      <c r="I31" s="6">
        <v>76</v>
      </c>
      <c r="J31" s="28">
        <f t="shared" si="1"/>
        <v>2.9434546862896978E-2</v>
      </c>
      <c r="K31" s="29">
        <f t="shared" si="2"/>
        <v>2.2958946553059643</v>
      </c>
      <c r="L31" s="30">
        <f t="shared" si="5"/>
        <v>5.6413516110410686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36</v>
      </c>
      <c r="F32" s="6">
        <v>406132.12</v>
      </c>
      <c r="G32" s="28">
        <f t="shared" si="3"/>
        <v>3.5529841500527369E-2</v>
      </c>
      <c r="H32" s="29">
        <f t="shared" si="4"/>
        <v>2.7713276370411348</v>
      </c>
      <c r="I32" s="6">
        <v>179</v>
      </c>
      <c r="J32" s="28">
        <f t="shared" si="1"/>
        <v>6.9326103795507354E-2</v>
      </c>
      <c r="K32" s="29">
        <f t="shared" si="2"/>
        <v>5.4074360960495733</v>
      </c>
      <c r="L32" s="30">
        <f t="shared" si="5"/>
        <v>8.1787637330907081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295518.02</v>
      </c>
      <c r="G33" s="28">
        <f t="shared" si="3"/>
        <v>2.5852937736492443E-2</v>
      </c>
      <c r="H33" s="29">
        <f t="shared" si="4"/>
        <v>2.0165291434464105</v>
      </c>
      <c r="I33" s="6">
        <v>123</v>
      </c>
      <c r="J33" s="28">
        <f t="shared" si="1"/>
        <v>4.763749031758327E-2</v>
      </c>
      <c r="K33" s="29">
        <f t="shared" si="2"/>
        <v>3.7157242447714949</v>
      </c>
      <c r="L33" s="30">
        <f t="shared" si="5"/>
        <v>5.7322533882179059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41</v>
      </c>
      <c r="F34" s="6">
        <v>229264.21</v>
      </c>
      <c r="G34" s="28">
        <f t="shared" si="3"/>
        <v>2.0056825456316089E-2</v>
      </c>
      <c r="H34" s="29">
        <f t="shared" si="4"/>
        <v>1.564432385592655</v>
      </c>
      <c r="I34" s="6">
        <v>57</v>
      </c>
      <c r="J34" s="28">
        <f t="shared" si="1"/>
        <v>2.2075910147172733E-2</v>
      </c>
      <c r="K34" s="29">
        <f t="shared" si="2"/>
        <v>1.7219209914794731</v>
      </c>
      <c r="L34" s="30">
        <f t="shared" si="5"/>
        <v>3.2863533770721283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38</v>
      </c>
      <c r="F35" s="6">
        <v>216993.67</v>
      </c>
      <c r="G35" s="28">
        <f t="shared" si="3"/>
        <v>1.8983356208609505E-2</v>
      </c>
      <c r="H35" s="29">
        <f t="shared" si="4"/>
        <v>1.4807017842715413</v>
      </c>
      <c r="I35" s="6">
        <v>71</v>
      </c>
      <c r="J35" s="28">
        <f t="shared" si="1"/>
        <v>2.7498063516653758E-2</v>
      </c>
      <c r="K35" s="29">
        <f t="shared" si="2"/>
        <v>2.1448489542989932</v>
      </c>
      <c r="L35" s="30">
        <f t="shared" si="5"/>
        <v>3.6255507385705346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39</v>
      </c>
      <c r="F36" s="6">
        <v>161205.28</v>
      </c>
      <c r="G36" s="28">
        <f t="shared" si="3"/>
        <v>1.4102795039821363E-2</v>
      </c>
      <c r="H36" s="29">
        <f t="shared" si="4"/>
        <v>1.1000180131060664</v>
      </c>
      <c r="I36" s="6">
        <v>22</v>
      </c>
      <c r="J36" s="28">
        <f t="shared" si="1"/>
        <v>8.5205267234701784E-3</v>
      </c>
      <c r="K36" s="29">
        <f t="shared" si="2"/>
        <v>0.66460108443067389</v>
      </c>
      <c r="L36" s="30">
        <f t="shared" si="5"/>
        <v>1.7646190975367402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40</v>
      </c>
      <c r="F37" s="6">
        <v>149085.35</v>
      </c>
      <c r="G37" s="28">
        <f t="shared" si="3"/>
        <v>1.3042501675441598E-2</v>
      </c>
      <c r="H37" s="29">
        <f t="shared" si="4"/>
        <v>1.0173151306844446</v>
      </c>
      <c r="I37" s="6">
        <v>99</v>
      </c>
      <c r="J37" s="28">
        <f t="shared" si="1"/>
        <v>3.83423702556158E-2</v>
      </c>
      <c r="K37" s="29">
        <f t="shared" si="2"/>
        <v>2.9907048799380322</v>
      </c>
      <c r="L37" s="30">
        <f t="shared" si="5"/>
        <v>4.0080200106224773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128180.35</v>
      </c>
      <c r="G38" s="28">
        <f t="shared" si="3"/>
        <v>1.1213660025171423E-2</v>
      </c>
      <c r="H38" s="29">
        <f t="shared" si="4"/>
        <v>0.87466548196337091</v>
      </c>
      <c r="I38" s="6">
        <v>62</v>
      </c>
      <c r="J38" s="28">
        <f t="shared" si="1"/>
        <v>2.4012393493415957E-2</v>
      </c>
      <c r="K38" s="29">
        <f t="shared" si="2"/>
        <v>1.8729666924864448</v>
      </c>
      <c r="L38" s="30">
        <f t="shared" si="5"/>
        <v>2.7476321744498158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119880.89</v>
      </c>
      <c r="G39" s="28">
        <f t="shared" si="3"/>
        <v>1.0487594580409342E-2</v>
      </c>
      <c r="H39" s="29">
        <f t="shared" si="4"/>
        <v>0.81803237727192868</v>
      </c>
      <c r="I39" s="6">
        <v>49</v>
      </c>
      <c r="J39" s="28">
        <f t="shared" si="1"/>
        <v>1.8977536793183578E-2</v>
      </c>
      <c r="K39" s="29">
        <f t="shared" si="2"/>
        <v>1.480247869868319</v>
      </c>
      <c r="L39" s="30">
        <f t="shared" si="5"/>
        <v>2.2982802471402479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59906.720000000001</v>
      </c>
      <c r="G40" s="28">
        <f t="shared" si="3"/>
        <v>5.2408469106468925E-3</v>
      </c>
      <c r="H40" s="29">
        <f t="shared" si="4"/>
        <v>0.40878605903045762</v>
      </c>
      <c r="I40" s="6">
        <v>41</v>
      </c>
      <c r="J40" s="28">
        <f t="shared" si="1"/>
        <v>1.5879163439194422E-2</v>
      </c>
      <c r="K40" s="29">
        <f t="shared" si="2"/>
        <v>1.238574748257165</v>
      </c>
      <c r="L40" s="30">
        <f t="shared" si="5"/>
        <v>1.6473608072876225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53796.26</v>
      </c>
      <c r="G41" s="28">
        <f t="shared" si="3"/>
        <v>4.7062827513400327E-3</v>
      </c>
      <c r="H41" s="29">
        <f t="shared" si="4"/>
        <v>0.36709005460452254</v>
      </c>
      <c r="I41" s="6">
        <v>32</v>
      </c>
      <c r="J41" s="28">
        <f t="shared" si="1"/>
        <v>1.2393493415956624E-2</v>
      </c>
      <c r="K41" s="29">
        <f t="shared" si="2"/>
        <v>0.96669248644461658</v>
      </c>
      <c r="L41" s="30">
        <f t="shared" si="5"/>
        <v>1.3337825410491391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48</v>
      </c>
      <c r="F42" s="6">
        <v>25296.560000000001</v>
      </c>
      <c r="G42" s="28">
        <f t="shared" si="3"/>
        <v>2.2130304968456587E-3</v>
      </c>
      <c r="H42" s="29">
        <f t="shared" si="4"/>
        <v>0.17261637875396138</v>
      </c>
      <c r="I42" s="6">
        <v>5</v>
      </c>
      <c r="J42" s="28">
        <f t="shared" si="1"/>
        <v>1.9364833462432224E-3</v>
      </c>
      <c r="K42" s="29">
        <f t="shared" si="2"/>
        <v>0.15104570100697134</v>
      </c>
      <c r="L42" s="30">
        <f t="shared" si="5"/>
        <v>0.32366207976093275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47</v>
      </c>
      <c r="F43" s="6">
        <v>24180.82</v>
      </c>
      <c r="G43" s="28">
        <f t="shared" si="3"/>
        <v>2.1154217055099757E-3</v>
      </c>
      <c r="H43" s="29">
        <f t="shared" si="4"/>
        <v>0.16500289302977811</v>
      </c>
      <c r="I43" s="6">
        <v>14</v>
      </c>
      <c r="J43" s="28">
        <f t="shared" si="1"/>
        <v>5.422153369481022E-3</v>
      </c>
      <c r="K43" s="29">
        <f t="shared" si="2"/>
        <v>0.42292796281951972</v>
      </c>
      <c r="L43" s="30">
        <f t="shared" si="5"/>
        <v>0.58793085584929783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49</v>
      </c>
      <c r="F44" s="6">
        <v>18812.12</v>
      </c>
      <c r="G44" s="28">
        <f t="shared" si="3"/>
        <v>1.6457492746175823E-3</v>
      </c>
      <c r="H44" s="29">
        <f t="shared" si="4"/>
        <v>0.12836844342017142</v>
      </c>
      <c r="I44" s="6">
        <v>18</v>
      </c>
      <c r="J44" s="28">
        <f t="shared" si="1"/>
        <v>6.9713400464756006E-3</v>
      </c>
      <c r="K44" s="29">
        <f t="shared" si="2"/>
        <v>0.54376452362509686</v>
      </c>
      <c r="L44" s="30">
        <f t="shared" si="5"/>
        <v>0.67213296704526826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46</v>
      </c>
      <c r="F45" s="6">
        <v>14951.32</v>
      </c>
      <c r="G45" s="28">
        <f t="shared" si="3"/>
        <v>1.3079931472144209E-3</v>
      </c>
      <c r="H45" s="29">
        <f t="shared" si="4"/>
        <v>0.10202346548272483</v>
      </c>
      <c r="I45" s="6">
        <v>26</v>
      </c>
      <c r="J45" s="28">
        <f t="shared" si="1"/>
        <v>1.0069713400464756E-2</v>
      </c>
      <c r="K45" s="29">
        <f t="shared" si="2"/>
        <v>0.78543764523625093</v>
      </c>
      <c r="L45" s="30">
        <f t="shared" si="5"/>
        <v>0.88746111071897571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50</v>
      </c>
      <c r="F46" s="6">
        <v>11121.46</v>
      </c>
      <c r="G46" s="28">
        <f t="shared" si="3"/>
        <v>9.7294375794373283E-4</v>
      </c>
      <c r="H46" s="29">
        <f t="shared" si="4"/>
        <v>7.5889613119611163E-2</v>
      </c>
      <c r="I46" s="6">
        <v>16</v>
      </c>
      <c r="J46" s="28">
        <f t="shared" si="1"/>
        <v>6.1967467079783118E-3</v>
      </c>
      <c r="K46" s="29">
        <f t="shared" si="2"/>
        <v>0.48334624322230829</v>
      </c>
      <c r="L46" s="30">
        <f t="shared" si="5"/>
        <v>0.55923585634191941</v>
      </c>
    </row>
    <row r="47" spans="1:12" x14ac:dyDescent="0.25">
      <c r="A47" s="9"/>
      <c r="B47" s="3"/>
      <c r="C47" s="4"/>
      <c r="D47" s="40"/>
      <c r="E47" s="5" t="s">
        <v>51</v>
      </c>
      <c r="F47" s="6">
        <v>10685.34</v>
      </c>
      <c r="G47" s="28">
        <f t="shared" si="3"/>
        <v>9.3479047305897677E-4</v>
      </c>
      <c r="H47" s="29">
        <f t="shared" si="4"/>
        <v>7.2913656898600188E-2</v>
      </c>
      <c r="I47" s="6">
        <v>15</v>
      </c>
      <c r="J47" s="28">
        <f t="shared" si="1"/>
        <v>5.8094500387296669E-3</v>
      </c>
      <c r="K47" s="29">
        <f t="shared" si="2"/>
        <v>0.45313710302091403</v>
      </c>
      <c r="L47" s="30">
        <f t="shared" si="5"/>
        <v>0.52605075991951422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11430732.67</v>
      </c>
      <c r="G48" s="31">
        <f t="shared" si="3"/>
        <v>1</v>
      </c>
      <c r="H48" s="32">
        <f>L48/2</f>
        <v>78</v>
      </c>
      <c r="I48" s="12">
        <f>SUM(I23:I47)</f>
        <v>2582</v>
      </c>
      <c r="J48" s="33">
        <v>1</v>
      </c>
      <c r="K48" s="34">
        <f>L48/2</f>
        <v>78</v>
      </c>
      <c r="L48" s="35">
        <v>156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8703982.6199999992</v>
      </c>
      <c r="G49" s="28">
        <f>F49/F$52</f>
        <v>0.88592908433757589</v>
      </c>
      <c r="H49" s="29">
        <f>H$52*G49</f>
        <v>34.108269746996669</v>
      </c>
      <c r="I49" s="6">
        <v>508</v>
      </c>
      <c r="J49" s="28">
        <f>I49/$I$52</f>
        <v>0.63027295285359797</v>
      </c>
      <c r="K49" s="29">
        <f>$K$52*J49</f>
        <v>24.265508684863523</v>
      </c>
      <c r="L49" s="30">
        <f>H49+K49</f>
        <v>58.373778431860188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1081822.8899999999</v>
      </c>
      <c r="G50" s="28">
        <f t="shared" ref="G50:G52" si="6">F50/F$52</f>
        <v>0.11011262363402216</v>
      </c>
      <c r="H50" s="29">
        <f t="shared" ref="H50:H51" si="7">H$52*G50</f>
        <v>4.2393360099098532</v>
      </c>
      <c r="I50" s="6">
        <v>285</v>
      </c>
      <c r="J50" s="28">
        <f>I50/$I$52</f>
        <v>0.35359801488833748</v>
      </c>
      <c r="K50" s="29">
        <f>$K$52*J50</f>
        <v>13.613523573200993</v>
      </c>
      <c r="L50" s="30">
        <f t="shared" ref="L50:L51" si="8">H50+K50</f>
        <v>17.852859583110845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38889.01</v>
      </c>
      <c r="G51" s="28">
        <f t="shared" si="6"/>
        <v>3.9582920284019175E-3</v>
      </c>
      <c r="H51" s="29">
        <f t="shared" si="7"/>
        <v>0.15239424309347382</v>
      </c>
      <c r="I51" s="6">
        <v>13</v>
      </c>
      <c r="J51" s="28">
        <f>I51/$I$52</f>
        <v>1.6129032258064516E-2</v>
      </c>
      <c r="K51" s="29">
        <f>$K$52*J51</f>
        <v>0.62096774193548387</v>
      </c>
      <c r="L51" s="30">
        <f t="shared" si="8"/>
        <v>0.7733619850289577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9824694.5199999996</v>
      </c>
      <c r="G52" s="31">
        <f t="shared" si="6"/>
        <v>1</v>
      </c>
      <c r="H52" s="32">
        <f>L52/2</f>
        <v>38.5</v>
      </c>
      <c r="I52" s="12">
        <f>SUM(I49:I51)</f>
        <v>806</v>
      </c>
      <c r="J52" s="33">
        <v>1</v>
      </c>
      <c r="K52" s="34">
        <f>L52/2</f>
        <v>38.5</v>
      </c>
      <c r="L52" s="35">
        <v>77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3707817.88</v>
      </c>
      <c r="G53" s="28">
        <f>F53/F$56</f>
        <v>0.76365790678229117</v>
      </c>
      <c r="H53" s="29">
        <f>H$56*G53</f>
        <v>14.509500228863532</v>
      </c>
      <c r="I53" s="6">
        <v>256</v>
      </c>
      <c r="J53" s="28">
        <f>I53/$I$56</f>
        <v>0.7441860465116279</v>
      </c>
      <c r="K53" s="29">
        <f>$K$56*J53</f>
        <v>14.13953488372093</v>
      </c>
      <c r="L53" s="30">
        <f>H53+K53</f>
        <v>28.649035112584464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606996.61</v>
      </c>
      <c r="G54" s="28">
        <f t="shared" ref="G54:G56" si="9">F54/F$56</f>
        <v>0.12501632378355831</v>
      </c>
      <c r="H54" s="29">
        <f t="shared" ref="H54:H55" si="10">H$56*G54</f>
        <v>2.3753101518876081</v>
      </c>
      <c r="I54" s="6">
        <v>54</v>
      </c>
      <c r="J54" s="28">
        <f>I54/$I$56</f>
        <v>0.15697674418604651</v>
      </c>
      <c r="K54" s="29">
        <f>$K$56*J54</f>
        <v>2.9825581395348837</v>
      </c>
      <c r="L54" s="30">
        <f t="shared" ref="L54:L55" si="11">H54+K54</f>
        <v>5.3578682914224913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540524.32999999996</v>
      </c>
      <c r="G55" s="28">
        <f t="shared" si="9"/>
        <v>0.11132576943415042</v>
      </c>
      <c r="H55" s="29">
        <f t="shared" si="10"/>
        <v>2.115189619248858</v>
      </c>
      <c r="I55" s="6">
        <v>34</v>
      </c>
      <c r="J55" s="28">
        <f>I55/$I$56</f>
        <v>9.8837209302325577E-2</v>
      </c>
      <c r="K55" s="29">
        <f>$K$56*J55</f>
        <v>1.8779069767441861</v>
      </c>
      <c r="L55" s="30">
        <f t="shared" si="11"/>
        <v>3.9930965959930438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4855338.82</v>
      </c>
      <c r="G56" s="31">
        <f t="shared" si="9"/>
        <v>1</v>
      </c>
      <c r="H56" s="32">
        <f>L56/2</f>
        <v>19</v>
      </c>
      <c r="I56" s="37">
        <f>SUM(I53:I55)</f>
        <v>344</v>
      </c>
      <c r="J56" s="33">
        <v>1</v>
      </c>
      <c r="K56" s="34">
        <f>L56/2</f>
        <v>19</v>
      </c>
      <c r="L56" s="35">
        <v>38</v>
      </c>
    </row>
  </sheetData>
  <sheetProtection algorithmName="SHA-512" hashValue="lq1BtyvfEBRjJun0AMewQLyDlICckRzRhpZk1aIwwERHoAKC5rGVcQ5E1i5GqxtuhAyHV4EmWC3uKSL6G6+WhQ==" saltValue="40Y+OOWAEycimrKygNr8Rg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F74E-A29E-4987-BF0B-8B8D9BFEF204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44378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4146281.04</v>
      </c>
      <c r="G3" s="28">
        <f>F3/F$22</f>
        <v>0.23606573617333695</v>
      </c>
      <c r="H3" s="29">
        <f>H$22*G3</f>
        <v>10.504925259713495</v>
      </c>
      <c r="I3" s="6">
        <v>153</v>
      </c>
      <c r="J3" s="28">
        <f>I3/$I$22</f>
        <v>0.11906614785992217</v>
      </c>
      <c r="K3" s="29">
        <f>K$22*J3</f>
        <v>5.2984435797665368</v>
      </c>
      <c r="L3" s="30">
        <f>H3+K3</f>
        <v>15.803368839480033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3708733.52</v>
      </c>
      <c r="G4" s="28">
        <f>F4/F$22</f>
        <v>0.21115426094453341</v>
      </c>
      <c r="H4" s="29">
        <f>H$22*G4</f>
        <v>9.3963646120317375</v>
      </c>
      <c r="I4" s="6">
        <v>125</v>
      </c>
      <c r="J4" s="28">
        <f>I4/$I$22</f>
        <v>9.727626459143969E-2</v>
      </c>
      <c r="K4" s="29">
        <f>K$22*J4</f>
        <v>4.3287937743190659</v>
      </c>
      <c r="L4" s="30">
        <f>H4+K4</f>
        <v>13.725158386350802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1755982.79</v>
      </c>
      <c r="G5" s="28">
        <f>F5/F$22</f>
        <v>9.9975704982376248E-2</v>
      </c>
      <c r="H5" s="29">
        <f>H$22*G5</f>
        <v>4.4489188717157431</v>
      </c>
      <c r="I5" s="6">
        <v>189</v>
      </c>
      <c r="J5" s="28">
        <f>I5/$I$22</f>
        <v>0.14708171206225681</v>
      </c>
      <c r="K5" s="29">
        <f>K$22*J5</f>
        <v>6.5451361867704279</v>
      </c>
      <c r="L5" s="30">
        <f>H5+K5</f>
        <v>10.994055058486172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1719682.45</v>
      </c>
      <c r="G6" s="28">
        <f>F6/F$22</f>
        <v>9.7908969417957667E-2</v>
      </c>
      <c r="H6" s="29">
        <f>H$22*G6</f>
        <v>4.3569491390991164</v>
      </c>
      <c r="I6" s="6">
        <v>97</v>
      </c>
      <c r="J6" s="28">
        <f>I6/$I$22</f>
        <v>7.5486381322957194E-2</v>
      </c>
      <c r="K6" s="29">
        <f>K$22*J6</f>
        <v>3.3591439688715949</v>
      </c>
      <c r="L6" s="30">
        <f>H6+K6</f>
        <v>7.7160931079707114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393423.18</v>
      </c>
      <c r="G7" s="28">
        <f>F7/F$22</f>
        <v>2.2399285460484669E-2</v>
      </c>
      <c r="H7" s="29">
        <f>H$22*G7</f>
        <v>0.99676820299156776</v>
      </c>
      <c r="I7" s="6">
        <v>145</v>
      </c>
      <c r="J7" s="28">
        <f>I7/$I$22</f>
        <v>0.11284046692607004</v>
      </c>
      <c r="K7" s="29">
        <f>K$22*J7</f>
        <v>5.0214007782101167</v>
      </c>
      <c r="L7" s="30">
        <f>H7+K7</f>
        <v>6.0181689812016845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13</v>
      </c>
      <c r="F8" s="6">
        <v>866455.57</v>
      </c>
      <c r="G8" s="28">
        <f>F8/F$22</f>
        <v>4.9331068014998397E-2</v>
      </c>
      <c r="H8" s="29">
        <f>H$22*G8</f>
        <v>2.1952325266674286</v>
      </c>
      <c r="I8" s="6">
        <v>66</v>
      </c>
      <c r="J8" s="28">
        <f>I8/$I$22</f>
        <v>5.1361867704280154E-2</v>
      </c>
      <c r="K8" s="29">
        <f>K$22*J8</f>
        <v>2.2856031128404668</v>
      </c>
      <c r="L8" s="30">
        <f>H8+K8</f>
        <v>4.4808356395078954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11</v>
      </c>
      <c r="F9" s="6">
        <v>1106496.8500000001</v>
      </c>
      <c r="G9" s="28">
        <f>F9/F$22</f>
        <v>6.2997657647617736E-2</v>
      </c>
      <c r="H9" s="29">
        <f>H$22*G9</f>
        <v>2.8033957653189892</v>
      </c>
      <c r="I9" s="6">
        <v>43</v>
      </c>
      <c r="J9" s="28">
        <f>I9/$I$22</f>
        <v>3.3463035019455252E-2</v>
      </c>
      <c r="K9" s="29">
        <f>K$22*J9</f>
        <v>1.4891050583657588</v>
      </c>
      <c r="L9" s="30">
        <f>H9+K9</f>
        <v>4.2925008236847475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673602.52</v>
      </c>
      <c r="G10" s="28">
        <f>F10/F$22</f>
        <v>3.8351108677383561E-2</v>
      </c>
      <c r="H10" s="29">
        <f>H$22*G10</f>
        <v>1.7066243361435685</v>
      </c>
      <c r="I10" s="6">
        <v>60</v>
      </c>
      <c r="J10" s="28">
        <f>I10/$I$22</f>
        <v>4.6692607003891051E-2</v>
      </c>
      <c r="K10" s="29">
        <f>K$22*J10</f>
        <v>2.0778210116731519</v>
      </c>
      <c r="L10" s="30">
        <f>H10+K10</f>
        <v>3.7844453478167202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16</v>
      </c>
      <c r="F11" s="6">
        <v>420468.08</v>
      </c>
      <c r="G11" s="28">
        <f>F11/F$22</f>
        <v>2.3939068742573597E-2</v>
      </c>
      <c r="H11" s="29">
        <f>H$22*G11</f>
        <v>1.0652885590445251</v>
      </c>
      <c r="I11" s="6">
        <v>76</v>
      </c>
      <c r="J11" s="28">
        <f>I11/$I$22</f>
        <v>5.9143968871595329E-2</v>
      </c>
      <c r="K11" s="29">
        <f>K$22*J11</f>
        <v>2.6319066147859922</v>
      </c>
      <c r="L11" s="30">
        <f>H11+K11</f>
        <v>3.6971951738305173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486867.85</v>
      </c>
      <c r="G12" s="28">
        <f>F12/F$22</f>
        <v>2.7719495210430739E-2</v>
      </c>
      <c r="H12" s="29">
        <f>H$22*G12</f>
        <v>1.233517536864168</v>
      </c>
      <c r="I12" s="6">
        <v>65</v>
      </c>
      <c r="J12" s="28">
        <f>I12/$I$22</f>
        <v>5.0583657587548639E-2</v>
      </c>
      <c r="K12" s="29">
        <f>K$22*J12</f>
        <v>2.2509727626459144</v>
      </c>
      <c r="L12" s="30">
        <f>H12+K12</f>
        <v>3.4844902995100826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478473.89</v>
      </c>
      <c r="G13" s="28">
        <f>F13/F$22</f>
        <v>2.7241590715367973E-2</v>
      </c>
      <c r="H13" s="29">
        <f>H$22*G13</f>
        <v>1.2122507868338748</v>
      </c>
      <c r="I13" s="6">
        <v>55</v>
      </c>
      <c r="J13" s="28">
        <f>I13/$I$22</f>
        <v>4.2801556420233464E-2</v>
      </c>
      <c r="K13" s="29">
        <f>K$22*J13</f>
        <v>1.9046692607003892</v>
      </c>
      <c r="L13" s="30">
        <f>H13+K13</f>
        <v>3.116920047534264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707863.12</v>
      </c>
      <c r="G14" s="28">
        <f>F14/F$22</f>
        <v>4.0301713009968848E-2</v>
      </c>
      <c r="H14" s="29">
        <f>H$22*G14</f>
        <v>1.7934262289436138</v>
      </c>
      <c r="I14" s="6">
        <v>26</v>
      </c>
      <c r="J14" s="28">
        <f>I14/$I$22</f>
        <v>2.0233463035019456E-2</v>
      </c>
      <c r="K14" s="29">
        <f>K$22*J14</f>
        <v>0.90038910505836578</v>
      </c>
      <c r="L14" s="30">
        <f>H14+K14</f>
        <v>2.6938153340019797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370206.77</v>
      </c>
      <c r="G15" s="28">
        <f>F15/F$22</f>
        <v>2.1077474694383775E-2</v>
      </c>
      <c r="H15" s="29">
        <f>H$22*G15</f>
        <v>0.93794762390007802</v>
      </c>
      <c r="I15" s="6">
        <v>37</v>
      </c>
      <c r="J15" s="28">
        <f>I15/$I$22</f>
        <v>2.8793774319066146E-2</v>
      </c>
      <c r="K15" s="29">
        <f>K$22*J15</f>
        <v>1.2813229571984435</v>
      </c>
      <c r="L15" s="30">
        <f>H15+K15</f>
        <v>2.2192705810985216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184158.97</v>
      </c>
      <c r="G16" s="28">
        <f>F16/F$22</f>
        <v>1.0484967711203068E-2</v>
      </c>
      <c r="H16" s="29">
        <f>H$22*G16</f>
        <v>0.46658106314853653</v>
      </c>
      <c r="I16" s="6">
        <v>44</v>
      </c>
      <c r="J16" s="28">
        <f>I16/$I$22</f>
        <v>3.4241245136186774E-2</v>
      </c>
      <c r="K16" s="29">
        <f>K$22*J16</f>
        <v>1.5237354085603114</v>
      </c>
      <c r="L16" s="30">
        <f>H16+K16</f>
        <v>1.990316471708848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219597.2</v>
      </c>
      <c r="G17" s="28">
        <f>F17/F$22</f>
        <v>1.2502619619726384E-2</v>
      </c>
      <c r="H17" s="29">
        <f>H$22*G17</f>
        <v>0.55636657307782411</v>
      </c>
      <c r="I17" s="6">
        <v>26</v>
      </c>
      <c r="J17" s="28">
        <f>I17/$I$22</f>
        <v>2.0233463035019456E-2</v>
      </c>
      <c r="K17" s="29">
        <f>K$22*J17</f>
        <v>0.90038910505836578</v>
      </c>
      <c r="L17" s="30">
        <f>H17+K17</f>
        <v>1.4567556781361899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181791.86</v>
      </c>
      <c r="G18" s="28">
        <f>F18/F$22</f>
        <v>1.0350197887507453E-2</v>
      </c>
      <c r="H18" s="29">
        <f>H$22*G18</f>
        <v>0.46058380599408166</v>
      </c>
      <c r="I18" s="6">
        <v>20</v>
      </c>
      <c r="J18" s="28">
        <f>I18/$I$22</f>
        <v>1.556420233463035E-2</v>
      </c>
      <c r="K18" s="29">
        <f>K$22*J18</f>
        <v>0.69260700389105057</v>
      </c>
      <c r="L18" s="30">
        <f>H18+K18</f>
        <v>1.1531908098851322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97851.51</v>
      </c>
      <c r="G19" s="28">
        <f>F19/F$22</f>
        <v>5.5711102361316643E-3</v>
      </c>
      <c r="H19" s="29">
        <f>H$22*G19</f>
        <v>0.24791440550785906</v>
      </c>
      <c r="I19" s="6">
        <v>24</v>
      </c>
      <c r="J19" s="28">
        <f>I19/$I$22</f>
        <v>1.867704280155642E-2</v>
      </c>
      <c r="K19" s="29">
        <f>K$22*J19</f>
        <v>0.83112840466926063</v>
      </c>
      <c r="L19" s="30">
        <f>H19+K19</f>
        <v>1.0790428101771197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25899.32</v>
      </c>
      <c r="G20" s="28">
        <f>F20/F$22</f>
        <v>1.4745604514518943E-3</v>
      </c>
      <c r="H20" s="29">
        <f>H$22*G20</f>
        <v>6.5617940089609292E-2</v>
      </c>
      <c r="I20" s="6">
        <v>22</v>
      </c>
      <c r="J20" s="28">
        <f>I20/$I$22</f>
        <v>1.7120622568093387E-2</v>
      </c>
      <c r="K20" s="29">
        <f>K$22*J20</f>
        <v>0.76186770428015571</v>
      </c>
      <c r="L20" s="30">
        <f>H20+K20</f>
        <v>0.82748564436976502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20258.61</v>
      </c>
      <c r="G21" s="28">
        <f>F21/F$22</f>
        <v>1.1534104025660852E-3</v>
      </c>
      <c r="H21" s="29">
        <f>H$22*G21</f>
        <v>5.1326762914190791E-2</v>
      </c>
      <c r="I21" s="6">
        <v>12</v>
      </c>
      <c r="J21" s="28">
        <f>I21/$I$22</f>
        <v>9.3385214007782099E-3</v>
      </c>
      <c r="K21" s="29">
        <f>K$22*J21</f>
        <v>0.41556420233463032</v>
      </c>
      <c r="L21" s="30">
        <f>H21+K21</f>
        <v>0.46689096524882112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17564095.099999998</v>
      </c>
      <c r="G22" s="31">
        <f t="shared" ref="G22" si="0">F22/F$22</f>
        <v>1</v>
      </c>
      <c r="H22" s="32">
        <f>L22/2</f>
        <v>44.5</v>
      </c>
      <c r="I22" s="12">
        <f>SUM(I3:I21)</f>
        <v>1285</v>
      </c>
      <c r="J22" s="33">
        <v>1</v>
      </c>
      <c r="K22" s="34">
        <f>L22/2</f>
        <v>44.5</v>
      </c>
      <c r="L22" s="35">
        <v>89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2782150.32</v>
      </c>
      <c r="G23" s="28">
        <f>F23/F$48</f>
        <v>0.25745236389204895</v>
      </c>
      <c r="H23" s="29">
        <f>H$48*G23</f>
        <v>18.922748746065597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4.9859649122807017</v>
      </c>
      <c r="L23" s="30">
        <f>H23+K23</f>
        <v>23.908713658346301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1709176.58</v>
      </c>
      <c r="G24" s="28">
        <f t="shared" ref="G24:G48" si="3">F24/F$48</f>
        <v>0.15816239247271432</v>
      </c>
      <c r="H24" s="29">
        <f t="shared" ref="H24:H47" si="4">H$48*G24</f>
        <v>11.624935846744503</v>
      </c>
      <c r="I24" s="6">
        <v>324</v>
      </c>
      <c r="J24" s="28">
        <f t="shared" si="1"/>
        <v>0.12631578947368421</v>
      </c>
      <c r="K24" s="29">
        <f t="shared" si="2"/>
        <v>9.284210526315789</v>
      </c>
      <c r="L24" s="30">
        <f t="shared" ref="L24:L47" si="5">H24+K24</f>
        <v>20.909146373060292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1045129.23</v>
      </c>
      <c r="G25" s="28">
        <f t="shared" si="3"/>
        <v>9.6713318795864686E-2</v>
      </c>
      <c r="H25" s="29">
        <f t="shared" si="4"/>
        <v>7.1084289314960545</v>
      </c>
      <c r="I25" s="6">
        <v>221</v>
      </c>
      <c r="J25" s="28">
        <f t="shared" si="1"/>
        <v>8.6159844054580895E-2</v>
      </c>
      <c r="K25" s="29">
        <f t="shared" si="2"/>
        <v>6.3327485380116961</v>
      </c>
      <c r="L25" s="30">
        <f t="shared" si="5"/>
        <v>13.44117746950775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30</v>
      </c>
      <c r="F26" s="6">
        <v>738618.3</v>
      </c>
      <c r="G26" s="28">
        <f t="shared" si="3"/>
        <v>6.8349659607510563E-2</v>
      </c>
      <c r="H26" s="29">
        <f t="shared" si="4"/>
        <v>5.023699981152026</v>
      </c>
      <c r="I26" s="6">
        <v>198</v>
      </c>
      <c r="J26" s="28">
        <f t="shared" si="1"/>
        <v>7.7192982456140355E-2</v>
      </c>
      <c r="K26" s="29">
        <f t="shared" si="2"/>
        <v>5.6736842105263161</v>
      </c>
      <c r="L26" s="30">
        <f t="shared" si="5"/>
        <v>10.697384191678342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31</v>
      </c>
      <c r="F27" s="6">
        <v>672279.91</v>
      </c>
      <c r="G27" s="28">
        <f t="shared" si="3"/>
        <v>6.2210891619484433E-2</v>
      </c>
      <c r="H27" s="29">
        <f t="shared" si="4"/>
        <v>4.5725005340321054</v>
      </c>
      <c r="I27" s="6">
        <v>190</v>
      </c>
      <c r="J27" s="28">
        <f t="shared" si="1"/>
        <v>7.407407407407407E-2</v>
      </c>
      <c r="K27" s="29">
        <f t="shared" si="2"/>
        <v>5.4444444444444438</v>
      </c>
      <c r="L27" s="30">
        <f t="shared" si="5"/>
        <v>10.016944978476548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34</v>
      </c>
      <c r="F28" s="6">
        <v>553376.97</v>
      </c>
      <c r="G28" s="28">
        <f t="shared" si="3"/>
        <v>5.1207948048586915E-2</v>
      </c>
      <c r="H28" s="29">
        <f t="shared" si="4"/>
        <v>3.7637841815711384</v>
      </c>
      <c r="I28" s="6">
        <v>169</v>
      </c>
      <c r="J28" s="28">
        <f t="shared" si="1"/>
        <v>6.5886939571150091E-2</v>
      </c>
      <c r="K28" s="29">
        <f t="shared" si="2"/>
        <v>4.8426900584795316</v>
      </c>
      <c r="L28" s="30">
        <f t="shared" si="5"/>
        <v>8.6064742400506695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506447.87</v>
      </c>
      <c r="G29" s="28">
        <f t="shared" si="3"/>
        <v>4.6865261155117278E-2</v>
      </c>
      <c r="H29" s="29">
        <f t="shared" si="4"/>
        <v>3.44459669490112</v>
      </c>
      <c r="I29" s="6">
        <v>232</v>
      </c>
      <c r="J29" s="28">
        <f t="shared" si="1"/>
        <v>9.0448343079922028E-2</v>
      </c>
      <c r="K29" s="29">
        <f t="shared" si="2"/>
        <v>6.6479532163742689</v>
      </c>
      <c r="L29" s="30">
        <f t="shared" si="5"/>
        <v>10.092549911275389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35</v>
      </c>
      <c r="F30" s="6">
        <v>447336.54</v>
      </c>
      <c r="G30" s="28">
        <f t="shared" si="3"/>
        <v>4.1395264968389668E-2</v>
      </c>
      <c r="H30" s="29">
        <f t="shared" si="4"/>
        <v>3.0425519751766408</v>
      </c>
      <c r="I30" s="6">
        <v>76</v>
      </c>
      <c r="J30" s="28">
        <f t="shared" si="1"/>
        <v>2.9629629629629631E-2</v>
      </c>
      <c r="K30" s="29">
        <f t="shared" si="2"/>
        <v>2.177777777777778</v>
      </c>
      <c r="L30" s="30">
        <f t="shared" si="5"/>
        <v>5.2203297529544184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33</v>
      </c>
      <c r="F31" s="6">
        <v>432828.67</v>
      </c>
      <c r="G31" s="28">
        <f t="shared" si="3"/>
        <v>4.0052747492001647E-2</v>
      </c>
      <c r="H31" s="29">
        <f t="shared" si="4"/>
        <v>2.943876940662121</v>
      </c>
      <c r="I31" s="6">
        <v>152</v>
      </c>
      <c r="J31" s="28">
        <f t="shared" si="1"/>
        <v>5.9259259259259262E-2</v>
      </c>
      <c r="K31" s="29">
        <f t="shared" si="2"/>
        <v>4.3555555555555561</v>
      </c>
      <c r="L31" s="30">
        <f t="shared" si="5"/>
        <v>7.2994324962176771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36</v>
      </c>
      <c r="F32" s="6">
        <v>403570.81</v>
      </c>
      <c r="G32" s="28">
        <f t="shared" si="3"/>
        <v>3.734530743555544E-2</v>
      </c>
      <c r="H32" s="29">
        <f t="shared" si="4"/>
        <v>2.7448800965133247</v>
      </c>
      <c r="I32" s="6">
        <v>179</v>
      </c>
      <c r="J32" s="28">
        <f t="shared" si="1"/>
        <v>6.9785575048732937E-2</v>
      </c>
      <c r="K32" s="29">
        <f t="shared" si="2"/>
        <v>5.1292397660818709</v>
      </c>
      <c r="L32" s="30">
        <f t="shared" si="5"/>
        <v>7.8741198625951956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258344.29</v>
      </c>
      <c r="G33" s="28">
        <f t="shared" si="3"/>
        <v>2.3906453824721098E-2</v>
      </c>
      <c r="H33" s="29">
        <f t="shared" si="4"/>
        <v>1.7571243561170007</v>
      </c>
      <c r="I33" s="6">
        <v>123</v>
      </c>
      <c r="J33" s="28">
        <f t="shared" si="1"/>
        <v>4.7953216374269005E-2</v>
      </c>
      <c r="K33" s="29">
        <f t="shared" si="2"/>
        <v>3.524561403508772</v>
      </c>
      <c r="L33" s="30">
        <f t="shared" si="5"/>
        <v>5.2816857596257725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41</v>
      </c>
      <c r="F34" s="6">
        <v>246553.06</v>
      </c>
      <c r="G34" s="28">
        <f t="shared" si="3"/>
        <v>2.2815326571505375E-2</v>
      </c>
      <c r="H34" s="29">
        <f t="shared" si="4"/>
        <v>1.6769265030056451</v>
      </c>
      <c r="I34" s="6">
        <v>57</v>
      </c>
      <c r="J34" s="28">
        <f t="shared" si="1"/>
        <v>2.2222222222222223E-2</v>
      </c>
      <c r="K34" s="29">
        <f t="shared" si="2"/>
        <v>1.6333333333333333</v>
      </c>
      <c r="L34" s="30">
        <f t="shared" si="5"/>
        <v>3.3102598363389784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38</v>
      </c>
      <c r="F35" s="6">
        <v>197701.3</v>
      </c>
      <c r="G35" s="28">
        <f t="shared" si="3"/>
        <v>1.8294722130445897E-2</v>
      </c>
      <c r="H35" s="29">
        <f t="shared" si="4"/>
        <v>1.3446620765877735</v>
      </c>
      <c r="I35" s="6">
        <v>71</v>
      </c>
      <c r="J35" s="28">
        <f t="shared" si="1"/>
        <v>2.7680311890838208E-2</v>
      </c>
      <c r="K35" s="29">
        <f t="shared" si="2"/>
        <v>2.0345029239766084</v>
      </c>
      <c r="L35" s="30">
        <f t="shared" si="5"/>
        <v>3.3791650005643818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194312.42</v>
      </c>
      <c r="G36" s="28">
        <f t="shared" si="3"/>
        <v>1.7981124708813238E-2</v>
      </c>
      <c r="H36" s="29">
        <f t="shared" si="4"/>
        <v>1.3216126660977729</v>
      </c>
      <c r="I36" s="6">
        <v>99</v>
      </c>
      <c r="J36" s="28">
        <f t="shared" si="1"/>
        <v>3.8596491228070177E-2</v>
      </c>
      <c r="K36" s="29">
        <f t="shared" si="2"/>
        <v>2.8368421052631581</v>
      </c>
      <c r="L36" s="30">
        <f t="shared" si="5"/>
        <v>4.1584547713609314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39</v>
      </c>
      <c r="F37" s="6">
        <v>164066.93</v>
      </c>
      <c r="G37" s="28">
        <f t="shared" si="3"/>
        <v>1.5182292150559041E-2</v>
      </c>
      <c r="H37" s="29">
        <f t="shared" si="4"/>
        <v>1.1158984730660895</v>
      </c>
      <c r="I37" s="6">
        <v>22</v>
      </c>
      <c r="J37" s="28">
        <f t="shared" si="1"/>
        <v>8.5769980506822611E-3</v>
      </c>
      <c r="K37" s="29">
        <f t="shared" si="2"/>
        <v>0.6304093567251462</v>
      </c>
      <c r="L37" s="30">
        <f t="shared" si="5"/>
        <v>1.7463078297912356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128413.37</v>
      </c>
      <c r="G38" s="28">
        <f t="shared" si="3"/>
        <v>1.1883012008439688E-2</v>
      </c>
      <c r="H38" s="29">
        <f t="shared" si="4"/>
        <v>0.87340138262031708</v>
      </c>
      <c r="I38" s="6">
        <v>62</v>
      </c>
      <c r="J38" s="28">
        <f t="shared" si="1"/>
        <v>2.4171539961013646E-2</v>
      </c>
      <c r="K38" s="29">
        <f t="shared" si="2"/>
        <v>1.776608187134503</v>
      </c>
      <c r="L38" s="30">
        <f t="shared" si="5"/>
        <v>2.65000956975482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127248.87</v>
      </c>
      <c r="G39" s="28">
        <f t="shared" si="3"/>
        <v>1.1775252454400822E-2</v>
      </c>
      <c r="H39" s="29">
        <f t="shared" si="4"/>
        <v>0.86548105539846043</v>
      </c>
      <c r="I39" s="6">
        <v>49</v>
      </c>
      <c r="J39" s="28">
        <f t="shared" si="1"/>
        <v>1.9103313840155945E-2</v>
      </c>
      <c r="K39" s="29">
        <f t="shared" si="2"/>
        <v>1.4040935672514621</v>
      </c>
      <c r="L39" s="30">
        <f t="shared" si="5"/>
        <v>2.2695746226499223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45</v>
      </c>
      <c r="F40" s="6">
        <v>51691.75</v>
      </c>
      <c r="G40" s="28">
        <f t="shared" si="3"/>
        <v>4.7834091262246468E-3</v>
      </c>
      <c r="H40" s="29">
        <f t="shared" si="4"/>
        <v>0.35158057077751154</v>
      </c>
      <c r="I40" s="6">
        <v>32</v>
      </c>
      <c r="J40" s="28">
        <f t="shared" si="1"/>
        <v>1.2475633528265107E-2</v>
      </c>
      <c r="K40" s="29">
        <f t="shared" si="2"/>
        <v>0.91695906432748531</v>
      </c>
      <c r="L40" s="30">
        <f t="shared" si="5"/>
        <v>1.2685396351049969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44</v>
      </c>
      <c r="F41" s="6">
        <v>51348.94</v>
      </c>
      <c r="G41" s="28">
        <f t="shared" si="3"/>
        <v>4.7516864532147172E-3</v>
      </c>
      <c r="H41" s="29">
        <f t="shared" si="4"/>
        <v>0.34924895431128172</v>
      </c>
      <c r="I41" s="6">
        <v>41</v>
      </c>
      <c r="J41" s="28">
        <f t="shared" si="1"/>
        <v>1.5984405458089667E-2</v>
      </c>
      <c r="K41" s="29">
        <f t="shared" si="2"/>
        <v>1.1748538011695906</v>
      </c>
      <c r="L41" s="30">
        <f t="shared" si="5"/>
        <v>1.5241027554808724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48</v>
      </c>
      <c r="F42" s="6">
        <v>23907.79</v>
      </c>
      <c r="G42" s="28">
        <f t="shared" si="3"/>
        <v>2.2123596294159583E-3</v>
      </c>
      <c r="H42" s="29">
        <f t="shared" si="4"/>
        <v>0.16260843276207293</v>
      </c>
      <c r="I42" s="6">
        <v>18</v>
      </c>
      <c r="J42" s="28">
        <f t="shared" si="1"/>
        <v>7.0175438596491229E-3</v>
      </c>
      <c r="K42" s="29">
        <f t="shared" si="2"/>
        <v>0.51578947368421058</v>
      </c>
      <c r="L42" s="30">
        <f t="shared" si="5"/>
        <v>0.67839790644628351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47</v>
      </c>
      <c r="F43" s="6">
        <v>22656.62</v>
      </c>
      <c r="G43" s="28">
        <f t="shared" si="3"/>
        <v>2.0965798773963712E-3</v>
      </c>
      <c r="H43" s="29">
        <f t="shared" si="4"/>
        <v>0.15409862098863328</v>
      </c>
      <c r="I43" s="6">
        <v>14</v>
      </c>
      <c r="J43" s="28">
        <f t="shared" si="1"/>
        <v>5.4580896686159848E-3</v>
      </c>
      <c r="K43" s="29">
        <f t="shared" si="2"/>
        <v>0.4011695906432749</v>
      </c>
      <c r="L43" s="30">
        <f t="shared" si="5"/>
        <v>0.5552682116319082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49</v>
      </c>
      <c r="F44" s="6">
        <v>17262.099999999999</v>
      </c>
      <c r="G44" s="28">
        <f t="shared" si="3"/>
        <v>1.5973861724124735E-3</v>
      </c>
      <c r="H44" s="29">
        <f t="shared" si="4"/>
        <v>0.1174078836723168</v>
      </c>
      <c r="I44" s="6">
        <v>26</v>
      </c>
      <c r="J44" s="28">
        <f t="shared" si="1"/>
        <v>1.01364522417154E-2</v>
      </c>
      <c r="K44" s="29">
        <f t="shared" si="2"/>
        <v>0.74502923976608193</v>
      </c>
      <c r="L44" s="30">
        <f t="shared" si="5"/>
        <v>0.86243712343839873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46</v>
      </c>
      <c r="F45" s="6">
        <v>12508.66</v>
      </c>
      <c r="G45" s="28">
        <f t="shared" si="3"/>
        <v>1.1575162071479723E-3</v>
      </c>
      <c r="H45" s="29">
        <f t="shared" si="4"/>
        <v>8.5077441225375972E-2</v>
      </c>
      <c r="I45" s="6">
        <v>5</v>
      </c>
      <c r="J45" s="28">
        <f t="shared" si="1"/>
        <v>1.9493177387914229E-3</v>
      </c>
      <c r="K45" s="29">
        <f t="shared" si="2"/>
        <v>0.14327485380116958</v>
      </c>
      <c r="L45" s="30">
        <f t="shared" si="5"/>
        <v>0.22835229502654555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51</v>
      </c>
      <c r="F46" s="6">
        <v>9878.9599999999991</v>
      </c>
      <c r="G46" s="28">
        <f t="shared" si="3"/>
        <v>9.1417116699682704E-4</v>
      </c>
      <c r="H46" s="29">
        <f t="shared" si="4"/>
        <v>6.719158077426679E-2</v>
      </c>
      <c r="I46" s="6">
        <v>15</v>
      </c>
      <c r="J46" s="28">
        <f t="shared" si="1"/>
        <v>5.8479532163742687E-3</v>
      </c>
      <c r="K46" s="29">
        <f t="shared" si="2"/>
        <v>0.42982456140350878</v>
      </c>
      <c r="L46" s="30">
        <f t="shared" si="5"/>
        <v>0.49701614217777557</v>
      </c>
    </row>
    <row r="47" spans="1:12" x14ac:dyDescent="0.25">
      <c r="A47" s="9"/>
      <c r="B47" s="3"/>
      <c r="C47" s="4"/>
      <c r="D47" s="40"/>
      <c r="E47" s="5" t="s">
        <v>50</v>
      </c>
      <c r="F47" s="6">
        <v>9656.14</v>
      </c>
      <c r="G47" s="28">
        <f t="shared" si="3"/>
        <v>8.9355203103208655E-4</v>
      </c>
      <c r="H47" s="29">
        <f t="shared" si="4"/>
        <v>6.5676074280858365E-2</v>
      </c>
      <c r="I47" s="6">
        <v>16</v>
      </c>
      <c r="J47" s="28">
        <f t="shared" si="1"/>
        <v>6.2378167641325534E-3</v>
      </c>
      <c r="K47" s="29">
        <f t="shared" si="2"/>
        <v>0.45847953216374265</v>
      </c>
      <c r="L47" s="30">
        <f t="shared" si="5"/>
        <v>0.52415560644460102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10806466.399999999</v>
      </c>
      <c r="G48" s="31">
        <f t="shared" si="3"/>
        <v>1</v>
      </c>
      <c r="H48" s="32">
        <f>L48/2</f>
        <v>73.5</v>
      </c>
      <c r="I48" s="12">
        <f>SUM(I23:I47)</f>
        <v>2565</v>
      </c>
      <c r="J48" s="33">
        <v>1</v>
      </c>
      <c r="K48" s="34">
        <f>L48/2</f>
        <v>73.5</v>
      </c>
      <c r="L48" s="35">
        <v>147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8038165.1699999999</v>
      </c>
      <c r="G49" s="28">
        <f>F49/F$52</f>
        <v>0.87390248045805352</v>
      </c>
      <c r="H49" s="29">
        <f>H$52*G49</f>
        <v>31.897440536718953</v>
      </c>
      <c r="I49" s="6">
        <v>508</v>
      </c>
      <c r="J49" s="28">
        <f>I49/$I$52</f>
        <v>0.63027295285359797</v>
      </c>
      <c r="K49" s="29">
        <f>$K$52*J49</f>
        <v>23.004962779156326</v>
      </c>
      <c r="L49" s="30">
        <f>H49+K49</f>
        <v>54.902403315875276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1119356.6299999999</v>
      </c>
      <c r="G50" s="28">
        <f t="shared" ref="G50:G52" si="6">F50/F$52</f>
        <v>0.12169550074997619</v>
      </c>
      <c r="H50" s="29">
        <f t="shared" ref="H50:H51" si="7">H$52*G50</f>
        <v>4.4418857773741314</v>
      </c>
      <c r="I50" s="6">
        <v>285</v>
      </c>
      <c r="J50" s="28">
        <f>I50/$I$52</f>
        <v>0.35359801488833748</v>
      </c>
      <c r="K50" s="29">
        <f>$K$52*J50</f>
        <v>12.906327543424318</v>
      </c>
      <c r="L50" s="30">
        <f t="shared" ref="L50:L51" si="8">H50+K50</f>
        <v>17.34821332079845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40489.82</v>
      </c>
      <c r="G51" s="28">
        <f t="shared" si="6"/>
        <v>4.4020187919701706E-3</v>
      </c>
      <c r="H51" s="29">
        <f t="shared" si="7"/>
        <v>0.16067368590691122</v>
      </c>
      <c r="I51" s="6">
        <v>13</v>
      </c>
      <c r="J51" s="28">
        <f>I51/$I$52</f>
        <v>1.6129032258064516E-2</v>
      </c>
      <c r="K51" s="29">
        <f>$K$52*J51</f>
        <v>0.58870967741935487</v>
      </c>
      <c r="L51" s="30">
        <f t="shared" si="8"/>
        <v>0.74938336332626609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9198011.620000001</v>
      </c>
      <c r="G52" s="31">
        <f t="shared" si="6"/>
        <v>1</v>
      </c>
      <c r="H52" s="32">
        <f>L52/2</f>
        <v>36.5</v>
      </c>
      <c r="I52" s="12">
        <f>SUM(I49:I51)</f>
        <v>806</v>
      </c>
      <c r="J52" s="33">
        <v>1</v>
      </c>
      <c r="K52" s="34">
        <f>L52/2</f>
        <v>36.5</v>
      </c>
      <c r="L52" s="35">
        <v>73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3849868.86</v>
      </c>
      <c r="G53" s="28">
        <f>F53/F$56</f>
        <v>0.77187323315832468</v>
      </c>
      <c r="H53" s="29">
        <f>H$56*G53</f>
        <v>15.051528046587331</v>
      </c>
      <c r="I53" s="6">
        <v>256</v>
      </c>
      <c r="J53" s="28">
        <f>I53/$I$56</f>
        <v>0.7441860465116279</v>
      </c>
      <c r="K53" s="29">
        <f>$K$56*J53</f>
        <v>14.511627906976743</v>
      </c>
      <c r="L53" s="30">
        <f>H53+K53</f>
        <v>29.563155953564074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629930.54</v>
      </c>
      <c r="G54" s="28">
        <f t="shared" ref="G54:G56" si="9">F54/F$56</f>
        <v>0.12629690523405759</v>
      </c>
      <c r="H54" s="29">
        <f t="shared" ref="H54:H55" si="10">H$56*G54</f>
        <v>2.462789652064123</v>
      </c>
      <c r="I54" s="6">
        <v>54</v>
      </c>
      <c r="J54" s="28">
        <f>I54/$I$56</f>
        <v>0.15697674418604651</v>
      </c>
      <c r="K54" s="29">
        <f>$K$56*J54</f>
        <v>3.0610465116279069</v>
      </c>
      <c r="L54" s="30">
        <f t="shared" ref="L54:L55" si="11">H54+K54</f>
        <v>5.5238361636920299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507896.37</v>
      </c>
      <c r="G55" s="28">
        <f t="shared" si="9"/>
        <v>0.10182986160761764</v>
      </c>
      <c r="H55" s="29">
        <f t="shared" si="10"/>
        <v>1.9856823013485441</v>
      </c>
      <c r="I55" s="6">
        <v>34</v>
      </c>
      <c r="J55" s="28">
        <f>I55/$I$56</f>
        <v>9.8837209302325577E-2</v>
      </c>
      <c r="K55" s="29">
        <f>$K$56*J55</f>
        <v>1.9273255813953487</v>
      </c>
      <c r="L55" s="30">
        <f t="shared" si="11"/>
        <v>3.9130078827438926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4987695.7700000005</v>
      </c>
      <c r="G56" s="31">
        <f t="shared" si="9"/>
        <v>1</v>
      </c>
      <c r="H56" s="32">
        <f>L56/2</f>
        <v>19.5</v>
      </c>
      <c r="I56" s="37">
        <f>SUM(I53:I55)</f>
        <v>344</v>
      </c>
      <c r="J56" s="33">
        <v>1</v>
      </c>
      <c r="K56" s="34">
        <f>L56/2</f>
        <v>19.5</v>
      </c>
      <c r="L56" s="35">
        <v>39</v>
      </c>
    </row>
  </sheetData>
  <sheetProtection algorithmName="SHA-512" hashValue="q+j9MvXLLW1iXnnAsNmr6vRpSQsRkPaUPl1ZnB1rwpcccUqT/9tMlf+vvbghvXiLZD6JQBEIcZPKZD+6BJhD3w==" saltValue="dJsrA4FVvUH5shVxZEQmgA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7A8E-4FF6-47FD-885C-DD952CF1B2AE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44409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4530457.97</v>
      </c>
      <c r="G3" s="28">
        <f>F3/F$22</f>
        <v>0.24216877475084184</v>
      </c>
      <c r="H3" s="29">
        <f>H$22*G3</f>
        <v>11.503016800664987</v>
      </c>
      <c r="I3" s="6">
        <v>153</v>
      </c>
      <c r="J3" s="28">
        <f>I3/$I$22</f>
        <v>0.11906614785992217</v>
      </c>
      <c r="K3" s="29">
        <f>K$22*J3</f>
        <v>5.6556420233463029</v>
      </c>
      <c r="L3" s="30">
        <f>H3+K3</f>
        <v>17.15865882401129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3816771.89</v>
      </c>
      <c r="G4" s="28">
        <f>F4/F$22</f>
        <v>0.20401976538030989</v>
      </c>
      <c r="H4" s="29">
        <f>H$22*G4</f>
        <v>9.6909388555647205</v>
      </c>
      <c r="I4" s="6">
        <v>125</v>
      </c>
      <c r="J4" s="28">
        <f>I4/$I$22</f>
        <v>9.727626459143969E-2</v>
      </c>
      <c r="K4" s="29">
        <f>K$22*J4</f>
        <v>4.6206225680933857</v>
      </c>
      <c r="L4" s="30">
        <f>H4+K4</f>
        <v>14.311561423658105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1923329.3</v>
      </c>
      <c r="G5" s="28">
        <f>F5/F$22</f>
        <v>0.10280865711759254</v>
      </c>
      <c r="H5" s="29">
        <f>H$22*G5</f>
        <v>4.8834112130856457</v>
      </c>
      <c r="I5" s="6">
        <v>189</v>
      </c>
      <c r="J5" s="28">
        <f>I5/$I$22</f>
        <v>0.14708171206225681</v>
      </c>
      <c r="K5" s="29">
        <f>K$22*J5</f>
        <v>6.9863813229571985</v>
      </c>
      <c r="L5" s="30">
        <f>H5+K5</f>
        <v>11.869792536042844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1797259.8</v>
      </c>
      <c r="G6" s="28">
        <f>F6/F$22</f>
        <v>9.6069802778667668E-2</v>
      </c>
      <c r="H6" s="29">
        <f>H$22*G6</f>
        <v>4.5633156319867139</v>
      </c>
      <c r="I6" s="6">
        <v>97</v>
      </c>
      <c r="J6" s="28">
        <f>I6/$I$22</f>
        <v>7.5486381322957194E-2</v>
      </c>
      <c r="K6" s="29">
        <f>K$22*J6</f>
        <v>3.5856031128404666</v>
      </c>
      <c r="L6" s="30">
        <f>H6+K6</f>
        <v>8.1489187448271814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456424.99</v>
      </c>
      <c r="G7" s="28">
        <f>F7/F$22</f>
        <v>2.4397507123096705E-2</v>
      </c>
      <c r="H7" s="29">
        <f>H$22*G7</f>
        <v>1.1588815883470935</v>
      </c>
      <c r="I7" s="6">
        <v>145</v>
      </c>
      <c r="J7" s="28">
        <f>I7/$I$22</f>
        <v>0.11284046692607004</v>
      </c>
      <c r="K7" s="29">
        <f>K$22*J7</f>
        <v>5.3599221789883273</v>
      </c>
      <c r="L7" s="30">
        <f>H7+K7</f>
        <v>6.5188037673354211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1239748.57</v>
      </c>
      <c r="G8" s="28">
        <f>F8/F$22</f>
        <v>6.6268883672263343E-2</v>
      </c>
      <c r="H8" s="29">
        <f>H$22*G8</f>
        <v>3.147771974432509</v>
      </c>
      <c r="I8" s="6">
        <v>43</v>
      </c>
      <c r="J8" s="28">
        <f>I8/$I$22</f>
        <v>3.3463035019455252E-2</v>
      </c>
      <c r="K8" s="29">
        <f>K$22*J8</f>
        <v>1.5894941634241244</v>
      </c>
      <c r="L8" s="30">
        <f>H8+K8</f>
        <v>4.7372661378566336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13</v>
      </c>
      <c r="F9" s="6">
        <v>865680.08</v>
      </c>
      <c r="G9" s="28">
        <f>F9/F$22</f>
        <v>4.6273618624876181E-2</v>
      </c>
      <c r="H9" s="29">
        <f>H$22*G9</f>
        <v>2.1979968846816185</v>
      </c>
      <c r="I9" s="6">
        <v>66</v>
      </c>
      <c r="J9" s="28">
        <f>I9/$I$22</f>
        <v>5.1361867704280154E-2</v>
      </c>
      <c r="K9" s="29">
        <f>K$22*J9</f>
        <v>2.4396887159533072</v>
      </c>
      <c r="L9" s="30">
        <f>H9+K9</f>
        <v>4.6376856006349261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704165.46</v>
      </c>
      <c r="G10" s="28">
        <f>F10/F$22</f>
        <v>3.764009903618263E-2</v>
      </c>
      <c r="H10" s="29">
        <f>H$22*G10</f>
        <v>1.7879047042186749</v>
      </c>
      <c r="I10" s="6">
        <v>60</v>
      </c>
      <c r="J10" s="28">
        <f>I10/$I$22</f>
        <v>4.6692607003891051E-2</v>
      </c>
      <c r="K10" s="29">
        <f>K$22*J10</f>
        <v>2.217898832684825</v>
      </c>
      <c r="L10" s="30">
        <f>H10+K10</f>
        <v>4.0058035369034997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16</v>
      </c>
      <c r="F11" s="6">
        <v>457902.92</v>
      </c>
      <c r="G11" s="28">
        <f>F11/F$22</f>
        <v>2.4476507634664746E-2</v>
      </c>
      <c r="H11" s="29">
        <f>H$22*G11</f>
        <v>1.1626341126465753</v>
      </c>
      <c r="I11" s="6">
        <v>76</v>
      </c>
      <c r="J11" s="28">
        <f>I11/$I$22</f>
        <v>5.9143968871595329E-2</v>
      </c>
      <c r="K11" s="29">
        <f>K$22*J11</f>
        <v>2.809338521400778</v>
      </c>
      <c r="L11" s="30">
        <f>H11+K11</f>
        <v>3.9719726340473533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473223.13</v>
      </c>
      <c r="G12" s="28">
        <f>F12/F$22</f>
        <v>2.5295426275824904E-2</v>
      </c>
      <c r="H12" s="29">
        <f>H$22*G12</f>
        <v>1.2015327481016829</v>
      </c>
      <c r="I12" s="6">
        <v>65</v>
      </c>
      <c r="J12" s="28">
        <f>I12/$I$22</f>
        <v>5.0583657587548639E-2</v>
      </c>
      <c r="K12" s="29">
        <f>K$22*J12</f>
        <v>2.4027237354085602</v>
      </c>
      <c r="L12" s="30">
        <f>H12+K12</f>
        <v>3.6042564835102429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531769.91</v>
      </c>
      <c r="G13" s="28">
        <f>F13/F$22</f>
        <v>2.8424955800674927E-2</v>
      </c>
      <c r="H13" s="29">
        <f>H$22*G13</f>
        <v>1.350185400532059</v>
      </c>
      <c r="I13" s="6">
        <v>55</v>
      </c>
      <c r="J13" s="28">
        <f>I13/$I$22</f>
        <v>4.2801556420233464E-2</v>
      </c>
      <c r="K13" s="29">
        <f>K$22*J13</f>
        <v>2.0330739299610894</v>
      </c>
      <c r="L13" s="30">
        <f>H13+K13</f>
        <v>3.3832593304931482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675905.73</v>
      </c>
      <c r="G14" s="28">
        <f>F14/F$22</f>
        <v>3.6129517935065032E-2</v>
      </c>
      <c r="H14" s="29">
        <f>H$22*G14</f>
        <v>1.716152101915589</v>
      </c>
      <c r="I14" s="6">
        <v>26</v>
      </c>
      <c r="J14" s="28">
        <f>I14/$I$22</f>
        <v>2.0233463035019456E-2</v>
      </c>
      <c r="K14" s="29">
        <f>K$22*J14</f>
        <v>0.96108949416342415</v>
      </c>
      <c r="L14" s="30">
        <f>H14+K14</f>
        <v>2.6772415960790132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389632.21</v>
      </c>
      <c r="G15" s="28">
        <f>F15/F$22</f>
        <v>2.0827200147088599E-2</v>
      </c>
      <c r="H15" s="29">
        <f>H$22*G15</f>
        <v>0.98929200698670849</v>
      </c>
      <c r="I15" s="6">
        <v>37</v>
      </c>
      <c r="J15" s="28">
        <f>I15/$I$22</f>
        <v>2.8793774319066146E-2</v>
      </c>
      <c r="K15" s="29">
        <f>K$22*J15</f>
        <v>1.367704280155642</v>
      </c>
      <c r="L15" s="30">
        <f>H15+K15</f>
        <v>2.3569962871423504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217736.16</v>
      </c>
      <c r="G16" s="28">
        <f>F16/F$22</f>
        <v>1.1638756928177233E-2</v>
      </c>
      <c r="H16" s="29">
        <f>H$22*G16</f>
        <v>0.5528409540884186</v>
      </c>
      <c r="I16" s="6">
        <v>44</v>
      </c>
      <c r="J16" s="28">
        <f>I16/$I$22</f>
        <v>3.4241245136186774E-2</v>
      </c>
      <c r="K16" s="29">
        <f>K$22*J16</f>
        <v>1.6264591439688718</v>
      </c>
      <c r="L16" s="30">
        <f>H16+K16</f>
        <v>2.1793000980572903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228854.01</v>
      </c>
      <c r="G17" s="28">
        <f>F17/F$22</f>
        <v>1.223304477505547E-2</v>
      </c>
      <c r="H17" s="29">
        <f>H$22*G17</f>
        <v>0.58106962681513485</v>
      </c>
      <c r="I17" s="6">
        <v>26</v>
      </c>
      <c r="J17" s="28">
        <f>I17/$I$22</f>
        <v>2.0233463035019456E-2</v>
      </c>
      <c r="K17" s="29">
        <f>K$22*J17</f>
        <v>0.96108949416342415</v>
      </c>
      <c r="L17" s="30">
        <f>H17+K17</f>
        <v>1.542159120978559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210689.21</v>
      </c>
      <c r="G18" s="28">
        <f>F18/F$22</f>
        <v>1.1262072880222044E-2</v>
      </c>
      <c r="H18" s="29">
        <f>H$22*G18</f>
        <v>0.53494846181054712</v>
      </c>
      <c r="I18" s="6">
        <v>20</v>
      </c>
      <c r="J18" s="28">
        <f>I18/$I$22</f>
        <v>1.556420233463035E-2</v>
      </c>
      <c r="K18" s="29">
        <f>K$22*J18</f>
        <v>0.73929961089494167</v>
      </c>
      <c r="L18" s="30">
        <f>H18+K18</f>
        <v>1.2742480727054888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127745.24</v>
      </c>
      <c r="G19" s="28">
        <f>F19/F$22</f>
        <v>6.8284284846929577E-3</v>
      </c>
      <c r="H19" s="29">
        <f>H$22*G19</f>
        <v>0.32435035302291548</v>
      </c>
      <c r="I19" s="6">
        <v>24</v>
      </c>
      <c r="J19" s="28">
        <f>I19/$I$22</f>
        <v>1.867704280155642E-2</v>
      </c>
      <c r="K19" s="29">
        <f>K$22*J19</f>
        <v>0.88715953307392992</v>
      </c>
      <c r="L19" s="30">
        <f>H19+K19</f>
        <v>1.2115098860968454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38744.33</v>
      </c>
      <c r="G20" s="28">
        <f>F20/F$22</f>
        <v>2.0710195275561259E-3</v>
      </c>
      <c r="H20" s="29">
        <f>H$22*G20</f>
        <v>9.8373427558915982E-2</v>
      </c>
      <c r="I20" s="6">
        <v>22</v>
      </c>
      <c r="J20" s="28">
        <f>I20/$I$22</f>
        <v>1.7120622568093387E-2</v>
      </c>
      <c r="K20" s="29">
        <f>K$22*J20</f>
        <v>0.81322957198443591</v>
      </c>
      <c r="L20" s="30">
        <f>H20+K20</f>
        <v>0.91160299954335189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21812.63</v>
      </c>
      <c r="G21" s="28">
        <f>F21/F$22</f>
        <v>1.1659611271470323E-3</v>
      </c>
      <c r="H21" s="29">
        <f>H$22*G21</f>
        <v>5.5383153539484038E-2</v>
      </c>
      <c r="I21" s="6">
        <v>12</v>
      </c>
      <c r="J21" s="28">
        <f>I21/$I$22</f>
        <v>9.3385214007782099E-3</v>
      </c>
      <c r="K21" s="29">
        <f>K$22*J21</f>
        <v>0.44357976653696496</v>
      </c>
      <c r="L21" s="30">
        <f>H21+K21</f>
        <v>0.49896292007644899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18707853.540000003</v>
      </c>
      <c r="G22" s="31">
        <f t="shared" ref="G22" si="0">F22/F$22</f>
        <v>1</v>
      </c>
      <c r="H22" s="32">
        <f>L22/2</f>
        <v>47.5</v>
      </c>
      <c r="I22" s="12">
        <f>SUM(I3:I21)</f>
        <v>1285</v>
      </c>
      <c r="J22" s="33">
        <v>1</v>
      </c>
      <c r="K22" s="34">
        <f>L22/2</f>
        <v>47.5</v>
      </c>
      <c r="L22" s="35">
        <v>95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2954394.17</v>
      </c>
      <c r="G23" s="28">
        <f>F23/F$48</f>
        <v>0.24999882696467052</v>
      </c>
      <c r="H23" s="29">
        <f>H$48*G23</f>
        <v>20.124905570655976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5.4608187134502915</v>
      </c>
      <c r="L23" s="30">
        <f>H23+K23</f>
        <v>25.585724284106266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1891289.9</v>
      </c>
      <c r="G24" s="28">
        <f t="shared" ref="G24:G48" si="3">F24/F$48</f>
        <v>0.16003966608495201</v>
      </c>
      <c r="H24" s="29">
        <f t="shared" ref="H24:H47" si="4">H$48*G24</f>
        <v>12.883193119838637</v>
      </c>
      <c r="I24" s="6">
        <v>324</v>
      </c>
      <c r="J24" s="28">
        <f t="shared" si="1"/>
        <v>0.12631578947368421</v>
      </c>
      <c r="K24" s="29">
        <f t="shared" si="2"/>
        <v>10.168421052631579</v>
      </c>
      <c r="L24" s="30">
        <f t="shared" ref="L24:L47" si="5">H24+K24</f>
        <v>23.051614172470217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1168562.5900000001</v>
      </c>
      <c r="G25" s="28">
        <f t="shared" si="3"/>
        <v>9.8882972252411813E-2</v>
      </c>
      <c r="H25" s="29">
        <f t="shared" si="4"/>
        <v>7.9600792663191511</v>
      </c>
      <c r="I25" s="6">
        <v>221</v>
      </c>
      <c r="J25" s="28">
        <f t="shared" si="1"/>
        <v>8.6159844054580895E-2</v>
      </c>
      <c r="K25" s="29">
        <f t="shared" si="2"/>
        <v>6.935867446393762</v>
      </c>
      <c r="L25" s="30">
        <f t="shared" si="5"/>
        <v>14.895946712712913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30</v>
      </c>
      <c r="F26" s="6">
        <v>786637.89</v>
      </c>
      <c r="G26" s="28">
        <f t="shared" si="3"/>
        <v>6.6564763680793324E-2</v>
      </c>
      <c r="H26" s="29">
        <f t="shared" si="4"/>
        <v>5.3584634763038625</v>
      </c>
      <c r="I26" s="6">
        <v>198</v>
      </c>
      <c r="J26" s="28">
        <f t="shared" si="1"/>
        <v>7.7192982456140355E-2</v>
      </c>
      <c r="K26" s="29">
        <f t="shared" si="2"/>
        <v>6.2140350877192985</v>
      </c>
      <c r="L26" s="30">
        <f t="shared" si="5"/>
        <v>11.57249856402316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31</v>
      </c>
      <c r="F27" s="6">
        <v>774313.22</v>
      </c>
      <c r="G27" s="28">
        <f t="shared" si="3"/>
        <v>6.5521858480798736E-2</v>
      </c>
      <c r="H27" s="29">
        <f t="shared" si="4"/>
        <v>5.2745096077042986</v>
      </c>
      <c r="I27" s="6">
        <v>190</v>
      </c>
      <c r="J27" s="28">
        <f t="shared" si="1"/>
        <v>7.407407407407407E-2</v>
      </c>
      <c r="K27" s="29">
        <f t="shared" si="2"/>
        <v>5.9629629629629628</v>
      </c>
      <c r="L27" s="30">
        <f t="shared" si="5"/>
        <v>11.237472570667261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32</v>
      </c>
      <c r="F28" s="6">
        <v>595975.86</v>
      </c>
      <c r="G28" s="28">
        <f t="shared" si="3"/>
        <v>5.0431072269297328E-2</v>
      </c>
      <c r="H28" s="29">
        <f t="shared" si="4"/>
        <v>4.0597013176784351</v>
      </c>
      <c r="I28" s="6">
        <v>232</v>
      </c>
      <c r="J28" s="28">
        <f t="shared" si="1"/>
        <v>9.0448343079922028E-2</v>
      </c>
      <c r="K28" s="29">
        <f t="shared" si="2"/>
        <v>7.2810916179337228</v>
      </c>
      <c r="L28" s="30">
        <f t="shared" si="5"/>
        <v>11.340792935612157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34</v>
      </c>
      <c r="F29" s="6">
        <v>589067.68999999994</v>
      </c>
      <c r="G29" s="28">
        <f t="shared" si="3"/>
        <v>4.9846507618442858E-2</v>
      </c>
      <c r="H29" s="29">
        <f t="shared" si="4"/>
        <v>4.0126438632846497</v>
      </c>
      <c r="I29" s="6">
        <v>169</v>
      </c>
      <c r="J29" s="28">
        <f t="shared" si="1"/>
        <v>6.5886939571150091E-2</v>
      </c>
      <c r="K29" s="29">
        <f t="shared" si="2"/>
        <v>5.3038986354775819</v>
      </c>
      <c r="L29" s="30">
        <f t="shared" si="5"/>
        <v>9.3165424987622316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33</v>
      </c>
      <c r="F30" s="6">
        <v>516221.79</v>
      </c>
      <c r="G30" s="28">
        <f t="shared" si="3"/>
        <v>4.3682337063914015E-2</v>
      </c>
      <c r="H30" s="29">
        <f t="shared" si="4"/>
        <v>3.516428133645078</v>
      </c>
      <c r="I30" s="6">
        <v>152</v>
      </c>
      <c r="J30" s="28">
        <f t="shared" si="1"/>
        <v>5.9259259259259262E-2</v>
      </c>
      <c r="K30" s="29">
        <f t="shared" si="2"/>
        <v>4.7703703703703706</v>
      </c>
      <c r="L30" s="30">
        <f t="shared" si="5"/>
        <v>8.286798504015449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451525.48</v>
      </c>
      <c r="G31" s="28">
        <f t="shared" si="3"/>
        <v>3.8207779277014957E-2</v>
      </c>
      <c r="H31" s="29">
        <f t="shared" si="4"/>
        <v>3.0757262317997038</v>
      </c>
      <c r="I31" s="6">
        <v>179</v>
      </c>
      <c r="J31" s="28">
        <f t="shared" si="1"/>
        <v>6.9785575048732937E-2</v>
      </c>
      <c r="K31" s="29">
        <f t="shared" si="2"/>
        <v>5.617738791423001</v>
      </c>
      <c r="L31" s="30">
        <f t="shared" si="5"/>
        <v>8.6934650232227053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447435.12</v>
      </c>
      <c r="G32" s="28">
        <f t="shared" si="3"/>
        <v>3.7861655793477479E-2</v>
      </c>
      <c r="H32" s="29">
        <f t="shared" si="4"/>
        <v>3.0478632913749371</v>
      </c>
      <c r="I32" s="6">
        <v>76</v>
      </c>
      <c r="J32" s="28">
        <f t="shared" si="1"/>
        <v>2.9629629629629631E-2</v>
      </c>
      <c r="K32" s="29">
        <f t="shared" si="2"/>
        <v>2.3851851851851853</v>
      </c>
      <c r="L32" s="30">
        <f t="shared" si="5"/>
        <v>5.4330484765601224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339014.02</v>
      </c>
      <c r="G33" s="28">
        <f t="shared" si="3"/>
        <v>2.8687135990583597E-2</v>
      </c>
      <c r="H33" s="29">
        <f t="shared" si="4"/>
        <v>2.3093144472419795</v>
      </c>
      <c r="I33" s="6">
        <v>123</v>
      </c>
      <c r="J33" s="28">
        <f t="shared" si="1"/>
        <v>4.7953216374269005E-2</v>
      </c>
      <c r="K33" s="29">
        <f t="shared" si="2"/>
        <v>3.8602339181286549</v>
      </c>
      <c r="L33" s="30">
        <f t="shared" si="5"/>
        <v>6.169548365370634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41</v>
      </c>
      <c r="F34" s="6">
        <v>233063.16</v>
      </c>
      <c r="G34" s="28">
        <f t="shared" si="3"/>
        <v>1.9721646217802861E-2</v>
      </c>
      <c r="H34" s="29">
        <f t="shared" si="4"/>
        <v>1.5875925205331303</v>
      </c>
      <c r="I34" s="6">
        <v>57</v>
      </c>
      <c r="J34" s="28">
        <f t="shared" si="1"/>
        <v>2.2222222222222223E-2</v>
      </c>
      <c r="K34" s="29">
        <f t="shared" si="2"/>
        <v>1.788888888888889</v>
      </c>
      <c r="L34" s="30">
        <f t="shared" si="5"/>
        <v>3.376481409422019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38</v>
      </c>
      <c r="F35" s="6">
        <v>216085.99</v>
      </c>
      <c r="G35" s="28">
        <f t="shared" si="3"/>
        <v>1.8285049629481066E-2</v>
      </c>
      <c r="H35" s="29">
        <f t="shared" si="4"/>
        <v>1.4719464951732257</v>
      </c>
      <c r="I35" s="6">
        <v>71</v>
      </c>
      <c r="J35" s="28">
        <f t="shared" si="1"/>
        <v>2.7680311890838208E-2</v>
      </c>
      <c r="K35" s="29">
        <f t="shared" si="2"/>
        <v>2.2282651072124757</v>
      </c>
      <c r="L35" s="30">
        <f t="shared" si="5"/>
        <v>3.7002116023857017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198489.76</v>
      </c>
      <c r="G36" s="28">
        <f t="shared" si="3"/>
        <v>1.6796068604650334E-2</v>
      </c>
      <c r="H36" s="29">
        <f t="shared" si="4"/>
        <v>1.3520835226743519</v>
      </c>
      <c r="I36" s="6">
        <v>99</v>
      </c>
      <c r="J36" s="28">
        <f t="shared" si="1"/>
        <v>3.8596491228070177E-2</v>
      </c>
      <c r="K36" s="29">
        <f t="shared" si="2"/>
        <v>3.1070175438596492</v>
      </c>
      <c r="L36" s="30">
        <f t="shared" si="5"/>
        <v>4.459101066534001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39</v>
      </c>
      <c r="F37" s="6">
        <v>166544.97</v>
      </c>
      <c r="G37" s="28">
        <f t="shared" si="3"/>
        <v>1.4092922183388361E-2</v>
      </c>
      <c r="H37" s="29">
        <f t="shared" si="4"/>
        <v>1.134480235762763</v>
      </c>
      <c r="I37" s="6">
        <v>22</v>
      </c>
      <c r="J37" s="28">
        <f t="shared" si="1"/>
        <v>8.5769980506822611E-3</v>
      </c>
      <c r="K37" s="29">
        <f t="shared" si="2"/>
        <v>0.69044834307992198</v>
      </c>
      <c r="L37" s="30">
        <f t="shared" si="5"/>
        <v>1.824928578842685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126312.03</v>
      </c>
      <c r="G38" s="28">
        <f t="shared" si="3"/>
        <v>1.0688438141457025E-2</v>
      </c>
      <c r="H38" s="29">
        <f t="shared" si="4"/>
        <v>0.86041927038729049</v>
      </c>
      <c r="I38" s="6">
        <v>62</v>
      </c>
      <c r="J38" s="28">
        <f t="shared" si="1"/>
        <v>2.4171539961013646E-2</v>
      </c>
      <c r="K38" s="29">
        <f t="shared" si="2"/>
        <v>1.9458089668615985</v>
      </c>
      <c r="L38" s="30">
        <f t="shared" si="5"/>
        <v>2.8062282372488889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125378.88</v>
      </c>
      <c r="G39" s="28">
        <f t="shared" si="3"/>
        <v>1.0609475622592429E-2</v>
      </c>
      <c r="H39" s="29">
        <f t="shared" si="4"/>
        <v>0.85406278761869059</v>
      </c>
      <c r="I39" s="6">
        <v>49</v>
      </c>
      <c r="J39" s="28">
        <f t="shared" si="1"/>
        <v>1.9103313840155945E-2</v>
      </c>
      <c r="K39" s="29">
        <f t="shared" si="2"/>
        <v>1.5378167641325535</v>
      </c>
      <c r="L39" s="30">
        <f t="shared" si="5"/>
        <v>2.3918795517512441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68428.789999999994</v>
      </c>
      <c r="G40" s="28">
        <f t="shared" si="3"/>
        <v>5.7903977080389973E-3</v>
      </c>
      <c r="H40" s="29">
        <f t="shared" si="4"/>
        <v>0.46612701549713931</v>
      </c>
      <c r="I40" s="6">
        <v>41</v>
      </c>
      <c r="J40" s="28">
        <f t="shared" si="1"/>
        <v>1.5984405458089667E-2</v>
      </c>
      <c r="K40" s="29">
        <f t="shared" si="2"/>
        <v>1.2867446393762183</v>
      </c>
      <c r="L40" s="30">
        <f t="shared" si="5"/>
        <v>1.7528716548733576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53438.91</v>
      </c>
      <c r="G41" s="28">
        <f t="shared" si="3"/>
        <v>4.5219642490259187E-3</v>
      </c>
      <c r="H41" s="29">
        <f t="shared" si="4"/>
        <v>0.36401812204658646</v>
      </c>
      <c r="I41" s="6">
        <v>32</v>
      </c>
      <c r="J41" s="28">
        <f t="shared" si="1"/>
        <v>1.2475633528265107E-2</v>
      </c>
      <c r="K41" s="29">
        <f t="shared" si="2"/>
        <v>1.0042884990253411</v>
      </c>
      <c r="L41" s="30">
        <f t="shared" si="5"/>
        <v>1.3683066210719277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48</v>
      </c>
      <c r="F42" s="6">
        <v>26322.69</v>
      </c>
      <c r="G42" s="28">
        <f t="shared" si="3"/>
        <v>2.2274081398402784E-3</v>
      </c>
      <c r="H42" s="29">
        <f t="shared" si="4"/>
        <v>0.17930635525714242</v>
      </c>
      <c r="I42" s="6">
        <v>18</v>
      </c>
      <c r="J42" s="28">
        <f t="shared" si="1"/>
        <v>7.0175438596491229E-3</v>
      </c>
      <c r="K42" s="29">
        <f t="shared" si="2"/>
        <v>0.56491228070175437</v>
      </c>
      <c r="L42" s="30">
        <f t="shared" si="5"/>
        <v>0.74421863595889681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47</v>
      </c>
      <c r="F43" s="6">
        <v>25673.37</v>
      </c>
      <c r="G43" s="28">
        <f t="shared" si="3"/>
        <v>2.1724631226949526E-3</v>
      </c>
      <c r="H43" s="29">
        <f t="shared" si="4"/>
        <v>0.1748832813769437</v>
      </c>
      <c r="I43" s="6">
        <v>14</v>
      </c>
      <c r="J43" s="28">
        <f t="shared" si="1"/>
        <v>5.4580896686159848E-3</v>
      </c>
      <c r="K43" s="29">
        <f t="shared" si="2"/>
        <v>0.43937621832358675</v>
      </c>
      <c r="L43" s="30">
        <f t="shared" si="5"/>
        <v>0.6142594997005304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49</v>
      </c>
      <c r="F44" s="6">
        <v>24072.1</v>
      </c>
      <c r="G44" s="28">
        <f t="shared" si="3"/>
        <v>2.0369647434608376E-3</v>
      </c>
      <c r="H44" s="29">
        <f t="shared" si="4"/>
        <v>0.16397566184859744</v>
      </c>
      <c r="I44" s="6">
        <v>26</v>
      </c>
      <c r="J44" s="28">
        <f t="shared" si="1"/>
        <v>1.01364522417154E-2</v>
      </c>
      <c r="K44" s="29">
        <f t="shared" si="2"/>
        <v>0.8159844054580897</v>
      </c>
      <c r="L44" s="30">
        <f t="shared" si="5"/>
        <v>0.97996006730668717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50</v>
      </c>
      <c r="F45" s="6">
        <v>15245.02</v>
      </c>
      <c r="G45" s="28">
        <f t="shared" si="3"/>
        <v>1.2900232324290503E-3</v>
      </c>
      <c r="H45" s="29">
        <f t="shared" si="4"/>
        <v>0.10384687021053855</v>
      </c>
      <c r="I45" s="6">
        <v>16</v>
      </c>
      <c r="J45" s="28">
        <f t="shared" si="1"/>
        <v>6.2378167641325534E-3</v>
      </c>
      <c r="K45" s="29">
        <f t="shared" si="2"/>
        <v>0.50214424951267056</v>
      </c>
      <c r="L45" s="30">
        <f t="shared" si="5"/>
        <v>0.60599111972320907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46</v>
      </c>
      <c r="F46" s="6">
        <v>12504</v>
      </c>
      <c r="G46" s="28">
        <f t="shared" si="3"/>
        <v>1.0580799827283169E-3</v>
      </c>
      <c r="H46" s="29">
        <f t="shared" si="4"/>
        <v>8.5175438609629506E-2</v>
      </c>
      <c r="I46" s="6">
        <v>5</v>
      </c>
      <c r="J46" s="28">
        <f t="shared" si="1"/>
        <v>1.9493177387914229E-3</v>
      </c>
      <c r="K46" s="29">
        <f t="shared" si="2"/>
        <v>0.15692007797270954</v>
      </c>
      <c r="L46" s="30">
        <f t="shared" si="5"/>
        <v>0.24209551658233905</v>
      </c>
    </row>
    <row r="47" spans="1:12" x14ac:dyDescent="0.25">
      <c r="A47" s="9"/>
      <c r="B47" s="3"/>
      <c r="C47" s="4"/>
      <c r="D47" s="40"/>
      <c r="E47" s="5" t="s">
        <v>51</v>
      </c>
      <c r="F47" s="6">
        <v>11634.73</v>
      </c>
      <c r="G47" s="28">
        <f t="shared" si="3"/>
        <v>9.845229460531534E-4</v>
      </c>
      <c r="H47" s="29">
        <f t="shared" si="4"/>
        <v>7.9254097157278852E-2</v>
      </c>
      <c r="I47" s="6">
        <v>15</v>
      </c>
      <c r="J47" s="28">
        <f t="shared" si="1"/>
        <v>5.8479532163742687E-3</v>
      </c>
      <c r="K47" s="29">
        <f t="shared" si="2"/>
        <v>0.4707602339181286</v>
      </c>
      <c r="L47" s="30">
        <f t="shared" si="5"/>
        <v>0.55001433107540743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11817632.129999997</v>
      </c>
      <c r="G48" s="31">
        <f t="shared" si="3"/>
        <v>1</v>
      </c>
      <c r="H48" s="32">
        <f>L48/2</f>
        <v>80.5</v>
      </c>
      <c r="I48" s="12">
        <f>SUM(I23:I47)</f>
        <v>2565</v>
      </c>
      <c r="J48" s="33">
        <v>1</v>
      </c>
      <c r="K48" s="34">
        <f>L48/2</f>
        <v>80.5</v>
      </c>
      <c r="L48" s="35">
        <v>161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8062355.5499999998</v>
      </c>
      <c r="G49" s="28">
        <f>F49/F$52</f>
        <v>0.87852196394493454</v>
      </c>
      <c r="H49" s="29">
        <f>H$52*G49</f>
        <v>31.626790702017644</v>
      </c>
      <c r="I49" s="6">
        <v>508</v>
      </c>
      <c r="J49" s="28">
        <f>I49/$I$52</f>
        <v>0.63027295285359797</v>
      </c>
      <c r="K49" s="29">
        <f>$K$52*J49</f>
        <v>22.689826302729529</v>
      </c>
      <c r="L49" s="30">
        <f>H49+K49</f>
        <v>54.316617004747172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1077334.28</v>
      </c>
      <c r="G50" s="28">
        <f t="shared" ref="G50:G52" si="6">F50/F$52</f>
        <v>0.1173927175031126</v>
      </c>
      <c r="H50" s="29">
        <f t="shared" ref="H50:H51" si="7">H$52*G50</f>
        <v>4.2261378301120534</v>
      </c>
      <c r="I50" s="6">
        <v>285</v>
      </c>
      <c r="J50" s="28">
        <f>I50/$I$52</f>
        <v>0.35359801488833748</v>
      </c>
      <c r="K50" s="29">
        <f>$K$52*J50</f>
        <v>12.729528535980149</v>
      </c>
      <c r="L50" s="30">
        <f t="shared" ref="L50:L51" si="8">H50+K50</f>
        <v>16.955666366092203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37491.71</v>
      </c>
      <c r="G51" s="28">
        <f t="shared" si="6"/>
        <v>4.0853185519527163E-3</v>
      </c>
      <c r="H51" s="29">
        <f t="shared" si="7"/>
        <v>0.14707146787029779</v>
      </c>
      <c r="I51" s="6">
        <v>13</v>
      </c>
      <c r="J51" s="28">
        <f>I51/$I$52</f>
        <v>1.6129032258064516E-2</v>
      </c>
      <c r="K51" s="29">
        <f>$K$52*J51</f>
        <v>0.58064516129032251</v>
      </c>
      <c r="L51" s="30">
        <f t="shared" si="8"/>
        <v>0.7277166291606203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9177181.540000001</v>
      </c>
      <c r="G52" s="31">
        <f t="shared" si="6"/>
        <v>1</v>
      </c>
      <c r="H52" s="32">
        <f>L52/2</f>
        <v>36</v>
      </c>
      <c r="I52" s="12">
        <f>SUM(I49:I51)</f>
        <v>806</v>
      </c>
      <c r="J52" s="33">
        <v>1</v>
      </c>
      <c r="K52" s="34">
        <f>L52/2</f>
        <v>36</v>
      </c>
      <c r="L52" s="35">
        <v>72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3551729.46</v>
      </c>
      <c r="G53" s="28">
        <f>F53/F$56</f>
        <v>0.76190306477615366</v>
      </c>
      <c r="H53" s="29">
        <f>H$56*G53</f>
        <v>14.095206698358842</v>
      </c>
      <c r="I53" s="6">
        <v>256</v>
      </c>
      <c r="J53" s="28">
        <f>I53/$I$56</f>
        <v>0.7441860465116279</v>
      </c>
      <c r="K53" s="29">
        <f>$K$56*J53</f>
        <v>13.767441860465116</v>
      </c>
      <c r="L53" s="30">
        <f>H53+K53</f>
        <v>27.862648558823956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601286.31000000006</v>
      </c>
      <c r="G54" s="28">
        <f t="shared" ref="G54:G56" si="9">F54/F$56</f>
        <v>0.1289855794356996</v>
      </c>
      <c r="H54" s="29">
        <f t="shared" ref="H54:H55" si="10">H$56*G54</f>
        <v>2.3862332195604425</v>
      </c>
      <c r="I54" s="6">
        <v>54</v>
      </c>
      <c r="J54" s="28">
        <f>I54/$I$56</f>
        <v>0.15697674418604651</v>
      </c>
      <c r="K54" s="29">
        <f>$K$56*J54</f>
        <v>2.9040697674418605</v>
      </c>
      <c r="L54" s="30">
        <f t="shared" ref="L54:L55" si="11">H54+K54</f>
        <v>5.2903029870023026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508639.53</v>
      </c>
      <c r="G55" s="28">
        <f t="shared" si="9"/>
        <v>0.10911135578814676</v>
      </c>
      <c r="H55" s="29">
        <f t="shared" si="10"/>
        <v>2.018560082080715</v>
      </c>
      <c r="I55" s="6">
        <v>34</v>
      </c>
      <c r="J55" s="28">
        <f>I55/$I$56</f>
        <v>9.8837209302325577E-2</v>
      </c>
      <c r="K55" s="29">
        <f>$K$56*J55</f>
        <v>1.8284883720930232</v>
      </c>
      <c r="L55" s="30">
        <f t="shared" si="11"/>
        <v>3.8470484541737382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4661655.3</v>
      </c>
      <c r="G56" s="31">
        <f t="shared" si="9"/>
        <v>1</v>
      </c>
      <c r="H56" s="32">
        <f>L56/2</f>
        <v>18.5</v>
      </c>
      <c r="I56" s="37">
        <f>SUM(I53:I55)</f>
        <v>344</v>
      </c>
      <c r="J56" s="33">
        <v>1</v>
      </c>
      <c r="K56" s="34">
        <f>L56/2</f>
        <v>18.5</v>
      </c>
      <c r="L56" s="35">
        <v>37</v>
      </c>
    </row>
  </sheetData>
  <sheetProtection algorithmName="SHA-512" hashValue="3pNhKaxoHjBoFVC42Vbdcg0xyWaW3L8ZtNXjItUeR4vOpOwK5RxkGHaAQcAq89lGSWQjrC3iCsKqYTRsL/951g==" saltValue="htXM+ie9VZd382400EtLVQ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DA99-C715-46D2-A296-F3BDC9655B30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44440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3817095.72</v>
      </c>
      <c r="G3" s="28">
        <f>F3/F$22</f>
        <v>0.25032907184035452</v>
      </c>
      <c r="H3" s="29">
        <f>H$22*G3</f>
        <v>9.7628338017738265</v>
      </c>
      <c r="I3" s="6">
        <v>153</v>
      </c>
      <c r="J3" s="28">
        <f>I3/$I$22</f>
        <v>0.11906614785992217</v>
      </c>
      <c r="K3" s="29">
        <f>K$22*J3</f>
        <v>4.6435797665369645</v>
      </c>
      <c r="L3" s="30">
        <f>H3+K3</f>
        <v>14.406413568310791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3078599.51</v>
      </c>
      <c r="G4" s="28">
        <f>F4/F$22</f>
        <v>0.20189772917365301</v>
      </c>
      <c r="H4" s="29">
        <f>H$22*G4</f>
        <v>7.8740114377724675</v>
      </c>
      <c r="I4" s="6">
        <v>125</v>
      </c>
      <c r="J4" s="28">
        <f>I4/$I$22</f>
        <v>9.727626459143969E-2</v>
      </c>
      <c r="K4" s="29">
        <f>K$22*J4</f>
        <v>3.7937743190661477</v>
      </c>
      <c r="L4" s="30">
        <f>H4+K4</f>
        <v>11.667785756838615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1518094.51</v>
      </c>
      <c r="G5" s="28">
        <f>F5/F$22</f>
        <v>9.955820276213502E-2</v>
      </c>
      <c r="H5" s="29">
        <f>H$22*G5</f>
        <v>3.8827699077232656</v>
      </c>
      <c r="I5" s="6">
        <v>189</v>
      </c>
      <c r="J5" s="28">
        <f>I5/$I$22</f>
        <v>0.14708171206225681</v>
      </c>
      <c r="K5" s="29">
        <f>K$22*J5</f>
        <v>5.7361867704280156</v>
      </c>
      <c r="L5" s="30">
        <f>H5+K5</f>
        <v>9.6189566781512816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1577431.18</v>
      </c>
      <c r="G6" s="28">
        <f>F6/F$22</f>
        <v>0.10344956274280571</v>
      </c>
      <c r="H6" s="29">
        <f>H$22*G6</f>
        <v>4.0345329469694224</v>
      </c>
      <c r="I6" s="6">
        <v>97</v>
      </c>
      <c r="J6" s="28">
        <f>I6/$I$22</f>
        <v>7.5486381322957194E-2</v>
      </c>
      <c r="K6" s="29">
        <f>K$22*J6</f>
        <v>2.9439688715953305</v>
      </c>
      <c r="L6" s="30">
        <f>H6+K6</f>
        <v>6.9785018185647534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410560.48</v>
      </c>
      <c r="G7" s="28">
        <f>F7/F$22</f>
        <v>2.6924979469136922E-2</v>
      </c>
      <c r="H7" s="29">
        <f>H$22*G7</f>
        <v>1.05007419929634</v>
      </c>
      <c r="I7" s="6">
        <v>145</v>
      </c>
      <c r="J7" s="28">
        <f>I7/$I$22</f>
        <v>0.11284046692607004</v>
      </c>
      <c r="K7" s="29">
        <f>K$22*J7</f>
        <v>4.4007782101167319</v>
      </c>
      <c r="L7" s="30">
        <f>H7+K7</f>
        <v>5.4508524094130717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1018531.47</v>
      </c>
      <c r="G8" s="28">
        <f>F8/F$22</f>
        <v>6.6796343667612265E-2</v>
      </c>
      <c r="H8" s="29">
        <f>H$22*G8</f>
        <v>2.6050574030368785</v>
      </c>
      <c r="I8" s="6">
        <v>43</v>
      </c>
      <c r="J8" s="28">
        <f>I8/$I$22</f>
        <v>3.3463035019455252E-2</v>
      </c>
      <c r="K8" s="29">
        <f>K$22*J8</f>
        <v>1.3050583657587549</v>
      </c>
      <c r="L8" s="30">
        <f>H8+K8</f>
        <v>3.9101157687956336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13</v>
      </c>
      <c r="F9" s="6">
        <v>566344.18000000005</v>
      </c>
      <c r="G9" s="28">
        <f>F9/F$22</f>
        <v>3.7141435091281039E-2</v>
      </c>
      <c r="H9" s="29">
        <f>H$22*G9</f>
        <v>1.4485159685599605</v>
      </c>
      <c r="I9" s="6">
        <v>66</v>
      </c>
      <c r="J9" s="28">
        <f>I9/$I$22</f>
        <v>5.1361867704280154E-2</v>
      </c>
      <c r="K9" s="29">
        <f>K$22*J9</f>
        <v>2.0031128404669261</v>
      </c>
      <c r="L9" s="30">
        <f>H9+K9</f>
        <v>3.4516288090268867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16</v>
      </c>
      <c r="F10" s="6">
        <v>415732.57</v>
      </c>
      <c r="G10" s="28">
        <f>F10/F$22</f>
        <v>2.7264170462538258E-2</v>
      </c>
      <c r="H10" s="29">
        <f>H$22*G10</f>
        <v>1.063302648038992</v>
      </c>
      <c r="I10" s="6">
        <v>76</v>
      </c>
      <c r="J10" s="28">
        <f>I10/$I$22</f>
        <v>5.9143968871595329E-2</v>
      </c>
      <c r="K10" s="29">
        <f>K$22*J10</f>
        <v>2.3066147859922177</v>
      </c>
      <c r="L10" s="30">
        <f>H10+K10</f>
        <v>3.3699174340312097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12</v>
      </c>
      <c r="F11" s="6">
        <v>578357.41</v>
      </c>
      <c r="G11" s="28">
        <f>F11/F$22</f>
        <v>3.7929275097479447E-2</v>
      </c>
      <c r="H11" s="29">
        <f>H$22*G11</f>
        <v>1.4792417288016984</v>
      </c>
      <c r="I11" s="6">
        <v>60</v>
      </c>
      <c r="J11" s="28">
        <f>I11/$I$22</f>
        <v>4.6692607003891051E-2</v>
      </c>
      <c r="K11" s="29">
        <f>K$22*J11</f>
        <v>1.8210116731517509</v>
      </c>
      <c r="L11" s="30">
        <f>H11+K11</f>
        <v>3.3002534019534493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307172.63</v>
      </c>
      <c r="G12" s="28">
        <f>F12/F$22</f>
        <v>2.0144697697719937E-2</v>
      </c>
      <c r="H12" s="29">
        <f>H$22*G12</f>
        <v>0.78564321021107753</v>
      </c>
      <c r="I12" s="6">
        <v>65</v>
      </c>
      <c r="J12" s="28">
        <f>I12/$I$22</f>
        <v>5.0583657587548639E-2</v>
      </c>
      <c r="K12" s="29">
        <f>K$22*J12</f>
        <v>1.972762645914397</v>
      </c>
      <c r="L12" s="30">
        <f>H12+K12</f>
        <v>2.7584058561254743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324416.26</v>
      </c>
      <c r="G13" s="28">
        <f>F13/F$22</f>
        <v>2.1275552727223493E-2</v>
      </c>
      <c r="H13" s="29">
        <f>H$22*G13</f>
        <v>0.82974655636171624</v>
      </c>
      <c r="I13" s="6">
        <v>55</v>
      </c>
      <c r="J13" s="28">
        <f>I13/$I$22</f>
        <v>4.2801556420233464E-2</v>
      </c>
      <c r="K13" s="29">
        <f>K$22*J13</f>
        <v>1.6692607003891051</v>
      </c>
      <c r="L13" s="30">
        <f>H13+K13</f>
        <v>2.4990072567508212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537869.57999999996</v>
      </c>
      <c r="G14" s="28">
        <f>F14/F$22</f>
        <v>3.527404147270409E-2</v>
      </c>
      <c r="H14" s="29">
        <f>H$22*G14</f>
        <v>1.3756876174354595</v>
      </c>
      <c r="I14" s="6">
        <v>26</v>
      </c>
      <c r="J14" s="28">
        <f>I14/$I$22</f>
        <v>2.0233463035019456E-2</v>
      </c>
      <c r="K14" s="29">
        <f>K$22*J14</f>
        <v>0.78910505836575884</v>
      </c>
      <c r="L14" s="30">
        <f>H14+K14</f>
        <v>2.1647926758012184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353512.96000000002</v>
      </c>
      <c r="G15" s="28">
        <f>F15/F$22</f>
        <v>2.3183744305038379E-2</v>
      </c>
      <c r="H15" s="29">
        <f>H$22*G15</f>
        <v>0.9041660278964968</v>
      </c>
      <c r="I15" s="6">
        <v>37</v>
      </c>
      <c r="J15" s="28">
        <f>I15/$I$22</f>
        <v>2.8793774319066146E-2</v>
      </c>
      <c r="K15" s="29">
        <f>K$22*J15</f>
        <v>1.1229571984435798</v>
      </c>
      <c r="L15" s="30">
        <f>H15+K15</f>
        <v>2.0271232263400765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209784.1</v>
      </c>
      <c r="G16" s="28">
        <f>F16/F$22</f>
        <v>1.3757857515782736E-2</v>
      </c>
      <c r="H16" s="29">
        <f>H$22*G16</f>
        <v>0.53655644311552675</v>
      </c>
      <c r="I16" s="6">
        <v>44</v>
      </c>
      <c r="J16" s="28">
        <f>I16/$I$22</f>
        <v>3.4241245136186774E-2</v>
      </c>
      <c r="K16" s="29">
        <f>K$22*J16</f>
        <v>1.3354085603112842</v>
      </c>
      <c r="L16" s="30">
        <f>H16+K16</f>
        <v>1.8719650034268109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187838.96</v>
      </c>
      <c r="G17" s="28">
        <f>F17/F$22</f>
        <v>1.2318672614334511E-2</v>
      </c>
      <c r="H17" s="29">
        <f>H$22*G17</f>
        <v>0.48042823195904594</v>
      </c>
      <c r="I17" s="6">
        <v>26</v>
      </c>
      <c r="J17" s="28">
        <f>I17/$I$22</f>
        <v>2.0233463035019456E-2</v>
      </c>
      <c r="K17" s="29">
        <f>K$22*J17</f>
        <v>0.78910505836575884</v>
      </c>
      <c r="L17" s="30">
        <f>H17+K17</f>
        <v>1.2695332903248047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197963.8</v>
      </c>
      <c r="G18" s="28">
        <f>F18/F$22</f>
        <v>1.2982670057849522E-2</v>
      </c>
      <c r="H18" s="29">
        <f>H$22*G18</f>
        <v>0.50632413225613138</v>
      </c>
      <c r="I18" s="6">
        <v>20</v>
      </c>
      <c r="J18" s="28">
        <f>I18/$I$22</f>
        <v>1.556420233463035E-2</v>
      </c>
      <c r="K18" s="29">
        <f>K$22*J18</f>
        <v>0.60700389105058372</v>
      </c>
      <c r="L18" s="30">
        <f>H18+K18</f>
        <v>1.1133280233067151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106702.25</v>
      </c>
      <c r="G19" s="28">
        <f>F19/F$22</f>
        <v>6.9976435397793657E-3</v>
      </c>
      <c r="H19" s="29">
        <f>H$22*G19</f>
        <v>0.27290809805139526</v>
      </c>
      <c r="I19" s="6">
        <v>24</v>
      </c>
      <c r="J19" s="28">
        <f>I19/$I$22</f>
        <v>1.867704280155642E-2</v>
      </c>
      <c r="K19" s="29">
        <f>K$22*J19</f>
        <v>0.72840466926070035</v>
      </c>
      <c r="L19" s="30">
        <f>H19+K19</f>
        <v>1.0013127673120956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24592.03</v>
      </c>
      <c r="G20" s="28">
        <f>F20/F$22</f>
        <v>1.6127706759656926E-3</v>
      </c>
      <c r="H20" s="29">
        <f>H$22*G20</f>
        <v>6.2898056362662019E-2</v>
      </c>
      <c r="I20" s="6">
        <v>22</v>
      </c>
      <c r="J20" s="28">
        <f>I20/$I$22</f>
        <v>1.7120622568093387E-2</v>
      </c>
      <c r="K20" s="29">
        <f>K$22*J20</f>
        <v>0.66770428015564209</v>
      </c>
      <c r="L20" s="30">
        <f>H20+K20</f>
        <v>0.73060233651830409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17712.12</v>
      </c>
      <c r="G21" s="28">
        <f>F21/F$22</f>
        <v>1.1615790866059234E-3</v>
      </c>
      <c r="H21" s="29">
        <f>H$22*G21</f>
        <v>4.5301584377631016E-2</v>
      </c>
      <c r="I21" s="6">
        <v>12</v>
      </c>
      <c r="J21" s="28">
        <f>I21/$I$22</f>
        <v>9.3385214007782099E-3</v>
      </c>
      <c r="K21" s="29">
        <f>K$22*J21</f>
        <v>0.36420233463035018</v>
      </c>
      <c r="L21" s="30">
        <f>H21+K21</f>
        <v>0.40950391900798122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15248311.720000003</v>
      </c>
      <c r="G22" s="31">
        <f t="shared" ref="G22" si="0">F22/F$22</f>
        <v>1</v>
      </c>
      <c r="H22" s="32">
        <f>L22/2</f>
        <v>39</v>
      </c>
      <c r="I22" s="12">
        <f>SUM(I3:I21)</f>
        <v>1285</v>
      </c>
      <c r="J22" s="33">
        <v>1</v>
      </c>
      <c r="K22" s="34">
        <f>L22/2</f>
        <v>39</v>
      </c>
      <c r="L22" s="35">
        <v>78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2590546.4</v>
      </c>
      <c r="G23" s="28">
        <f>F23/F$48</f>
        <v>0.26060292864701617</v>
      </c>
      <c r="H23" s="29">
        <f>H$48*G23</f>
        <v>17.590697683673593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4.5789473684210522</v>
      </c>
      <c r="L23" s="30">
        <f>H23+K23</f>
        <v>22.169645052094644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1619141.14</v>
      </c>
      <c r="G24" s="28">
        <f t="shared" ref="G24:G48" si="3">F24/F$48</f>
        <v>0.16288182407266219</v>
      </c>
      <c r="H24" s="29">
        <f t="shared" ref="H24:H47" si="4">H$48*G24</f>
        <v>10.994523124904697</v>
      </c>
      <c r="I24" s="6">
        <v>324</v>
      </c>
      <c r="J24" s="28">
        <f t="shared" si="1"/>
        <v>0.12631578947368421</v>
      </c>
      <c r="K24" s="29">
        <f t="shared" si="2"/>
        <v>8.526315789473685</v>
      </c>
      <c r="L24" s="30">
        <f t="shared" ref="L24:L47" si="5">H24+K24</f>
        <v>19.52083891437838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1083100.1499999999</v>
      </c>
      <c r="G25" s="28">
        <f t="shared" si="3"/>
        <v>0.10895735012043116</v>
      </c>
      <c r="H25" s="29">
        <f t="shared" si="4"/>
        <v>7.3546211331291031</v>
      </c>
      <c r="I25" s="6">
        <v>221</v>
      </c>
      <c r="J25" s="28">
        <f t="shared" si="1"/>
        <v>8.6159844054580895E-2</v>
      </c>
      <c r="K25" s="29">
        <f t="shared" si="2"/>
        <v>5.8157894736842106</v>
      </c>
      <c r="L25" s="30">
        <f t="shared" si="5"/>
        <v>13.170410606813313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30</v>
      </c>
      <c r="F26" s="6">
        <v>644898.25</v>
      </c>
      <c r="G26" s="28">
        <f t="shared" si="3"/>
        <v>6.4875260535513124E-2</v>
      </c>
      <c r="H26" s="29">
        <f t="shared" si="4"/>
        <v>4.3790800861471357</v>
      </c>
      <c r="I26" s="6">
        <v>198</v>
      </c>
      <c r="J26" s="28">
        <f t="shared" si="1"/>
        <v>7.7192982456140355E-2</v>
      </c>
      <c r="K26" s="29">
        <f t="shared" si="2"/>
        <v>5.2105263157894743</v>
      </c>
      <c r="L26" s="30">
        <f t="shared" si="5"/>
        <v>9.5896064019366101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31</v>
      </c>
      <c r="F27" s="6">
        <v>618748.85</v>
      </c>
      <c r="G27" s="28">
        <f t="shared" si="3"/>
        <v>6.2244691856117036E-2</v>
      </c>
      <c r="H27" s="29">
        <f t="shared" si="4"/>
        <v>4.2015167002879004</v>
      </c>
      <c r="I27" s="6">
        <v>190</v>
      </c>
      <c r="J27" s="28">
        <f t="shared" si="1"/>
        <v>7.407407407407407E-2</v>
      </c>
      <c r="K27" s="29">
        <f t="shared" si="2"/>
        <v>5</v>
      </c>
      <c r="L27" s="30">
        <f t="shared" si="5"/>
        <v>9.2015167002879004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32</v>
      </c>
      <c r="F28" s="6">
        <v>471339.63</v>
      </c>
      <c r="G28" s="28">
        <f t="shared" si="3"/>
        <v>4.7415667970819211E-2</v>
      </c>
      <c r="H28" s="29">
        <f t="shared" si="4"/>
        <v>3.2005575880302968</v>
      </c>
      <c r="I28" s="6">
        <v>232</v>
      </c>
      <c r="J28" s="28">
        <f t="shared" si="1"/>
        <v>9.0448343079922028E-2</v>
      </c>
      <c r="K28" s="29">
        <f t="shared" si="2"/>
        <v>6.1052631578947372</v>
      </c>
      <c r="L28" s="30">
        <f t="shared" si="5"/>
        <v>9.3058207459250344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33</v>
      </c>
      <c r="F29" s="6">
        <v>434974.9</v>
      </c>
      <c r="G29" s="28">
        <f t="shared" si="3"/>
        <v>4.3757460907838983E-2</v>
      </c>
      <c r="H29" s="29">
        <f t="shared" si="4"/>
        <v>2.9536286112791315</v>
      </c>
      <c r="I29" s="6">
        <v>152</v>
      </c>
      <c r="J29" s="28">
        <f t="shared" si="1"/>
        <v>5.9259259259259262E-2</v>
      </c>
      <c r="K29" s="29">
        <f t="shared" si="2"/>
        <v>4</v>
      </c>
      <c r="L29" s="30">
        <f t="shared" si="5"/>
        <v>6.9536286112791315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34</v>
      </c>
      <c r="F30" s="6">
        <v>420220.35</v>
      </c>
      <c r="G30" s="28">
        <f t="shared" si="3"/>
        <v>4.2273187574279371E-2</v>
      </c>
      <c r="H30" s="29">
        <f t="shared" si="4"/>
        <v>2.8534401612638574</v>
      </c>
      <c r="I30" s="6">
        <v>169</v>
      </c>
      <c r="J30" s="28">
        <f t="shared" si="1"/>
        <v>6.5886939571150091E-2</v>
      </c>
      <c r="K30" s="29">
        <f t="shared" si="2"/>
        <v>4.447368421052631</v>
      </c>
      <c r="L30" s="30">
        <f t="shared" si="5"/>
        <v>7.3008085823164883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357782.08</v>
      </c>
      <c r="G31" s="28">
        <f t="shared" si="3"/>
        <v>3.599204317105497E-2</v>
      </c>
      <c r="H31" s="29">
        <f t="shared" si="4"/>
        <v>2.4294629140462103</v>
      </c>
      <c r="I31" s="6">
        <v>179</v>
      </c>
      <c r="J31" s="28">
        <f t="shared" si="1"/>
        <v>6.9785575048732937E-2</v>
      </c>
      <c r="K31" s="29">
        <f t="shared" si="2"/>
        <v>4.7105263157894735</v>
      </c>
      <c r="L31" s="30">
        <f t="shared" si="5"/>
        <v>7.1399892298356837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346523.94</v>
      </c>
      <c r="G32" s="28">
        <f t="shared" si="3"/>
        <v>3.4859500532514263E-2</v>
      </c>
      <c r="H32" s="29">
        <f t="shared" si="4"/>
        <v>2.3530162859447126</v>
      </c>
      <c r="I32" s="6">
        <v>76</v>
      </c>
      <c r="J32" s="28">
        <f t="shared" si="1"/>
        <v>2.9629629629629631E-2</v>
      </c>
      <c r="K32" s="29">
        <f t="shared" si="2"/>
        <v>2</v>
      </c>
      <c r="L32" s="30">
        <f t="shared" si="5"/>
        <v>4.3530162859447126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280160.12</v>
      </c>
      <c r="G33" s="28">
        <f t="shared" si="3"/>
        <v>2.818345495070055E-2</v>
      </c>
      <c r="H33" s="29">
        <f t="shared" si="4"/>
        <v>1.9023832091722872</v>
      </c>
      <c r="I33" s="6">
        <v>123</v>
      </c>
      <c r="J33" s="28">
        <f t="shared" si="1"/>
        <v>4.7953216374269005E-2</v>
      </c>
      <c r="K33" s="29">
        <f t="shared" si="2"/>
        <v>3.236842105263158</v>
      </c>
      <c r="L33" s="30">
        <f t="shared" si="5"/>
        <v>5.1392253144354454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40</v>
      </c>
      <c r="F34" s="6">
        <v>204668.19</v>
      </c>
      <c r="G34" s="28">
        <f t="shared" si="3"/>
        <v>2.0589142782728751E-2</v>
      </c>
      <c r="H34" s="29">
        <f t="shared" si="4"/>
        <v>1.3897671378341907</v>
      </c>
      <c r="I34" s="6">
        <v>99</v>
      </c>
      <c r="J34" s="28">
        <f t="shared" si="1"/>
        <v>3.8596491228070177E-2</v>
      </c>
      <c r="K34" s="29">
        <f t="shared" si="2"/>
        <v>2.6052631578947372</v>
      </c>
      <c r="L34" s="30">
        <f t="shared" si="5"/>
        <v>3.9950302957289279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38</v>
      </c>
      <c r="F35" s="6">
        <v>170608.73</v>
      </c>
      <c r="G35" s="28">
        <f t="shared" si="3"/>
        <v>1.7162840507604131E-2</v>
      </c>
      <c r="H35" s="29">
        <f t="shared" si="4"/>
        <v>1.1584917342632788</v>
      </c>
      <c r="I35" s="6">
        <v>71</v>
      </c>
      <c r="J35" s="28">
        <f t="shared" si="1"/>
        <v>2.7680311890838208E-2</v>
      </c>
      <c r="K35" s="29">
        <f t="shared" si="2"/>
        <v>1.868421052631579</v>
      </c>
      <c r="L35" s="30">
        <f t="shared" si="5"/>
        <v>3.026912786894858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39</v>
      </c>
      <c r="F36" s="6">
        <v>159179.54999999999</v>
      </c>
      <c r="G36" s="28">
        <f t="shared" si="3"/>
        <v>1.6013091643799215E-2</v>
      </c>
      <c r="H36" s="29">
        <f t="shared" si="4"/>
        <v>1.080883685956447</v>
      </c>
      <c r="I36" s="6">
        <v>22</v>
      </c>
      <c r="J36" s="28">
        <f t="shared" si="1"/>
        <v>8.5769980506822611E-3</v>
      </c>
      <c r="K36" s="29">
        <f t="shared" si="2"/>
        <v>0.57894736842105265</v>
      </c>
      <c r="L36" s="30">
        <f t="shared" si="5"/>
        <v>1.6598310543774997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41</v>
      </c>
      <c r="F37" s="6">
        <v>130169.36</v>
      </c>
      <c r="G37" s="28">
        <f t="shared" si="3"/>
        <v>1.3094734159599598E-2</v>
      </c>
      <c r="H37" s="29">
        <f t="shared" si="4"/>
        <v>0.88389455577297282</v>
      </c>
      <c r="I37" s="6">
        <v>57</v>
      </c>
      <c r="J37" s="28">
        <f t="shared" si="1"/>
        <v>2.2222222222222223E-2</v>
      </c>
      <c r="K37" s="29">
        <f t="shared" si="2"/>
        <v>1.5</v>
      </c>
      <c r="L37" s="30">
        <f t="shared" si="5"/>
        <v>2.3838945557729727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107021.16</v>
      </c>
      <c r="G38" s="28">
        <f t="shared" si="3"/>
        <v>1.0766079203677226E-2</v>
      </c>
      <c r="H38" s="29">
        <f t="shared" si="4"/>
        <v>0.72671034624821274</v>
      </c>
      <c r="I38" s="6">
        <v>62</v>
      </c>
      <c r="J38" s="28">
        <f t="shared" si="1"/>
        <v>2.4171539961013646E-2</v>
      </c>
      <c r="K38" s="29">
        <f t="shared" si="2"/>
        <v>1.631578947368421</v>
      </c>
      <c r="L38" s="30">
        <f t="shared" si="5"/>
        <v>2.3582892936166338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100309.07</v>
      </c>
      <c r="G39" s="28">
        <f t="shared" si="3"/>
        <v>1.0090858597189594E-2</v>
      </c>
      <c r="H39" s="29">
        <f t="shared" si="4"/>
        <v>0.68113295531029761</v>
      </c>
      <c r="I39" s="6">
        <v>49</v>
      </c>
      <c r="J39" s="28">
        <f t="shared" si="1"/>
        <v>1.9103313840155945E-2</v>
      </c>
      <c r="K39" s="29">
        <f t="shared" si="2"/>
        <v>1.2894736842105263</v>
      </c>
      <c r="L39" s="30">
        <f t="shared" si="5"/>
        <v>1.9706066395208239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60811.75</v>
      </c>
      <c r="G40" s="28">
        <f t="shared" si="3"/>
        <v>6.117520283037658E-3</v>
      </c>
      <c r="H40" s="29">
        <f t="shared" si="4"/>
        <v>0.41293261910504192</v>
      </c>
      <c r="I40" s="6">
        <v>41</v>
      </c>
      <c r="J40" s="28">
        <f t="shared" si="1"/>
        <v>1.5984405458089667E-2</v>
      </c>
      <c r="K40" s="29">
        <f t="shared" si="2"/>
        <v>1.0789473684210524</v>
      </c>
      <c r="L40" s="30">
        <f t="shared" si="5"/>
        <v>1.4918799875260944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45274.67</v>
      </c>
      <c r="G41" s="28">
        <f t="shared" si="3"/>
        <v>4.5545262557455841E-3</v>
      </c>
      <c r="H41" s="29">
        <f t="shared" si="4"/>
        <v>0.30743052226282691</v>
      </c>
      <c r="I41" s="6">
        <v>32</v>
      </c>
      <c r="J41" s="28">
        <f t="shared" si="1"/>
        <v>1.2475633528265107E-2</v>
      </c>
      <c r="K41" s="29">
        <f t="shared" si="2"/>
        <v>0.84210526315789469</v>
      </c>
      <c r="L41" s="30">
        <f t="shared" si="5"/>
        <v>1.1495357854207215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24499.47</v>
      </c>
      <c r="G42" s="28">
        <f t="shared" si="3"/>
        <v>2.4645895677837364E-3</v>
      </c>
      <c r="H42" s="29">
        <f t="shared" si="4"/>
        <v>0.1663597958254022</v>
      </c>
      <c r="I42" s="6">
        <v>14</v>
      </c>
      <c r="J42" s="28">
        <f t="shared" si="1"/>
        <v>5.4580896686159848E-3</v>
      </c>
      <c r="K42" s="29">
        <f t="shared" si="2"/>
        <v>0.36842105263157898</v>
      </c>
      <c r="L42" s="30">
        <f t="shared" si="5"/>
        <v>0.53478084845698115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49</v>
      </c>
      <c r="F43" s="6">
        <v>16268.06</v>
      </c>
      <c r="G43" s="28">
        <f t="shared" si="3"/>
        <v>1.6365289112001151E-3</v>
      </c>
      <c r="H43" s="29">
        <f t="shared" si="4"/>
        <v>0.11046570150600776</v>
      </c>
      <c r="I43" s="6">
        <v>26</v>
      </c>
      <c r="J43" s="28">
        <f t="shared" si="1"/>
        <v>1.01364522417154E-2</v>
      </c>
      <c r="K43" s="29">
        <f t="shared" si="2"/>
        <v>0.68421052631578949</v>
      </c>
      <c r="L43" s="30">
        <f t="shared" si="5"/>
        <v>0.79467622782179725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48</v>
      </c>
      <c r="F44" s="6">
        <v>15854.64</v>
      </c>
      <c r="G44" s="28">
        <f t="shared" si="3"/>
        <v>1.5949398229825678E-3</v>
      </c>
      <c r="H44" s="29">
        <f t="shared" si="4"/>
        <v>0.10765843805132333</v>
      </c>
      <c r="I44" s="6">
        <v>18</v>
      </c>
      <c r="J44" s="28">
        <f t="shared" si="1"/>
        <v>7.0175438596491229E-3</v>
      </c>
      <c r="K44" s="29">
        <f t="shared" si="2"/>
        <v>0.47368421052631582</v>
      </c>
      <c r="L44" s="30">
        <f t="shared" si="5"/>
        <v>0.58134264857763918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46</v>
      </c>
      <c r="F45" s="6">
        <v>15193.61</v>
      </c>
      <c r="G45" s="28">
        <f t="shared" si="3"/>
        <v>1.5284417460040829E-3</v>
      </c>
      <c r="H45" s="29">
        <f t="shared" si="4"/>
        <v>0.1031698178552756</v>
      </c>
      <c r="I45" s="6">
        <v>5</v>
      </c>
      <c r="J45" s="28">
        <f t="shared" si="1"/>
        <v>1.9493177387914229E-3</v>
      </c>
      <c r="K45" s="29">
        <f t="shared" si="2"/>
        <v>0.13157894736842105</v>
      </c>
      <c r="L45" s="30">
        <f t="shared" si="5"/>
        <v>0.23474876522369664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50</v>
      </c>
      <c r="F46" s="6">
        <v>13947.7</v>
      </c>
      <c r="G46" s="28">
        <f t="shared" si="3"/>
        <v>1.403106104522964E-3</v>
      </c>
      <c r="H46" s="29">
        <f t="shared" si="4"/>
        <v>9.470966205530007E-2</v>
      </c>
      <c r="I46" s="6">
        <v>16</v>
      </c>
      <c r="J46" s="28">
        <f t="shared" si="1"/>
        <v>6.2378167641325534E-3</v>
      </c>
      <c r="K46" s="29">
        <f t="shared" si="2"/>
        <v>0.42105263157894735</v>
      </c>
      <c r="L46" s="30">
        <f t="shared" si="5"/>
        <v>0.51576229363424742</v>
      </c>
    </row>
    <row r="47" spans="1:12" x14ac:dyDescent="0.25">
      <c r="A47" s="9"/>
      <c r="B47" s="3"/>
      <c r="C47" s="4"/>
      <c r="D47" s="40"/>
      <c r="E47" s="5" t="s">
        <v>51</v>
      </c>
      <c r="F47" s="6">
        <v>9346.44</v>
      </c>
      <c r="G47" s="28">
        <f t="shared" si="3"/>
        <v>9.4023007517781494E-4</v>
      </c>
      <c r="H47" s="29">
        <f t="shared" si="4"/>
        <v>6.3465530074502507E-2</v>
      </c>
      <c r="I47" s="6">
        <v>15</v>
      </c>
      <c r="J47" s="28">
        <f t="shared" si="1"/>
        <v>5.8479532163742687E-3</v>
      </c>
      <c r="K47" s="29">
        <f t="shared" si="2"/>
        <v>0.39473684210526316</v>
      </c>
      <c r="L47" s="30">
        <f t="shared" si="5"/>
        <v>0.45820237217976567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9940588.209999999</v>
      </c>
      <c r="G48" s="31">
        <f t="shared" si="3"/>
        <v>1</v>
      </c>
      <c r="H48" s="32">
        <f>L48/2</f>
        <v>67.5</v>
      </c>
      <c r="I48" s="12">
        <f>SUM(I23:I47)</f>
        <v>2565</v>
      </c>
      <c r="J48" s="33">
        <v>1</v>
      </c>
      <c r="K48" s="34">
        <f>L48/2</f>
        <v>67.5</v>
      </c>
      <c r="L48" s="35">
        <v>135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4979243.82</v>
      </c>
      <c r="G49" s="28">
        <f>F49/F$52</f>
        <v>0.86855329136151149</v>
      </c>
      <c r="H49" s="29">
        <f>H$52*G49</f>
        <v>19.542449055634009</v>
      </c>
      <c r="I49" s="6">
        <v>508</v>
      </c>
      <c r="J49" s="28">
        <f>I49/$I$52</f>
        <v>0.63027295285359797</v>
      </c>
      <c r="K49" s="29">
        <f>$K$52*J49</f>
        <v>14.181141439205954</v>
      </c>
      <c r="L49" s="30">
        <f>H49+K49</f>
        <v>33.723590494839961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729186.99</v>
      </c>
      <c r="G50" s="28">
        <f t="shared" ref="G50:G52" si="6">F50/F$52</f>
        <v>0.12719557086933203</v>
      </c>
      <c r="H50" s="29">
        <f t="shared" ref="H50:H51" si="7">H$52*G50</f>
        <v>2.8619003445599707</v>
      </c>
      <c r="I50" s="6">
        <v>285</v>
      </c>
      <c r="J50" s="28">
        <f>I50/$I$52</f>
        <v>0.35359801488833748</v>
      </c>
      <c r="K50" s="29">
        <f>$K$52*J50</f>
        <v>7.9559553349875936</v>
      </c>
      <c r="L50" s="30">
        <f t="shared" ref="L50:L51" si="8">H50+K50</f>
        <v>10.817855679547565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24370.93</v>
      </c>
      <c r="G51" s="28">
        <f t="shared" si="6"/>
        <v>4.2511377691564819E-3</v>
      </c>
      <c r="H51" s="29">
        <f t="shared" si="7"/>
        <v>9.5650599806020836E-2</v>
      </c>
      <c r="I51" s="6">
        <v>13</v>
      </c>
      <c r="J51" s="28">
        <f>I51/$I$52</f>
        <v>1.6129032258064516E-2</v>
      </c>
      <c r="K51" s="29">
        <f>$K$52*J51</f>
        <v>0.36290322580645162</v>
      </c>
      <c r="L51" s="30">
        <f t="shared" si="8"/>
        <v>0.45855382561247249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5732801.7400000002</v>
      </c>
      <c r="G52" s="31">
        <f t="shared" si="6"/>
        <v>1</v>
      </c>
      <c r="H52" s="32">
        <f>L52/2</f>
        <v>22.5</v>
      </c>
      <c r="I52" s="12">
        <f>SUM(I49:I51)</f>
        <v>806</v>
      </c>
      <c r="J52" s="33">
        <v>1</v>
      </c>
      <c r="K52" s="34">
        <f>L52/2</f>
        <v>22.5</v>
      </c>
      <c r="L52" s="35">
        <v>45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1733381.25</v>
      </c>
      <c r="G53" s="28">
        <f>F53/F$56</f>
        <v>0.75485584433775665</v>
      </c>
      <c r="H53" s="29">
        <f>H$56*G53</f>
        <v>6.7937025990398094</v>
      </c>
      <c r="I53" s="6">
        <v>256</v>
      </c>
      <c r="J53" s="28">
        <f>I53/$I$56</f>
        <v>0.7441860465116279</v>
      </c>
      <c r="K53" s="29">
        <f>$K$56*J53</f>
        <v>6.6976744186046506</v>
      </c>
      <c r="L53" s="30">
        <f>H53+K53</f>
        <v>13.49137701764446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347225.64</v>
      </c>
      <c r="G54" s="28">
        <f t="shared" ref="G54:G56" si="9">F54/F$56</f>
        <v>0.15121041816848885</v>
      </c>
      <c r="H54" s="29">
        <f t="shared" ref="H54:H55" si="10">H$56*G54</f>
        <v>1.3608937635163996</v>
      </c>
      <c r="I54" s="6">
        <v>54</v>
      </c>
      <c r="J54" s="28">
        <f>I54/$I$56</f>
        <v>0.15697674418604651</v>
      </c>
      <c r="K54" s="29">
        <f>$K$56*J54</f>
        <v>1.4127906976744187</v>
      </c>
      <c r="L54" s="30">
        <f t="shared" ref="L54:L55" si="11">H54+K54</f>
        <v>2.7736844611908182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215700.76</v>
      </c>
      <c r="G55" s="28">
        <f t="shared" si="9"/>
        <v>9.393373749375436E-2</v>
      </c>
      <c r="H55" s="29">
        <f t="shared" si="10"/>
        <v>0.84540363744378921</v>
      </c>
      <c r="I55" s="6">
        <v>34</v>
      </c>
      <c r="J55" s="28">
        <f>I55/$I$56</f>
        <v>9.8837209302325577E-2</v>
      </c>
      <c r="K55" s="29">
        <f>$K$56*J55</f>
        <v>0.88953488372093015</v>
      </c>
      <c r="L55" s="30">
        <f t="shared" si="11"/>
        <v>1.7349385211647195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2296307.6500000004</v>
      </c>
      <c r="G56" s="31">
        <f t="shared" si="9"/>
        <v>1</v>
      </c>
      <c r="H56" s="32">
        <f>L56/2</f>
        <v>9</v>
      </c>
      <c r="I56" s="37">
        <f>SUM(I53:I55)</f>
        <v>344</v>
      </c>
      <c r="J56" s="33">
        <v>1</v>
      </c>
      <c r="K56" s="34">
        <f>L56/2</f>
        <v>9</v>
      </c>
      <c r="L56" s="35">
        <v>18</v>
      </c>
    </row>
  </sheetData>
  <sheetProtection algorithmName="SHA-512" hashValue="ChcP7Akx6kfRxWyAr2VaOFXrtblHXu4PI/Fz5ftyAshp+mZ+mOn0nq6amcBBcqaoxaKHBsOTc7+x9GYC/JozxQ==" saltValue="bLrC4N7Q3F01RnzhYrysZg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8383-1000-4888-A2B4-202F9CF7DCFE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44470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4295262.26</v>
      </c>
      <c r="G3" s="28">
        <f>F3/F$22</f>
        <v>0.25538372946505361</v>
      </c>
      <c r="H3" s="29">
        <f>H$22*G3</f>
        <v>10.981500366997306</v>
      </c>
      <c r="I3" s="6">
        <v>153</v>
      </c>
      <c r="J3" s="28">
        <f>I3/$I$22</f>
        <v>0.11906614785992217</v>
      </c>
      <c r="K3" s="29">
        <f>K$22*J3</f>
        <v>5.1198443579766533</v>
      </c>
      <c r="L3" s="30">
        <f>H3+K3</f>
        <v>16.101344724973959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3291927.54</v>
      </c>
      <c r="G4" s="28">
        <f>F4/F$22</f>
        <v>0.19572838197170284</v>
      </c>
      <c r="H4" s="29">
        <f>H$22*G4</f>
        <v>8.4163204247832226</v>
      </c>
      <c r="I4" s="6">
        <v>125</v>
      </c>
      <c r="J4" s="28">
        <f>I4/$I$22</f>
        <v>9.727626459143969E-2</v>
      </c>
      <c r="K4" s="29">
        <f>K$22*J4</f>
        <v>4.1828793774319069</v>
      </c>
      <c r="L4" s="30">
        <f>H4+K4</f>
        <v>12.599199802215129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1746851.06</v>
      </c>
      <c r="G5" s="28">
        <f>F5/F$22</f>
        <v>0.10386265413343636</v>
      </c>
      <c r="H5" s="29">
        <f>H$22*G5</f>
        <v>4.4660941277377635</v>
      </c>
      <c r="I5" s="6">
        <v>189</v>
      </c>
      <c r="J5" s="28">
        <f>I5/$I$22</f>
        <v>0.14708171206225681</v>
      </c>
      <c r="K5" s="29">
        <f>K$22*J5</f>
        <v>6.3245136186770434</v>
      </c>
      <c r="L5" s="30">
        <f>H5+K5</f>
        <v>10.790607746414807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1756334.6</v>
      </c>
      <c r="G6" s="28">
        <f>F6/F$22</f>
        <v>0.10442651768055561</v>
      </c>
      <c r="H6" s="29">
        <f>H$22*G6</f>
        <v>4.4903402602638911</v>
      </c>
      <c r="I6" s="6">
        <v>97</v>
      </c>
      <c r="J6" s="28">
        <f>I6/$I$22</f>
        <v>7.5486381322957194E-2</v>
      </c>
      <c r="K6" s="29">
        <f>K$22*J6</f>
        <v>3.2459143968871595</v>
      </c>
      <c r="L6" s="30">
        <f>H6+K6</f>
        <v>7.7362546571510507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438455.43</v>
      </c>
      <c r="G7" s="28">
        <f>F7/F$22</f>
        <v>2.6069277296610002E-2</v>
      </c>
      <c r="H7" s="29">
        <f>H$22*G7</f>
        <v>1.12097892375423</v>
      </c>
      <c r="I7" s="6">
        <v>145</v>
      </c>
      <c r="J7" s="28">
        <f>I7/$I$22</f>
        <v>0.11284046692607004</v>
      </c>
      <c r="K7" s="29">
        <f>K$22*J7</f>
        <v>4.8521400778210113</v>
      </c>
      <c r="L7" s="30">
        <f>H7+K7</f>
        <v>5.9731190015752418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1182967.1000000001</v>
      </c>
      <c r="G8" s="28">
        <f>F8/F$22</f>
        <v>7.0335763346953128E-2</v>
      </c>
      <c r="H8" s="29">
        <f>H$22*G8</f>
        <v>3.0244378239189844</v>
      </c>
      <c r="I8" s="6">
        <v>43</v>
      </c>
      <c r="J8" s="28">
        <f>I8/$I$22</f>
        <v>3.3463035019455252E-2</v>
      </c>
      <c r="K8" s="29">
        <f>K$22*J8</f>
        <v>1.4389105058365759</v>
      </c>
      <c r="L8" s="30">
        <f>H8+K8</f>
        <v>4.4633483297555605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12</v>
      </c>
      <c r="F9" s="6">
        <v>659100.94999999995</v>
      </c>
      <c r="G9" s="28">
        <f>F9/F$22</f>
        <v>3.9188214482847393E-2</v>
      </c>
      <c r="H9" s="29">
        <f>H$22*G9</f>
        <v>1.685093222762438</v>
      </c>
      <c r="I9" s="6">
        <v>60</v>
      </c>
      <c r="J9" s="28">
        <f>I9/$I$22</f>
        <v>4.6692607003891051E-2</v>
      </c>
      <c r="K9" s="29">
        <f>K$22*J9</f>
        <v>2.0077821011673151</v>
      </c>
      <c r="L9" s="30">
        <f>H9+K9</f>
        <v>3.6928753239297532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16</v>
      </c>
      <c r="F10" s="6">
        <v>445618.21</v>
      </c>
      <c r="G10" s="28">
        <f>F10/F$22</f>
        <v>2.6495155242823629E-2</v>
      </c>
      <c r="H10" s="29">
        <f>H$22*G10</f>
        <v>1.139291675441416</v>
      </c>
      <c r="I10" s="6">
        <v>76</v>
      </c>
      <c r="J10" s="28">
        <f>I10/$I$22</f>
        <v>5.9143968871595329E-2</v>
      </c>
      <c r="K10" s="29">
        <f>K$22*J10</f>
        <v>2.5431906614785991</v>
      </c>
      <c r="L10" s="30">
        <f>H10+K10</f>
        <v>3.6824823369200148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13</v>
      </c>
      <c r="F11" s="6">
        <v>556542.01</v>
      </c>
      <c r="G11" s="28">
        <f>F11/F$22</f>
        <v>3.3090359916178244E-2</v>
      </c>
      <c r="H11" s="29">
        <f>H$22*G11</f>
        <v>1.4228854763956644</v>
      </c>
      <c r="I11" s="6">
        <v>66</v>
      </c>
      <c r="J11" s="28">
        <f>I11/$I$22</f>
        <v>5.1361867704280154E-2</v>
      </c>
      <c r="K11" s="29">
        <f>K$22*J11</f>
        <v>2.2085603112840464</v>
      </c>
      <c r="L11" s="30">
        <f>H11+K11</f>
        <v>3.631445787679711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309845.5</v>
      </c>
      <c r="G12" s="28">
        <f>F12/F$22</f>
        <v>1.8422507068977967E-2</v>
      </c>
      <c r="H12" s="29">
        <f>H$22*G12</f>
        <v>0.79216780396605257</v>
      </c>
      <c r="I12" s="6">
        <v>65</v>
      </c>
      <c r="J12" s="28">
        <f>I12/$I$22</f>
        <v>5.0583657587548639E-2</v>
      </c>
      <c r="K12" s="29">
        <f>K$22*J12</f>
        <v>2.1750972762645913</v>
      </c>
      <c r="L12" s="30">
        <f>H12+K12</f>
        <v>2.9672650802306437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334104.74</v>
      </c>
      <c r="G13" s="28">
        <f>F13/F$22</f>
        <v>1.9864890516173531E-2</v>
      </c>
      <c r="H13" s="29">
        <f>H$22*G13</f>
        <v>0.85419029219546183</v>
      </c>
      <c r="I13" s="6">
        <v>55</v>
      </c>
      <c r="J13" s="28">
        <f>I13/$I$22</f>
        <v>4.2801556420233464E-2</v>
      </c>
      <c r="K13" s="29">
        <f>K$22*J13</f>
        <v>1.840466926070039</v>
      </c>
      <c r="L13" s="30">
        <f>H13+K13</f>
        <v>2.6946572182655011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546327.25</v>
      </c>
      <c r="G14" s="28">
        <f>F14/F$22</f>
        <v>3.2483020166826027E-2</v>
      </c>
      <c r="H14" s="29">
        <f>H$22*G14</f>
        <v>1.3967698671735191</v>
      </c>
      <c r="I14" s="6">
        <v>26</v>
      </c>
      <c r="J14" s="28">
        <f>I14/$I$22</f>
        <v>2.0233463035019456E-2</v>
      </c>
      <c r="K14" s="29">
        <f>K$22*J14</f>
        <v>0.87003891050583659</v>
      </c>
      <c r="L14" s="30">
        <f>H14+K14</f>
        <v>2.2668087776793557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401178</v>
      </c>
      <c r="G15" s="28">
        <f>F15/F$22</f>
        <v>2.3852870352864389E-2</v>
      </c>
      <c r="H15" s="29">
        <f>H$22*G15</f>
        <v>1.0256734251731687</v>
      </c>
      <c r="I15" s="6">
        <v>37</v>
      </c>
      <c r="J15" s="28">
        <f>I15/$I$22</f>
        <v>2.8793774319066146E-2</v>
      </c>
      <c r="K15" s="29">
        <f>K$22*J15</f>
        <v>1.2381322957198442</v>
      </c>
      <c r="L15" s="30">
        <f>H15+K15</f>
        <v>2.2638057208930129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247972.23</v>
      </c>
      <c r="G16" s="28">
        <f>F16/F$22</f>
        <v>1.4743703426660161E-2</v>
      </c>
      <c r="H16" s="29">
        <f>H$22*G16</f>
        <v>0.63397924734638689</v>
      </c>
      <c r="I16" s="6">
        <v>44</v>
      </c>
      <c r="J16" s="28">
        <f>I16/$I$22</f>
        <v>3.4241245136186774E-2</v>
      </c>
      <c r="K16" s="29">
        <f>K$22*J16</f>
        <v>1.4723735408560312</v>
      </c>
      <c r="L16" s="30">
        <f>H16+K16</f>
        <v>2.1063527882024182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214704.16</v>
      </c>
      <c r="G17" s="28">
        <f>F17/F$22</f>
        <v>1.2765681300322181E-2</v>
      </c>
      <c r="H17" s="29">
        <f>H$22*G17</f>
        <v>0.54892429591385383</v>
      </c>
      <c r="I17" s="6">
        <v>26</v>
      </c>
      <c r="J17" s="28">
        <f>I17/$I$22</f>
        <v>2.0233463035019456E-2</v>
      </c>
      <c r="K17" s="29">
        <f>K$22*J17</f>
        <v>0.87003891050583659</v>
      </c>
      <c r="L17" s="30">
        <f>H17+K17</f>
        <v>1.4189632064196904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226631.98</v>
      </c>
      <c r="G18" s="28">
        <f>F18/F$22</f>
        <v>1.3474874586225953E-2</v>
      </c>
      <c r="H18" s="29">
        <f>H$22*G18</f>
        <v>0.57941960720771601</v>
      </c>
      <c r="I18" s="6">
        <v>20</v>
      </c>
      <c r="J18" s="28">
        <f>I18/$I$22</f>
        <v>1.556420233463035E-2</v>
      </c>
      <c r="K18" s="29">
        <f>K$22*J18</f>
        <v>0.66926070038910512</v>
      </c>
      <c r="L18" s="30">
        <f>H18+K18</f>
        <v>1.2486803075968211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110529.68</v>
      </c>
      <c r="G19" s="28">
        <f>F19/F$22</f>
        <v>6.5717714510356694E-3</v>
      </c>
      <c r="H19" s="29">
        <f>H$22*G19</f>
        <v>0.28258617239453376</v>
      </c>
      <c r="I19" s="6">
        <v>24</v>
      </c>
      <c r="J19" s="28">
        <f>I19/$I$22</f>
        <v>1.867704280155642E-2</v>
      </c>
      <c r="K19" s="29">
        <f>K$22*J19</f>
        <v>0.8031128404669261</v>
      </c>
      <c r="L19" s="30">
        <f>H19+K19</f>
        <v>1.0856990128614599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24</v>
      </c>
      <c r="F20" s="6">
        <v>30896.92</v>
      </c>
      <c r="G20" s="28">
        <f>F20/F$22</f>
        <v>1.8370404834333457E-3</v>
      </c>
      <c r="H20" s="29">
        <f>H$22*G20</f>
        <v>7.8992740787633867E-2</v>
      </c>
      <c r="I20" s="6">
        <v>22</v>
      </c>
      <c r="J20" s="28">
        <f>I20/$I$22</f>
        <v>1.7120622568093387E-2</v>
      </c>
      <c r="K20" s="29">
        <f>K$22*J20</f>
        <v>0.73618677042801561</v>
      </c>
      <c r="L20" s="30">
        <f>H20+K20</f>
        <v>0.81517951121564947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25</v>
      </c>
      <c r="F21" s="6">
        <v>23606.73</v>
      </c>
      <c r="G21" s="28">
        <f>F21/F$22</f>
        <v>1.4035871113198489E-3</v>
      </c>
      <c r="H21" s="29">
        <f>H$22*G21</f>
        <v>6.0354245786753503E-2</v>
      </c>
      <c r="I21" s="6">
        <v>12</v>
      </c>
      <c r="J21" s="28">
        <f>I21/$I$22</f>
        <v>9.3385214007782099E-3</v>
      </c>
      <c r="K21" s="29">
        <f>K$22*J21</f>
        <v>0.40155642023346305</v>
      </c>
      <c r="L21" s="30">
        <f>H21+K21</f>
        <v>0.46191066602021658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16818856.350000001</v>
      </c>
      <c r="G22" s="31">
        <f t="shared" ref="G22" si="0">F22/F$22</f>
        <v>1</v>
      </c>
      <c r="H22" s="32">
        <f>L22/2</f>
        <v>43</v>
      </c>
      <c r="I22" s="12">
        <f>SUM(I3:I21)</f>
        <v>1285</v>
      </c>
      <c r="J22" s="33">
        <v>1</v>
      </c>
      <c r="K22" s="34">
        <f>L22/2</f>
        <v>43</v>
      </c>
      <c r="L22" s="35">
        <v>86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2838951.13</v>
      </c>
      <c r="G23" s="28">
        <f>F23/F$48</f>
        <v>0.24527469581303873</v>
      </c>
      <c r="H23" s="29">
        <f>H$48*G23</f>
        <v>19.376700969230061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5.3590643274853793</v>
      </c>
      <c r="L23" s="30">
        <f>H23+K23</f>
        <v>24.735765296715442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2096339.29</v>
      </c>
      <c r="G24" s="28">
        <f t="shared" ref="G24:G48" si="3">F24/F$48</f>
        <v>0.18111582698349288</v>
      </c>
      <c r="H24" s="29">
        <f t="shared" ref="H24:H47" si="4">H$48*G24</f>
        <v>14.308150331695938</v>
      </c>
      <c r="I24" s="6">
        <v>324</v>
      </c>
      <c r="J24" s="28">
        <f t="shared" si="1"/>
        <v>0.12631578947368421</v>
      </c>
      <c r="K24" s="29">
        <f t="shared" si="2"/>
        <v>9.9789473684210535</v>
      </c>
      <c r="L24" s="30">
        <f t="shared" ref="L24:L47" si="5">H24+K24</f>
        <v>24.287097700116991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1228072.6200000001</v>
      </c>
      <c r="G25" s="28">
        <f t="shared" si="3"/>
        <v>0.10610085362998888</v>
      </c>
      <c r="H25" s="29">
        <f t="shared" si="4"/>
        <v>8.3819674367691217</v>
      </c>
      <c r="I25" s="6">
        <v>221</v>
      </c>
      <c r="J25" s="28">
        <f t="shared" si="1"/>
        <v>8.6159844054580895E-2</v>
      </c>
      <c r="K25" s="29">
        <f t="shared" si="2"/>
        <v>6.806627680311891</v>
      </c>
      <c r="L25" s="30">
        <f t="shared" si="5"/>
        <v>15.188595117081013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821552.35</v>
      </c>
      <c r="G26" s="28">
        <f t="shared" si="3"/>
        <v>7.0979031872499029E-2</v>
      </c>
      <c r="H26" s="29">
        <f t="shared" si="4"/>
        <v>5.6073435179274229</v>
      </c>
      <c r="I26" s="6">
        <v>198</v>
      </c>
      <c r="J26" s="28">
        <f t="shared" si="1"/>
        <v>7.7192982456140355E-2</v>
      </c>
      <c r="K26" s="29">
        <f t="shared" si="2"/>
        <v>6.098245614035088</v>
      </c>
      <c r="L26" s="30">
        <f t="shared" si="5"/>
        <v>11.705589131962512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757685.31</v>
      </c>
      <c r="G27" s="28">
        <f t="shared" si="3"/>
        <v>6.5461159922206191E-2</v>
      </c>
      <c r="H27" s="29">
        <f t="shared" si="4"/>
        <v>5.1714316338542892</v>
      </c>
      <c r="I27" s="6">
        <v>190</v>
      </c>
      <c r="J27" s="28">
        <f t="shared" si="1"/>
        <v>7.407407407407407E-2</v>
      </c>
      <c r="K27" s="29">
        <f t="shared" si="2"/>
        <v>5.8518518518518512</v>
      </c>
      <c r="L27" s="30">
        <f t="shared" si="5"/>
        <v>11.023283485706141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32</v>
      </c>
      <c r="F28" s="6">
        <v>583418.32999999996</v>
      </c>
      <c r="G28" s="28">
        <f t="shared" si="3"/>
        <v>5.0405148546005807E-2</v>
      </c>
      <c r="H28" s="29">
        <f t="shared" si="4"/>
        <v>3.9820067351344588</v>
      </c>
      <c r="I28" s="6">
        <v>232</v>
      </c>
      <c r="J28" s="28">
        <f t="shared" si="1"/>
        <v>9.0448343079922028E-2</v>
      </c>
      <c r="K28" s="29">
        <f t="shared" si="2"/>
        <v>7.1454191033138406</v>
      </c>
      <c r="L28" s="30">
        <f t="shared" si="5"/>
        <v>11.1274258384483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33</v>
      </c>
      <c r="F29" s="6">
        <v>518812.43</v>
      </c>
      <c r="G29" s="28">
        <f t="shared" si="3"/>
        <v>4.4823441871742767E-2</v>
      </c>
      <c r="H29" s="29">
        <f t="shared" si="4"/>
        <v>3.5410519078676788</v>
      </c>
      <c r="I29" s="6">
        <v>152</v>
      </c>
      <c r="J29" s="28">
        <f t="shared" si="1"/>
        <v>5.9259259259259262E-2</v>
      </c>
      <c r="K29" s="29">
        <f t="shared" si="2"/>
        <v>4.681481481481482</v>
      </c>
      <c r="L29" s="30">
        <f t="shared" si="5"/>
        <v>8.2225333893491612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34</v>
      </c>
      <c r="F30" s="6">
        <v>435421.65</v>
      </c>
      <c r="G30" s="28">
        <f t="shared" si="3"/>
        <v>3.7618792245346408E-2</v>
      </c>
      <c r="H30" s="29">
        <f t="shared" si="4"/>
        <v>2.971884587382366</v>
      </c>
      <c r="I30" s="6">
        <v>169</v>
      </c>
      <c r="J30" s="28">
        <f t="shared" si="1"/>
        <v>6.5886939571150091E-2</v>
      </c>
      <c r="K30" s="29">
        <f t="shared" si="2"/>
        <v>5.205068226120857</v>
      </c>
      <c r="L30" s="30">
        <f t="shared" si="5"/>
        <v>8.1769528135032239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393758.6</v>
      </c>
      <c r="G31" s="28">
        <f t="shared" si="3"/>
        <v>3.4019261486465953E-2</v>
      </c>
      <c r="H31" s="29">
        <f t="shared" si="4"/>
        <v>2.6875216574308101</v>
      </c>
      <c r="I31" s="6">
        <v>179</v>
      </c>
      <c r="J31" s="28">
        <f t="shared" si="1"/>
        <v>6.9785575048732937E-2</v>
      </c>
      <c r="K31" s="29">
        <f t="shared" si="2"/>
        <v>5.5130604288499017</v>
      </c>
      <c r="L31" s="30">
        <f t="shared" si="5"/>
        <v>8.2005820862807113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385956.82</v>
      </c>
      <c r="G32" s="28">
        <f t="shared" si="3"/>
        <v>3.3345217049392376E-2</v>
      </c>
      <c r="H32" s="29">
        <f t="shared" si="4"/>
        <v>2.6342721469019978</v>
      </c>
      <c r="I32" s="6">
        <v>76</v>
      </c>
      <c r="J32" s="28">
        <f t="shared" si="1"/>
        <v>2.9629629629629631E-2</v>
      </c>
      <c r="K32" s="29">
        <f t="shared" si="2"/>
        <v>2.340740740740741</v>
      </c>
      <c r="L32" s="30">
        <f t="shared" si="5"/>
        <v>4.9750128876427393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337535.31</v>
      </c>
      <c r="G33" s="28">
        <f t="shared" si="3"/>
        <v>2.9161780775849331E-2</v>
      </c>
      <c r="H33" s="29">
        <f t="shared" si="4"/>
        <v>2.3037806812920971</v>
      </c>
      <c r="I33" s="6">
        <v>123</v>
      </c>
      <c r="J33" s="28">
        <f t="shared" si="1"/>
        <v>4.7953216374269005E-2</v>
      </c>
      <c r="K33" s="29">
        <f t="shared" si="2"/>
        <v>3.7883040935672514</v>
      </c>
      <c r="L33" s="30">
        <f t="shared" si="5"/>
        <v>6.0920847748593481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239894.17</v>
      </c>
      <c r="G34" s="28">
        <f t="shared" si="3"/>
        <v>2.0725953663764337E-2</v>
      </c>
      <c r="H34" s="29">
        <f t="shared" si="4"/>
        <v>1.6373503394373827</v>
      </c>
      <c r="I34" s="6">
        <v>71</v>
      </c>
      <c r="J34" s="28">
        <f t="shared" si="1"/>
        <v>2.7680311890838208E-2</v>
      </c>
      <c r="K34" s="29">
        <f t="shared" si="2"/>
        <v>2.1867446393762182</v>
      </c>
      <c r="L34" s="30">
        <f t="shared" si="5"/>
        <v>3.8240949788136009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40</v>
      </c>
      <c r="F35" s="6">
        <v>169634.12</v>
      </c>
      <c r="G35" s="28">
        <f t="shared" si="3"/>
        <v>1.465574970376912E-2</v>
      </c>
      <c r="H35" s="29">
        <f t="shared" si="4"/>
        <v>1.1578042265977606</v>
      </c>
      <c r="I35" s="6">
        <v>99</v>
      </c>
      <c r="J35" s="28">
        <f t="shared" si="1"/>
        <v>3.8596491228070177E-2</v>
      </c>
      <c r="K35" s="29">
        <f t="shared" si="2"/>
        <v>3.049122807017544</v>
      </c>
      <c r="L35" s="30">
        <f t="shared" si="5"/>
        <v>4.2069270336153046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39</v>
      </c>
      <c r="F36" s="6">
        <v>168900.61</v>
      </c>
      <c r="G36" s="28">
        <f t="shared" si="3"/>
        <v>1.4592377199669051E-2</v>
      </c>
      <c r="H36" s="29">
        <f t="shared" si="4"/>
        <v>1.1527977987738549</v>
      </c>
      <c r="I36" s="6">
        <v>22</v>
      </c>
      <c r="J36" s="28">
        <f t="shared" si="1"/>
        <v>8.5769980506822611E-3</v>
      </c>
      <c r="K36" s="29">
        <f t="shared" si="2"/>
        <v>0.67758284600389862</v>
      </c>
      <c r="L36" s="30">
        <f t="shared" si="5"/>
        <v>1.8303806447777535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41</v>
      </c>
      <c r="F37" s="6">
        <v>151671.67000000001</v>
      </c>
      <c r="G37" s="28">
        <f t="shared" si="3"/>
        <v>1.3103861609166058E-2</v>
      </c>
      <c r="H37" s="29">
        <f t="shared" si="4"/>
        <v>1.0352050671241186</v>
      </c>
      <c r="I37" s="6">
        <v>57</v>
      </c>
      <c r="J37" s="28">
        <f t="shared" si="1"/>
        <v>2.2222222222222223E-2</v>
      </c>
      <c r="K37" s="29">
        <f t="shared" si="2"/>
        <v>1.7555555555555555</v>
      </c>
      <c r="L37" s="30">
        <f t="shared" si="5"/>
        <v>2.7907606226796742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119200.66</v>
      </c>
      <c r="G38" s="28">
        <f t="shared" si="3"/>
        <v>1.0298488520375994E-2</v>
      </c>
      <c r="H38" s="29">
        <f t="shared" si="4"/>
        <v>0.81358059310970354</v>
      </c>
      <c r="I38" s="6">
        <v>62</v>
      </c>
      <c r="J38" s="28">
        <f t="shared" si="1"/>
        <v>2.4171539961013646E-2</v>
      </c>
      <c r="K38" s="29">
        <f t="shared" si="2"/>
        <v>1.9095516569200781</v>
      </c>
      <c r="L38" s="30">
        <f t="shared" si="5"/>
        <v>2.7231322500297814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100314.82</v>
      </c>
      <c r="G39" s="28">
        <f t="shared" si="3"/>
        <v>8.6668230041141055E-3</v>
      </c>
      <c r="H39" s="29">
        <f t="shared" si="4"/>
        <v>0.68467901732501435</v>
      </c>
      <c r="I39" s="6">
        <v>49</v>
      </c>
      <c r="J39" s="28">
        <f t="shared" si="1"/>
        <v>1.9103313840155945E-2</v>
      </c>
      <c r="K39" s="29">
        <f t="shared" si="2"/>
        <v>1.5091617933723196</v>
      </c>
      <c r="L39" s="30">
        <f t="shared" si="5"/>
        <v>2.1938408106973339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68988.37</v>
      </c>
      <c r="G40" s="28">
        <f t="shared" si="3"/>
        <v>5.960335592810069E-3</v>
      </c>
      <c r="H40" s="29">
        <f t="shared" si="4"/>
        <v>0.47086651183199546</v>
      </c>
      <c r="I40" s="6">
        <v>41</v>
      </c>
      <c r="J40" s="28">
        <f t="shared" si="1"/>
        <v>1.5984405458089667E-2</v>
      </c>
      <c r="K40" s="29">
        <f t="shared" si="2"/>
        <v>1.2627680311890837</v>
      </c>
      <c r="L40" s="30">
        <f t="shared" si="5"/>
        <v>1.7336345430210791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51122.25</v>
      </c>
      <c r="G41" s="28">
        <f t="shared" si="3"/>
        <v>4.4167700477563765E-3</v>
      </c>
      <c r="H41" s="29">
        <f t="shared" si="4"/>
        <v>0.34892483377275374</v>
      </c>
      <c r="I41" s="6">
        <v>32</v>
      </c>
      <c r="J41" s="28">
        <f t="shared" si="1"/>
        <v>1.2475633528265107E-2</v>
      </c>
      <c r="K41" s="29">
        <f t="shared" si="2"/>
        <v>0.98557504873294344</v>
      </c>
      <c r="L41" s="30">
        <f t="shared" si="5"/>
        <v>1.3344998825056971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27386.65</v>
      </c>
      <c r="G42" s="28">
        <f t="shared" si="3"/>
        <v>2.3661035151697585E-3</v>
      </c>
      <c r="H42" s="29">
        <f t="shared" si="4"/>
        <v>0.18692217769841091</v>
      </c>
      <c r="I42" s="6">
        <v>14</v>
      </c>
      <c r="J42" s="28">
        <f t="shared" si="1"/>
        <v>5.4580896686159848E-3</v>
      </c>
      <c r="K42" s="29">
        <f t="shared" si="2"/>
        <v>0.43118908382066279</v>
      </c>
      <c r="L42" s="30">
        <f t="shared" si="5"/>
        <v>0.6181112615190737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48</v>
      </c>
      <c r="F43" s="6">
        <v>19662.830000000002</v>
      </c>
      <c r="G43" s="28">
        <f t="shared" si="3"/>
        <v>1.6987945287643936E-3</v>
      </c>
      <c r="H43" s="29">
        <f t="shared" si="4"/>
        <v>0.1342047677723871</v>
      </c>
      <c r="I43" s="6">
        <v>18</v>
      </c>
      <c r="J43" s="28">
        <f t="shared" si="1"/>
        <v>7.0175438596491229E-3</v>
      </c>
      <c r="K43" s="29">
        <f t="shared" si="2"/>
        <v>0.55438596491228076</v>
      </c>
      <c r="L43" s="30">
        <f t="shared" si="5"/>
        <v>0.68859073268466786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49</v>
      </c>
      <c r="F44" s="6">
        <v>19062.36</v>
      </c>
      <c r="G44" s="28">
        <f t="shared" si="3"/>
        <v>1.6469161800888898E-3</v>
      </c>
      <c r="H44" s="29">
        <f t="shared" si="4"/>
        <v>0.13010637822702228</v>
      </c>
      <c r="I44" s="6">
        <v>26</v>
      </c>
      <c r="J44" s="28">
        <f t="shared" si="1"/>
        <v>1.01364522417154E-2</v>
      </c>
      <c r="K44" s="29">
        <f t="shared" si="2"/>
        <v>0.80077972709551659</v>
      </c>
      <c r="L44" s="30">
        <f t="shared" si="5"/>
        <v>0.9308861053225389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46</v>
      </c>
      <c r="F45" s="6">
        <v>16042.29</v>
      </c>
      <c r="G45" s="28">
        <f t="shared" si="3"/>
        <v>1.3859934953845273E-3</v>
      </c>
      <c r="H45" s="29">
        <f t="shared" si="4"/>
        <v>0.10949348613537765</v>
      </c>
      <c r="I45" s="6">
        <v>5</v>
      </c>
      <c r="J45" s="28">
        <f t="shared" si="1"/>
        <v>1.9493177387914229E-3</v>
      </c>
      <c r="K45" s="29">
        <f t="shared" si="2"/>
        <v>0.15399610136452241</v>
      </c>
      <c r="L45" s="30">
        <f t="shared" si="5"/>
        <v>0.26348958749990004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50</v>
      </c>
      <c r="F46" s="6">
        <v>14895.67</v>
      </c>
      <c r="G46" s="28">
        <f t="shared" si="3"/>
        <v>1.2869298416494429E-3</v>
      </c>
      <c r="H46" s="29">
        <f t="shared" si="4"/>
        <v>0.10166745749030599</v>
      </c>
      <c r="I46" s="6">
        <v>16</v>
      </c>
      <c r="J46" s="28">
        <f t="shared" si="1"/>
        <v>6.2378167641325534E-3</v>
      </c>
      <c r="K46" s="29">
        <f t="shared" si="2"/>
        <v>0.49278752436647172</v>
      </c>
      <c r="L46" s="30">
        <f t="shared" si="5"/>
        <v>0.5944549818567777</v>
      </c>
    </row>
    <row r="47" spans="1:12" x14ac:dyDescent="0.25">
      <c r="A47" s="9"/>
      <c r="B47" s="3"/>
      <c r="C47" s="4"/>
      <c r="D47" s="40"/>
      <c r="E47" s="5" t="s">
        <v>51</v>
      </c>
      <c r="F47" s="6">
        <v>10297.82</v>
      </c>
      <c r="G47" s="28">
        <f t="shared" si="3"/>
        <v>8.8969290148979295E-4</v>
      </c>
      <c r="H47" s="29">
        <f t="shared" si="4"/>
        <v>7.0285739217693641E-2</v>
      </c>
      <c r="I47" s="6">
        <v>15</v>
      </c>
      <c r="J47" s="28">
        <f t="shared" si="1"/>
        <v>5.8479532163742687E-3</v>
      </c>
      <c r="K47" s="29">
        <f t="shared" si="2"/>
        <v>0.46198830409356723</v>
      </c>
      <c r="L47" s="30">
        <f t="shared" si="5"/>
        <v>0.53227404331126082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11574578.129999997</v>
      </c>
      <c r="G48" s="31">
        <f t="shared" si="3"/>
        <v>1</v>
      </c>
      <c r="H48" s="32">
        <f>L48/2</f>
        <v>79</v>
      </c>
      <c r="I48" s="12">
        <f>SUM(I23:I47)</f>
        <v>2565</v>
      </c>
      <c r="J48" s="33">
        <v>1</v>
      </c>
      <c r="K48" s="34">
        <f>L48/2</f>
        <v>79</v>
      </c>
      <c r="L48" s="35">
        <v>158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4788711.96</v>
      </c>
      <c r="G49" s="28">
        <f>F49/F$52</f>
        <v>0.86199906150034822</v>
      </c>
      <c r="H49" s="29">
        <f>H$52*G49</f>
        <v>18.963979353007662</v>
      </c>
      <c r="I49" s="6">
        <v>508</v>
      </c>
      <c r="J49" s="28">
        <f>I49/$I$52</f>
        <v>0.63027295285359797</v>
      </c>
      <c r="K49" s="29">
        <f>$K$52*J49</f>
        <v>13.866004962779154</v>
      </c>
      <c r="L49" s="30">
        <f>H49+K49</f>
        <v>32.829984315786817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743186.63</v>
      </c>
      <c r="G50" s="28">
        <f t="shared" ref="G50:G52" si="6">F50/F$52</f>
        <v>0.13377839029174071</v>
      </c>
      <c r="H50" s="29">
        <f t="shared" ref="H50:H51" si="7">H$52*G50</f>
        <v>2.9431245864182958</v>
      </c>
      <c r="I50" s="6">
        <v>285</v>
      </c>
      <c r="J50" s="28">
        <f>I50/$I$52</f>
        <v>0.35359801488833748</v>
      </c>
      <c r="K50" s="29">
        <f>$K$52*J50</f>
        <v>7.7791563275434248</v>
      </c>
      <c r="L50" s="30">
        <f t="shared" ref="L50:L51" si="8">H50+K50</f>
        <v>10.72228091396172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23457.759999999998</v>
      </c>
      <c r="G51" s="28">
        <f t="shared" si="6"/>
        <v>4.2225482079110907E-3</v>
      </c>
      <c r="H51" s="29">
        <f t="shared" si="7"/>
        <v>9.2896060574043995E-2</v>
      </c>
      <c r="I51" s="6">
        <v>13</v>
      </c>
      <c r="J51" s="28">
        <f>I51/$I$52</f>
        <v>1.6129032258064516E-2</v>
      </c>
      <c r="K51" s="29">
        <f>$K$52*J51</f>
        <v>0.35483870967741937</v>
      </c>
      <c r="L51" s="30">
        <f t="shared" si="8"/>
        <v>0.44773477025146335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5555356.3499999996</v>
      </c>
      <c r="G52" s="31">
        <f t="shared" si="6"/>
        <v>1</v>
      </c>
      <c r="H52" s="32">
        <f>L52/2</f>
        <v>22</v>
      </c>
      <c r="I52" s="12">
        <f>SUM(I49:I51)</f>
        <v>806</v>
      </c>
      <c r="J52" s="33">
        <v>1</v>
      </c>
      <c r="K52" s="34">
        <f>L52/2</f>
        <v>22</v>
      </c>
      <c r="L52" s="35">
        <v>44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1500012.79</v>
      </c>
      <c r="G53" s="28">
        <f>F53/F$56</f>
        <v>0.73540593242592922</v>
      </c>
      <c r="H53" s="29">
        <f>H$56*G53</f>
        <v>5.8832474594074338</v>
      </c>
      <c r="I53" s="6">
        <v>256</v>
      </c>
      <c r="J53" s="28">
        <f>I53/$I$56</f>
        <v>0.7441860465116279</v>
      </c>
      <c r="K53" s="29">
        <f>$K$56*J53</f>
        <v>5.9534883720930232</v>
      </c>
      <c r="L53" s="30">
        <f>H53+K53</f>
        <v>11.836735831500457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335193.63</v>
      </c>
      <c r="G54" s="28">
        <f t="shared" ref="G54:G56" si="9">F54/F$56</f>
        <v>0.16433418811941058</v>
      </c>
      <c r="H54" s="29">
        <f t="shared" ref="H54:H55" si="10">H$56*G54</f>
        <v>1.3146735049552847</v>
      </c>
      <c r="I54" s="6">
        <v>54</v>
      </c>
      <c r="J54" s="28">
        <f>I54/$I$56</f>
        <v>0.15697674418604651</v>
      </c>
      <c r="K54" s="29">
        <f>$K$56*J54</f>
        <v>1.2558139534883721</v>
      </c>
      <c r="L54" s="30">
        <f t="shared" ref="L54:L55" si="11">H54+K54</f>
        <v>2.5704874584436568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204500.8</v>
      </c>
      <c r="G55" s="28">
        <f t="shared" si="9"/>
        <v>0.10025987945466017</v>
      </c>
      <c r="H55" s="29">
        <f t="shared" si="10"/>
        <v>0.80207903563728133</v>
      </c>
      <c r="I55" s="6">
        <v>34</v>
      </c>
      <c r="J55" s="28">
        <f>I55/$I$56</f>
        <v>9.8837209302325577E-2</v>
      </c>
      <c r="K55" s="29">
        <f>$K$56*J55</f>
        <v>0.79069767441860461</v>
      </c>
      <c r="L55" s="30">
        <f t="shared" si="11"/>
        <v>1.5927767100558858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2039707.22</v>
      </c>
      <c r="G56" s="31">
        <f t="shared" si="9"/>
        <v>1</v>
      </c>
      <c r="H56" s="32">
        <f>L56/2</f>
        <v>8</v>
      </c>
      <c r="I56" s="37">
        <f>SUM(I53:I55)</f>
        <v>344</v>
      </c>
      <c r="J56" s="33">
        <v>1</v>
      </c>
      <c r="K56" s="34">
        <f>L56/2</f>
        <v>8</v>
      </c>
      <c r="L56" s="35">
        <v>16</v>
      </c>
    </row>
  </sheetData>
  <sheetProtection algorithmName="SHA-512" hashValue="IIUh25c13yaFms1a/sr+70j6cB9RHKO62NbNPeyoGFVc1IxjO3z3/Uchyoe6tannNigMCaBfZBJpxCkw7AhSFg==" saltValue="Jnx9KfND0i2jyCm3JrHzmA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4C5B-D151-401D-8B76-3855028415B9}">
  <dimension ref="A1:L56"/>
  <sheetViews>
    <sheetView topLeftCell="D1" workbookViewId="0">
      <selection activeCell="V23" sqref="V23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44501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4497425.8899999997</v>
      </c>
      <c r="G3" s="28">
        <f>F3/F$22</f>
        <v>0.25054184975681937</v>
      </c>
      <c r="H3" s="29">
        <f>H$22*G3</f>
        <v>11.399654163935281</v>
      </c>
      <c r="I3" s="6">
        <v>153</v>
      </c>
      <c r="J3" s="28">
        <f>I3/$I$22</f>
        <v>0.11906614785992217</v>
      </c>
      <c r="K3" s="29">
        <f>K$22*J3</f>
        <v>5.4175097276264585</v>
      </c>
      <c r="L3" s="30">
        <f>H3+K3</f>
        <v>16.817163891561741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8</v>
      </c>
      <c r="F4" s="6">
        <v>3300694.58</v>
      </c>
      <c r="G4" s="28">
        <f>F4/F$22</f>
        <v>0.18387454196727365</v>
      </c>
      <c r="H4" s="29">
        <f>H$22*G4</f>
        <v>8.3662916595109511</v>
      </c>
      <c r="I4" s="6">
        <v>125</v>
      </c>
      <c r="J4" s="28">
        <f>I4/$I$22</f>
        <v>9.727626459143969E-2</v>
      </c>
      <c r="K4" s="29">
        <f>K$22*J4</f>
        <v>4.4260700389105061</v>
      </c>
      <c r="L4" s="30">
        <f>H4+K4</f>
        <v>12.792361698421457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10</v>
      </c>
      <c r="F5" s="6">
        <v>1993396.3</v>
      </c>
      <c r="G5" s="28">
        <f>F5/F$22</f>
        <v>0.11104778789370995</v>
      </c>
      <c r="H5" s="29">
        <f>H$22*G5</f>
        <v>5.0526743491638024</v>
      </c>
      <c r="I5" s="6">
        <v>189</v>
      </c>
      <c r="J5" s="28">
        <f>I5/$I$22</f>
        <v>0.14708171206225681</v>
      </c>
      <c r="K5" s="29">
        <f>K$22*J5</f>
        <v>6.692217898832685</v>
      </c>
      <c r="L5" s="30">
        <f>H5+K5</f>
        <v>11.744892247996487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1766114.45</v>
      </c>
      <c r="G6" s="28">
        <f>F6/F$22</f>
        <v>9.8386408582987833E-2</v>
      </c>
      <c r="H6" s="29">
        <f>H$22*G6</f>
        <v>4.4765815905259467</v>
      </c>
      <c r="I6" s="6">
        <v>97</v>
      </c>
      <c r="J6" s="28">
        <f>I6/$I$22</f>
        <v>7.5486381322957194E-2</v>
      </c>
      <c r="K6" s="29">
        <f>K$22*J6</f>
        <v>3.4346303501945523</v>
      </c>
      <c r="L6" s="30">
        <f>H6+K6</f>
        <v>7.9112119407204986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650702.51</v>
      </c>
      <c r="G7" s="28">
        <f>F7/F$22</f>
        <v>3.6249226665257012E-2</v>
      </c>
      <c r="H7" s="29">
        <f>H$22*G7</f>
        <v>1.6493398132691941</v>
      </c>
      <c r="I7" s="6">
        <v>145</v>
      </c>
      <c r="J7" s="28">
        <f>I7/$I$22</f>
        <v>0.11284046692607004</v>
      </c>
      <c r="K7" s="29">
        <f>K$22*J7</f>
        <v>5.1342412451361872</v>
      </c>
      <c r="L7" s="30">
        <f>H7+K7</f>
        <v>6.7835810584053817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1296889.51</v>
      </c>
      <c r="G8" s="28">
        <f>F8/F$22</f>
        <v>7.2246904054180008E-2</v>
      </c>
      <c r="H8" s="29">
        <f>H$22*G8</f>
        <v>3.2872341344651903</v>
      </c>
      <c r="I8" s="6">
        <v>43</v>
      </c>
      <c r="J8" s="28">
        <f>I8/$I$22</f>
        <v>3.3463035019455252E-2</v>
      </c>
      <c r="K8" s="29">
        <f>K$22*J8</f>
        <v>1.5225680933852139</v>
      </c>
      <c r="L8" s="30">
        <f>H8+K8</f>
        <v>4.8098022278504047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16</v>
      </c>
      <c r="F9" s="6">
        <v>525728.81000000006</v>
      </c>
      <c r="G9" s="28">
        <f>F9/F$22</f>
        <v>2.9287212674415287E-2</v>
      </c>
      <c r="H9" s="29">
        <f>H$22*G9</f>
        <v>1.3325681766858957</v>
      </c>
      <c r="I9" s="6">
        <v>76</v>
      </c>
      <c r="J9" s="28">
        <f>I9/$I$22</f>
        <v>5.9143968871595329E-2</v>
      </c>
      <c r="K9" s="29">
        <f>K$22*J9</f>
        <v>2.6910505836575873</v>
      </c>
      <c r="L9" s="30">
        <f>H9+K9</f>
        <v>4.0236187603434832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740094.37</v>
      </c>
      <c r="G10" s="28">
        <f>F10/F$22</f>
        <v>4.1229053460713698E-2</v>
      </c>
      <c r="H10" s="29">
        <f>H$22*G10</f>
        <v>1.8759219324624732</v>
      </c>
      <c r="I10" s="6">
        <v>60</v>
      </c>
      <c r="J10" s="28">
        <f>I10/$I$22</f>
        <v>4.6692607003891051E-2</v>
      </c>
      <c r="K10" s="29">
        <f>K$22*J10</f>
        <v>2.1245136186770428</v>
      </c>
      <c r="L10" s="30">
        <f>H10+K10</f>
        <v>4.0004355511395158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13</v>
      </c>
      <c r="F11" s="6">
        <v>579432.80000000005</v>
      </c>
      <c r="G11" s="28">
        <f>F11/F$22</f>
        <v>3.2278945572969335E-2</v>
      </c>
      <c r="H11" s="29">
        <f>H$22*G11</f>
        <v>1.4686920235701046</v>
      </c>
      <c r="I11" s="6">
        <v>66</v>
      </c>
      <c r="J11" s="28">
        <f>I11/$I$22</f>
        <v>5.1361867704280154E-2</v>
      </c>
      <c r="K11" s="29">
        <f>K$22*J11</f>
        <v>2.3369649805447468</v>
      </c>
      <c r="L11" s="30">
        <f>H11+K11</f>
        <v>3.8056570041148516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331613.37</v>
      </c>
      <c r="G12" s="28">
        <f>F12/F$22</f>
        <v>1.8473462188365833E-2</v>
      </c>
      <c r="H12" s="29">
        <f>H$22*G12</f>
        <v>0.84054252957064535</v>
      </c>
      <c r="I12" s="6">
        <v>65</v>
      </c>
      <c r="J12" s="28">
        <f>I12/$I$22</f>
        <v>5.0583657587548639E-2</v>
      </c>
      <c r="K12" s="29">
        <f>K$22*J12</f>
        <v>2.3015564202334629</v>
      </c>
      <c r="L12" s="30">
        <f>H12+K12</f>
        <v>3.1420989498041081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329592.48</v>
      </c>
      <c r="G13" s="28">
        <f>F13/F$22</f>
        <v>1.8360882786027963E-2</v>
      </c>
      <c r="H13" s="29">
        <f>H$22*G13</f>
        <v>0.83542016676427233</v>
      </c>
      <c r="I13" s="6">
        <v>55</v>
      </c>
      <c r="J13" s="28">
        <f>I13/$I$22</f>
        <v>4.2801556420233464E-2</v>
      </c>
      <c r="K13" s="29">
        <f>K$22*J13</f>
        <v>1.9474708171206225</v>
      </c>
      <c r="L13" s="30">
        <f>H13+K13</f>
        <v>2.782890983884895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14</v>
      </c>
      <c r="F14" s="6">
        <v>580855.48</v>
      </c>
      <c r="G14" s="28">
        <f>F14/F$22</f>
        <v>3.2358199992615154E-2</v>
      </c>
      <c r="H14" s="29">
        <f>H$22*G14</f>
        <v>1.4722980996639896</v>
      </c>
      <c r="I14" s="6">
        <v>26</v>
      </c>
      <c r="J14" s="28">
        <f>I14/$I$22</f>
        <v>2.0233463035019456E-2</v>
      </c>
      <c r="K14" s="29">
        <f>K$22*J14</f>
        <v>0.92062256809338527</v>
      </c>
      <c r="L14" s="30">
        <f>H14+K14</f>
        <v>2.3929206677573749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17</v>
      </c>
      <c r="F15" s="6">
        <v>408811.71</v>
      </c>
      <c r="G15" s="28">
        <f>F15/F$22</f>
        <v>2.2774014409751266E-2</v>
      </c>
      <c r="H15" s="29">
        <f>H$22*G15</f>
        <v>1.0362176556436826</v>
      </c>
      <c r="I15" s="6">
        <v>37</v>
      </c>
      <c r="J15" s="28">
        <f>I15/$I$22</f>
        <v>2.8793774319066146E-2</v>
      </c>
      <c r="K15" s="29">
        <f>K$22*J15</f>
        <v>1.3101167315175097</v>
      </c>
      <c r="L15" s="30">
        <f>H15+K15</f>
        <v>2.3463343871611926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22</v>
      </c>
      <c r="F16" s="6">
        <v>267246.65999999997</v>
      </c>
      <c r="G16" s="28">
        <f>F16/F$22</f>
        <v>1.4887732266274606E-2</v>
      </c>
      <c r="H16" s="29">
        <f>H$22*G16</f>
        <v>0.67739181811549454</v>
      </c>
      <c r="I16" s="6">
        <v>44</v>
      </c>
      <c r="J16" s="28">
        <f>I16/$I$22</f>
        <v>3.4241245136186774E-2</v>
      </c>
      <c r="K16" s="29">
        <f>K$22*J16</f>
        <v>1.5579766536964983</v>
      </c>
      <c r="L16" s="30">
        <f>H16+K16</f>
        <v>2.2353684718119928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232205.15</v>
      </c>
      <c r="G17" s="28">
        <f>F17/F$22</f>
        <v>1.2935645684215978E-2</v>
      </c>
      <c r="H17" s="29">
        <f>H$22*G17</f>
        <v>0.58857187863182703</v>
      </c>
      <c r="I17" s="6">
        <v>26</v>
      </c>
      <c r="J17" s="28">
        <f>I17/$I$22</f>
        <v>2.0233463035019456E-2</v>
      </c>
      <c r="K17" s="29">
        <f>K$22*J17</f>
        <v>0.92062256809338527</v>
      </c>
      <c r="L17" s="30">
        <f>H17+K17</f>
        <v>1.5091944467252123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243451.44</v>
      </c>
      <c r="G18" s="28">
        <f>F18/F$22</f>
        <v>1.356215212777221E-2</v>
      </c>
      <c r="H18" s="29">
        <f>H$22*G18</f>
        <v>0.61707792181363552</v>
      </c>
      <c r="I18" s="6">
        <v>20</v>
      </c>
      <c r="J18" s="28">
        <f>I18/$I$22</f>
        <v>1.556420233463035E-2</v>
      </c>
      <c r="K18" s="29">
        <f>K$22*J18</f>
        <v>0.70817120622568097</v>
      </c>
      <c r="L18" s="30">
        <f>H18+K18</f>
        <v>1.3252491280393164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143008.29999999999</v>
      </c>
      <c r="G19" s="28">
        <f>F19/F$22</f>
        <v>7.9666824732443006E-3</v>
      </c>
      <c r="H19" s="29">
        <f>H$22*G19</f>
        <v>0.36248405253261567</v>
      </c>
      <c r="I19" s="6">
        <v>24</v>
      </c>
      <c r="J19" s="28">
        <f>I19/$I$22</f>
        <v>1.867704280155642E-2</v>
      </c>
      <c r="K19" s="29">
        <f>K$22*J19</f>
        <v>0.8498054474708171</v>
      </c>
      <c r="L19" s="30">
        <f>H19+K19</f>
        <v>1.2122895000034328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25</v>
      </c>
      <c r="F20" s="6">
        <v>32113.58</v>
      </c>
      <c r="G20" s="28">
        <f>F20/F$22</f>
        <v>1.7889779470081719E-3</v>
      </c>
      <c r="H20" s="29">
        <f>H$22*G20</f>
        <v>8.1398496588871827E-2</v>
      </c>
      <c r="I20" s="6">
        <v>22</v>
      </c>
      <c r="J20" s="28">
        <f>I20/$I$22</f>
        <v>1.7120622568093387E-2</v>
      </c>
      <c r="K20" s="29">
        <f>K$22*J20</f>
        <v>0.77898832684824915</v>
      </c>
      <c r="L20" s="30">
        <f>H20+K20</f>
        <v>0.86038682343712103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24</v>
      </c>
      <c r="F21" s="6">
        <v>31419.63</v>
      </c>
      <c r="G21" s="28">
        <f>F21/F$22</f>
        <v>1.7503194963986066E-3</v>
      </c>
      <c r="H21" s="29">
        <f>H$22*G21</f>
        <v>7.9639537086136608E-2</v>
      </c>
      <c r="I21" s="6">
        <v>12</v>
      </c>
      <c r="J21" s="28">
        <f>I21/$I$22</f>
        <v>9.3385214007782099E-3</v>
      </c>
      <c r="K21" s="29">
        <f>K$22*J21</f>
        <v>0.42490272373540855</v>
      </c>
      <c r="L21" s="30">
        <f>H21+K21</f>
        <v>0.50454226082154519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17950797.019999996</v>
      </c>
      <c r="G22" s="31">
        <f t="shared" ref="G22" si="0">F22/F$22</f>
        <v>1</v>
      </c>
      <c r="H22" s="32">
        <f>L22/2</f>
        <v>45.5</v>
      </c>
      <c r="I22" s="12">
        <f>SUM(I3:I21)</f>
        <v>1285</v>
      </c>
      <c r="J22" s="33">
        <v>1</v>
      </c>
      <c r="K22" s="34">
        <f>L22/2</f>
        <v>45.5</v>
      </c>
      <c r="L22" s="35">
        <v>91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2869885.48</v>
      </c>
      <c r="G23" s="28">
        <f>F23/F$48</f>
        <v>0.25347597391815041</v>
      </c>
      <c r="H23" s="29">
        <f>H$48*G23</f>
        <v>19.517649991697581</v>
      </c>
      <c r="I23" s="6">
        <v>174</v>
      </c>
      <c r="J23" s="28">
        <f t="shared" ref="J23:J47" si="1">I23/$I$48</f>
        <v>6.7836257309941514E-2</v>
      </c>
      <c r="K23" s="29">
        <f t="shared" ref="K23:K47" si="2">$K$48*J23</f>
        <v>5.2233918128654961</v>
      </c>
      <c r="L23" s="30">
        <f>H23+K23</f>
        <v>24.741041804563078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1887539.24</v>
      </c>
      <c r="G24" s="28">
        <f t="shared" ref="G24:G48" si="3">F24/F$48</f>
        <v>0.16671252232954101</v>
      </c>
      <c r="H24" s="29">
        <f t="shared" ref="H24:H47" si="4">H$48*G24</f>
        <v>12.836864219374657</v>
      </c>
      <c r="I24" s="6">
        <v>324</v>
      </c>
      <c r="J24" s="28">
        <f t="shared" si="1"/>
        <v>0.12631578947368421</v>
      </c>
      <c r="K24" s="29">
        <f t="shared" si="2"/>
        <v>9.7263157894736842</v>
      </c>
      <c r="L24" s="30">
        <f t="shared" ref="L24:L47" si="5">H24+K24</f>
        <v>22.563180008848342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1213420.94</v>
      </c>
      <c r="G25" s="28">
        <f t="shared" si="3"/>
        <v>0.10717258813378769</v>
      </c>
      <c r="H25" s="29">
        <f t="shared" si="4"/>
        <v>8.2522892863016519</v>
      </c>
      <c r="I25" s="6">
        <v>221</v>
      </c>
      <c r="J25" s="28">
        <f t="shared" si="1"/>
        <v>8.6159844054580895E-2</v>
      </c>
      <c r="K25" s="29">
        <f t="shared" si="2"/>
        <v>6.6343079922027286</v>
      </c>
      <c r="L25" s="30">
        <f t="shared" si="5"/>
        <v>14.886597278504381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31</v>
      </c>
      <c r="F26" s="6">
        <v>762918.2</v>
      </c>
      <c r="G26" s="28">
        <f t="shared" si="3"/>
        <v>6.7382979255632969E-2</v>
      </c>
      <c r="H26" s="29">
        <f t="shared" si="4"/>
        <v>5.1884894026837385</v>
      </c>
      <c r="I26" s="6">
        <v>190</v>
      </c>
      <c r="J26" s="28">
        <f t="shared" si="1"/>
        <v>7.407407407407407E-2</v>
      </c>
      <c r="K26" s="29">
        <f t="shared" si="2"/>
        <v>5.7037037037037033</v>
      </c>
      <c r="L26" s="30">
        <f t="shared" si="5"/>
        <v>10.892193106387442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728659.67</v>
      </c>
      <c r="G27" s="28">
        <f t="shared" si="3"/>
        <v>6.4357174108608722E-2</v>
      </c>
      <c r="H27" s="29">
        <f t="shared" si="4"/>
        <v>4.9555024063628714</v>
      </c>
      <c r="I27" s="6">
        <v>198</v>
      </c>
      <c r="J27" s="28">
        <f t="shared" si="1"/>
        <v>7.7192982456140355E-2</v>
      </c>
      <c r="K27" s="29">
        <f t="shared" si="2"/>
        <v>5.9438596491228077</v>
      </c>
      <c r="L27" s="30">
        <f t="shared" si="5"/>
        <v>10.899362055485678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32</v>
      </c>
      <c r="F28" s="6">
        <v>579521.81000000006</v>
      </c>
      <c r="G28" s="28">
        <f t="shared" si="3"/>
        <v>5.1184918778208299E-2</v>
      </c>
      <c r="H28" s="29">
        <f t="shared" si="4"/>
        <v>3.941238745922039</v>
      </c>
      <c r="I28" s="6">
        <v>232</v>
      </c>
      <c r="J28" s="28">
        <f t="shared" si="1"/>
        <v>9.0448343079922028E-2</v>
      </c>
      <c r="K28" s="29">
        <f t="shared" si="2"/>
        <v>6.9645224171539963</v>
      </c>
      <c r="L28" s="30">
        <f t="shared" si="5"/>
        <v>10.905761163076036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33</v>
      </c>
      <c r="F29" s="6">
        <v>538692.54</v>
      </c>
      <c r="G29" s="28">
        <f t="shared" si="3"/>
        <v>4.7578768271597453E-2</v>
      </c>
      <c r="H29" s="29">
        <f t="shared" si="4"/>
        <v>3.6635651569130041</v>
      </c>
      <c r="I29" s="6">
        <v>152</v>
      </c>
      <c r="J29" s="28">
        <f t="shared" si="1"/>
        <v>5.9259259259259262E-2</v>
      </c>
      <c r="K29" s="29">
        <f t="shared" si="2"/>
        <v>4.5629629629629633</v>
      </c>
      <c r="L29" s="30">
        <f t="shared" si="5"/>
        <v>8.226528119875967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34</v>
      </c>
      <c r="F30" s="6">
        <v>462021.49</v>
      </c>
      <c r="G30" s="28">
        <f t="shared" si="3"/>
        <v>4.0806975736490017E-2</v>
      </c>
      <c r="H30" s="29">
        <f t="shared" si="4"/>
        <v>3.1421371317097315</v>
      </c>
      <c r="I30" s="6">
        <v>169</v>
      </c>
      <c r="J30" s="28">
        <f t="shared" si="1"/>
        <v>6.5886939571150091E-2</v>
      </c>
      <c r="K30" s="29">
        <f t="shared" si="2"/>
        <v>5.0732943469785567</v>
      </c>
      <c r="L30" s="30">
        <f t="shared" si="5"/>
        <v>8.2154314786882878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409484.03</v>
      </c>
      <c r="G31" s="28">
        <f t="shared" si="3"/>
        <v>3.6166726523240621E-2</v>
      </c>
      <c r="H31" s="29">
        <f t="shared" si="4"/>
        <v>2.7848379422895277</v>
      </c>
      <c r="I31" s="6">
        <v>179</v>
      </c>
      <c r="J31" s="28">
        <f t="shared" si="1"/>
        <v>6.9785575048732937E-2</v>
      </c>
      <c r="K31" s="29">
        <f t="shared" si="2"/>
        <v>5.3734892787524364</v>
      </c>
      <c r="L31" s="30">
        <f t="shared" si="5"/>
        <v>8.1583272210419651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351643.05</v>
      </c>
      <c r="G32" s="28">
        <f t="shared" si="3"/>
        <v>3.1058056215643441E-2</v>
      </c>
      <c r="H32" s="29">
        <f t="shared" si="4"/>
        <v>2.3914703286045449</v>
      </c>
      <c r="I32" s="6">
        <v>76</v>
      </c>
      <c r="J32" s="28">
        <f t="shared" si="1"/>
        <v>2.9629629629629631E-2</v>
      </c>
      <c r="K32" s="29">
        <f t="shared" si="2"/>
        <v>2.2814814814814817</v>
      </c>
      <c r="L32" s="30">
        <f t="shared" si="5"/>
        <v>4.6729518100860261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338462.84</v>
      </c>
      <c r="G33" s="28">
        <f t="shared" si="3"/>
        <v>2.9893944759113916E-2</v>
      </c>
      <c r="H33" s="29">
        <f t="shared" si="4"/>
        <v>2.3018337464517717</v>
      </c>
      <c r="I33" s="6">
        <v>123</v>
      </c>
      <c r="J33" s="28">
        <f t="shared" si="1"/>
        <v>4.7953216374269005E-2</v>
      </c>
      <c r="K33" s="29">
        <f t="shared" si="2"/>
        <v>3.6923976608187132</v>
      </c>
      <c r="L33" s="30">
        <f t="shared" si="5"/>
        <v>5.994231407270485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210692.75</v>
      </c>
      <c r="G34" s="28">
        <f t="shared" si="3"/>
        <v>1.8608948118634821E-2</v>
      </c>
      <c r="H34" s="29">
        <f t="shared" si="4"/>
        <v>1.4328890051348813</v>
      </c>
      <c r="I34" s="6">
        <v>71</v>
      </c>
      <c r="J34" s="28">
        <f t="shared" si="1"/>
        <v>2.7680311890838208E-2</v>
      </c>
      <c r="K34" s="29">
        <f t="shared" si="2"/>
        <v>2.1313840155945418</v>
      </c>
      <c r="L34" s="30">
        <f t="shared" si="5"/>
        <v>3.5642730207294231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40</v>
      </c>
      <c r="F35" s="6">
        <v>172025.21</v>
      </c>
      <c r="G35" s="28">
        <f t="shared" si="3"/>
        <v>1.5193727396824333E-2</v>
      </c>
      <c r="H35" s="29">
        <f t="shared" si="4"/>
        <v>1.1699170095554736</v>
      </c>
      <c r="I35" s="6">
        <v>99</v>
      </c>
      <c r="J35" s="28">
        <f t="shared" si="1"/>
        <v>3.8596491228070177E-2</v>
      </c>
      <c r="K35" s="29">
        <f t="shared" si="2"/>
        <v>2.9719298245614039</v>
      </c>
      <c r="L35" s="30">
        <f t="shared" si="5"/>
        <v>4.1418468341168779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41</v>
      </c>
      <c r="F36" s="6">
        <v>152814.31</v>
      </c>
      <c r="G36" s="28">
        <f t="shared" si="3"/>
        <v>1.3496969243483595E-2</v>
      </c>
      <c r="H36" s="29">
        <f t="shared" si="4"/>
        <v>1.0392666317482369</v>
      </c>
      <c r="I36" s="6">
        <v>57</v>
      </c>
      <c r="J36" s="28">
        <f t="shared" si="1"/>
        <v>2.2222222222222223E-2</v>
      </c>
      <c r="K36" s="29">
        <f t="shared" si="2"/>
        <v>1.7111111111111112</v>
      </c>
      <c r="L36" s="30">
        <f t="shared" si="5"/>
        <v>2.7503777428593481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39</v>
      </c>
      <c r="F37" s="6">
        <v>147825.03</v>
      </c>
      <c r="G37" s="28">
        <f t="shared" si="3"/>
        <v>1.3056302667773979E-2</v>
      </c>
      <c r="H37" s="29">
        <f t="shared" si="4"/>
        <v>1.0053353054185963</v>
      </c>
      <c r="I37" s="6">
        <v>22</v>
      </c>
      <c r="J37" s="28">
        <f t="shared" si="1"/>
        <v>8.5769980506822611E-3</v>
      </c>
      <c r="K37" s="29">
        <f t="shared" si="2"/>
        <v>0.66042884990253414</v>
      </c>
      <c r="L37" s="30">
        <f t="shared" si="5"/>
        <v>1.6657641553211304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140750.93</v>
      </c>
      <c r="G38" s="28">
        <f t="shared" si="3"/>
        <v>1.2431499204503246E-2</v>
      </c>
      <c r="H38" s="29">
        <f t="shared" si="4"/>
        <v>0.95722543874674992</v>
      </c>
      <c r="I38" s="6">
        <v>62</v>
      </c>
      <c r="J38" s="28">
        <f t="shared" si="1"/>
        <v>2.4171539961013646E-2</v>
      </c>
      <c r="K38" s="29">
        <f t="shared" si="2"/>
        <v>1.8612085769980506</v>
      </c>
      <c r="L38" s="30">
        <f t="shared" si="5"/>
        <v>2.8184340157448005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43</v>
      </c>
      <c r="F39" s="6">
        <v>108713.12</v>
      </c>
      <c r="G39" s="28">
        <f t="shared" si="3"/>
        <v>9.6018339971115346E-3</v>
      </c>
      <c r="H39" s="29">
        <f t="shared" si="4"/>
        <v>0.73934121777758821</v>
      </c>
      <c r="I39" s="6">
        <v>49</v>
      </c>
      <c r="J39" s="28">
        <f t="shared" si="1"/>
        <v>1.9103313840155945E-2</v>
      </c>
      <c r="K39" s="29">
        <f t="shared" si="2"/>
        <v>1.4709551656920077</v>
      </c>
      <c r="L39" s="30">
        <f t="shared" si="5"/>
        <v>2.2102963834695961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77086.89</v>
      </c>
      <c r="G40" s="28">
        <f t="shared" si="3"/>
        <v>6.8085206379284976E-3</v>
      </c>
      <c r="H40" s="29">
        <f t="shared" si="4"/>
        <v>0.52425608912049426</v>
      </c>
      <c r="I40" s="6">
        <v>41</v>
      </c>
      <c r="J40" s="28">
        <f t="shared" si="1"/>
        <v>1.5984405458089667E-2</v>
      </c>
      <c r="K40" s="29">
        <f t="shared" si="2"/>
        <v>1.2307992202729043</v>
      </c>
      <c r="L40" s="30">
        <f t="shared" si="5"/>
        <v>1.7550553093933985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58545.83</v>
      </c>
      <c r="G41" s="28">
        <f t="shared" si="3"/>
        <v>5.1709245478660949E-3</v>
      </c>
      <c r="H41" s="29">
        <f t="shared" si="4"/>
        <v>0.3981611901856893</v>
      </c>
      <c r="I41" s="6">
        <v>32</v>
      </c>
      <c r="J41" s="28">
        <f t="shared" si="1"/>
        <v>1.2475633528265107E-2</v>
      </c>
      <c r="K41" s="29">
        <f t="shared" si="2"/>
        <v>0.96062378167641327</v>
      </c>
      <c r="L41" s="30">
        <f t="shared" si="5"/>
        <v>1.3587849718621026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47</v>
      </c>
      <c r="F42" s="6">
        <v>28541.78</v>
      </c>
      <c r="G42" s="28">
        <f t="shared" si="3"/>
        <v>2.5208864720475143E-3</v>
      </c>
      <c r="H42" s="29">
        <f t="shared" si="4"/>
        <v>0.1941082583476586</v>
      </c>
      <c r="I42" s="6">
        <v>14</v>
      </c>
      <c r="J42" s="28">
        <f t="shared" si="1"/>
        <v>5.4580896686159848E-3</v>
      </c>
      <c r="K42" s="29">
        <f t="shared" si="2"/>
        <v>0.42027290448343085</v>
      </c>
      <c r="L42" s="30">
        <f t="shared" si="5"/>
        <v>0.61438116283108946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48</v>
      </c>
      <c r="F43" s="6">
        <v>18743.61</v>
      </c>
      <c r="G43" s="28">
        <f t="shared" si="3"/>
        <v>1.6554858486868905E-3</v>
      </c>
      <c r="H43" s="29">
        <f t="shared" si="4"/>
        <v>0.12747241034889056</v>
      </c>
      <c r="I43" s="6">
        <v>18</v>
      </c>
      <c r="J43" s="28">
        <f t="shared" si="1"/>
        <v>7.0175438596491229E-3</v>
      </c>
      <c r="K43" s="29">
        <f t="shared" si="2"/>
        <v>0.54035087719298247</v>
      </c>
      <c r="L43" s="30">
        <f t="shared" si="5"/>
        <v>0.66782328754187303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46</v>
      </c>
      <c r="F44" s="6">
        <v>18103.62</v>
      </c>
      <c r="G44" s="28">
        <f t="shared" si="3"/>
        <v>1.5989602173756795E-3</v>
      </c>
      <c r="H44" s="29">
        <f t="shared" si="4"/>
        <v>0.12311993673792732</v>
      </c>
      <c r="I44" s="6">
        <v>5</v>
      </c>
      <c r="J44" s="28">
        <f t="shared" si="1"/>
        <v>1.9493177387914229E-3</v>
      </c>
      <c r="K44" s="29">
        <f t="shared" si="2"/>
        <v>0.15009746588693956</v>
      </c>
      <c r="L44" s="30">
        <f t="shared" si="5"/>
        <v>0.27321740262486688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49</v>
      </c>
      <c r="F45" s="6">
        <v>17799.32</v>
      </c>
      <c r="G45" s="28">
        <f t="shared" si="3"/>
        <v>1.5720836261664396E-3</v>
      </c>
      <c r="H45" s="29">
        <f t="shared" si="4"/>
        <v>0.12105043921481586</v>
      </c>
      <c r="I45" s="6">
        <v>26</v>
      </c>
      <c r="J45" s="28">
        <f t="shared" si="1"/>
        <v>1.01364522417154E-2</v>
      </c>
      <c r="K45" s="29">
        <f t="shared" si="2"/>
        <v>0.78050682261208582</v>
      </c>
      <c r="L45" s="30">
        <f t="shared" si="5"/>
        <v>0.90155726182690166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50</v>
      </c>
      <c r="F46" s="6">
        <v>17626.93</v>
      </c>
      <c r="G46" s="28">
        <f t="shared" si="3"/>
        <v>1.5568576795395555E-3</v>
      </c>
      <c r="H46" s="29">
        <f t="shared" si="4"/>
        <v>0.11987804132454577</v>
      </c>
      <c r="I46" s="6">
        <v>16</v>
      </c>
      <c r="J46" s="28">
        <f t="shared" si="1"/>
        <v>6.2378167641325534E-3</v>
      </c>
      <c r="K46" s="29">
        <f t="shared" si="2"/>
        <v>0.48031189083820663</v>
      </c>
      <c r="L46" s="30">
        <f t="shared" si="5"/>
        <v>0.6001899321627524</v>
      </c>
    </row>
    <row r="47" spans="1:12" x14ac:dyDescent="0.25">
      <c r="A47" s="9"/>
      <c r="B47" s="3"/>
      <c r="C47" s="4"/>
      <c r="D47" s="40"/>
      <c r="E47" s="5" t="s">
        <v>51</v>
      </c>
      <c r="F47" s="6">
        <v>10601.72</v>
      </c>
      <c r="G47" s="28">
        <f t="shared" si="3"/>
        <v>9.3637231204345259E-4</v>
      </c>
      <c r="H47" s="29">
        <f t="shared" si="4"/>
        <v>7.2100668027345854E-2</v>
      </c>
      <c r="I47" s="6">
        <v>15</v>
      </c>
      <c r="J47" s="28">
        <f t="shared" si="1"/>
        <v>5.8479532163742687E-3</v>
      </c>
      <c r="K47" s="29">
        <f t="shared" si="2"/>
        <v>0.45029239766081869</v>
      </c>
      <c r="L47" s="30">
        <f t="shared" si="5"/>
        <v>0.52239306568816457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11322120.339999998</v>
      </c>
      <c r="G48" s="31">
        <f t="shared" si="3"/>
        <v>1</v>
      </c>
      <c r="H48" s="32">
        <f>L48/2</f>
        <v>77</v>
      </c>
      <c r="I48" s="12">
        <f>SUM(I23:I47)</f>
        <v>2565</v>
      </c>
      <c r="J48" s="33">
        <v>1</v>
      </c>
      <c r="K48" s="34">
        <f>L48/2</f>
        <v>77</v>
      </c>
      <c r="L48" s="35">
        <v>154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4979686.5</v>
      </c>
      <c r="G49" s="28">
        <f>F49/F$52</f>
        <v>0.87032759987284036</v>
      </c>
      <c r="H49" s="29">
        <f>H$52*G49</f>
        <v>19.582370997138909</v>
      </c>
      <c r="I49" s="6">
        <v>508</v>
      </c>
      <c r="J49" s="28">
        <f>I49/$I$52</f>
        <v>0.63027295285359797</v>
      </c>
      <c r="K49" s="29">
        <f>$K$52*J49</f>
        <v>14.181141439205954</v>
      </c>
      <c r="L49" s="30">
        <f>H49+K49</f>
        <v>33.763512436344861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717409.76</v>
      </c>
      <c r="G50" s="28">
        <f t="shared" ref="G50:G52" si="6">F50/F$52</f>
        <v>0.1253857074227766</v>
      </c>
      <c r="H50" s="29">
        <f t="shared" ref="H50:H51" si="7">H$52*G50</f>
        <v>2.8211784170124736</v>
      </c>
      <c r="I50" s="6">
        <v>285</v>
      </c>
      <c r="J50" s="28">
        <f>I50/$I$52</f>
        <v>0.35359801488833748</v>
      </c>
      <c r="K50" s="29">
        <f>$K$52*J50</f>
        <v>7.9559553349875936</v>
      </c>
      <c r="L50" s="30">
        <f t="shared" ref="L50:L51" si="8">H50+K50</f>
        <v>10.777133752000067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24526.84</v>
      </c>
      <c r="G51" s="28">
        <f t="shared" si="6"/>
        <v>4.2866927043831325E-3</v>
      </c>
      <c r="H51" s="29">
        <f t="shared" si="7"/>
        <v>9.6450585848620485E-2</v>
      </c>
      <c r="I51" s="6">
        <v>13</v>
      </c>
      <c r="J51" s="28">
        <f>I51/$I$52</f>
        <v>1.6129032258064516E-2</v>
      </c>
      <c r="K51" s="29">
        <f>$K$52*J51</f>
        <v>0.36290322580645162</v>
      </c>
      <c r="L51" s="30">
        <f t="shared" si="8"/>
        <v>0.45935381165507211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5721623.0999999996</v>
      </c>
      <c r="G52" s="31">
        <f t="shared" si="6"/>
        <v>1</v>
      </c>
      <c r="H52" s="32">
        <f>L52/2</f>
        <v>22.5</v>
      </c>
      <c r="I52" s="12">
        <f>SUM(I49:I51)</f>
        <v>806</v>
      </c>
      <c r="J52" s="33">
        <v>1</v>
      </c>
      <c r="K52" s="34">
        <f>L52/2</f>
        <v>22.5</v>
      </c>
      <c r="L52" s="35">
        <v>45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1389884.81</v>
      </c>
      <c r="G53" s="28">
        <f>F53/F$56</f>
        <v>0.73690041674801077</v>
      </c>
      <c r="H53" s="29">
        <f>H$56*G53</f>
        <v>5.5267531256100808</v>
      </c>
      <c r="I53" s="6">
        <v>256</v>
      </c>
      <c r="J53" s="28">
        <f>I53/$I$56</f>
        <v>0.7441860465116279</v>
      </c>
      <c r="K53" s="29">
        <f>$K$56*J53</f>
        <v>5.5813953488372094</v>
      </c>
      <c r="L53" s="30">
        <f>H53+K53</f>
        <v>11.10814847444729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306576.28999999998</v>
      </c>
      <c r="G54" s="28">
        <f t="shared" ref="G54:G56" si="9">F54/F$56</f>
        <v>0.16254310734287325</v>
      </c>
      <c r="H54" s="29">
        <f t="shared" ref="H54:H55" si="10">H$56*G54</f>
        <v>1.2190733050715494</v>
      </c>
      <c r="I54" s="6">
        <v>54</v>
      </c>
      <c r="J54" s="28">
        <f>I54/$I$56</f>
        <v>0.15697674418604651</v>
      </c>
      <c r="K54" s="29">
        <f>$K$56*J54</f>
        <v>1.1773255813953489</v>
      </c>
      <c r="L54" s="30">
        <f t="shared" ref="L54:L55" si="11">H54+K54</f>
        <v>2.3963988864668986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189661.88</v>
      </c>
      <c r="G55" s="28">
        <f t="shared" si="9"/>
        <v>0.10055647590911596</v>
      </c>
      <c r="H55" s="29">
        <f t="shared" si="10"/>
        <v>0.75417356931836965</v>
      </c>
      <c r="I55" s="6">
        <v>34</v>
      </c>
      <c r="J55" s="28">
        <f>I55/$I$56</f>
        <v>9.8837209302325577E-2</v>
      </c>
      <c r="K55" s="29">
        <f>$K$56*J55</f>
        <v>0.74127906976744184</v>
      </c>
      <c r="L55" s="30">
        <f t="shared" si="11"/>
        <v>1.4954526390858116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1886122.98</v>
      </c>
      <c r="G56" s="31">
        <f t="shared" si="9"/>
        <v>1</v>
      </c>
      <c r="H56" s="32">
        <f>L56/2</f>
        <v>7.5</v>
      </c>
      <c r="I56" s="37">
        <f>SUM(I53:I55)</f>
        <v>344</v>
      </c>
      <c r="J56" s="33">
        <v>1</v>
      </c>
      <c r="K56" s="34">
        <f>L56/2</f>
        <v>7.5</v>
      </c>
      <c r="L56" s="35">
        <v>15</v>
      </c>
    </row>
  </sheetData>
  <sheetProtection algorithmName="SHA-512" hashValue="0v8NKAZoADNcW2+tOSdeLx9TpudDHKezgCe5Fp9N4X/k5CyavQ24xgAUJ5NdG56ktcfXNg5qF5y0/On08Sg9Sw==" saltValue="QUkdHLdtqloyuJSiZ2f0Jg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5FEAD-7319-4D21-BA3C-C96F5AEED9B0}">
  <dimension ref="A1:L56"/>
  <sheetViews>
    <sheetView topLeftCell="D1" workbookViewId="0">
      <selection activeCell="O36" sqref="O36"/>
    </sheetView>
  </sheetViews>
  <sheetFormatPr defaultRowHeight="15" x14ac:dyDescent="0.25"/>
  <cols>
    <col min="1" max="2" width="0" hidden="1" customWidth="1"/>
    <col min="3" max="3" width="5.5703125" hidden="1" customWidth="1"/>
    <col min="4" max="4" width="21.140625" customWidth="1"/>
    <col min="5" max="5" width="43.140625" bestFit="1" customWidth="1"/>
    <col min="6" max="6" width="17.7109375" hidden="1" customWidth="1"/>
    <col min="7" max="7" width="17.7109375" style="16" hidden="1" customWidth="1"/>
    <col min="8" max="8" width="17.7109375" style="1" hidden="1" customWidth="1"/>
    <col min="9" max="10" width="17.7109375" hidden="1" customWidth="1"/>
    <col min="11" max="11" width="17.7109375" style="1" hidden="1" customWidth="1"/>
    <col min="12" max="12" width="17.7109375" style="22" customWidth="1"/>
  </cols>
  <sheetData>
    <row r="1" spans="1:12" x14ac:dyDescent="0.25">
      <c r="D1" s="43">
        <v>44531</v>
      </c>
      <c r="E1" s="44"/>
      <c r="F1" s="44"/>
      <c r="G1" s="44"/>
      <c r="H1" s="44"/>
      <c r="I1" s="44"/>
      <c r="J1" s="44"/>
      <c r="K1" s="44"/>
      <c r="L1" s="44"/>
    </row>
    <row r="2" spans="1:12" ht="25.5" x14ac:dyDescent="0.25">
      <c r="A2" s="42" t="s">
        <v>61</v>
      </c>
      <c r="B2" s="42"/>
      <c r="C2" s="42"/>
      <c r="D2" s="38" t="s">
        <v>4</v>
      </c>
      <c r="E2" s="38" t="s">
        <v>5</v>
      </c>
      <c r="F2" s="13" t="s">
        <v>6</v>
      </c>
      <c r="G2" s="17" t="s">
        <v>62</v>
      </c>
      <c r="H2" s="18" t="s">
        <v>63</v>
      </c>
      <c r="I2" s="11" t="s">
        <v>64</v>
      </c>
      <c r="J2" s="11" t="s">
        <v>65</v>
      </c>
      <c r="K2" s="27" t="s">
        <v>66</v>
      </c>
      <c r="L2" s="15" t="s">
        <v>67</v>
      </c>
    </row>
    <row r="3" spans="1:12" x14ac:dyDescent="0.25">
      <c r="A3" s="2" t="s">
        <v>68</v>
      </c>
      <c r="B3" s="3"/>
      <c r="C3" s="4" t="s">
        <v>69</v>
      </c>
      <c r="D3" s="39" t="s">
        <v>0</v>
      </c>
      <c r="E3" s="5" t="s">
        <v>7</v>
      </c>
      <c r="F3" s="6">
        <v>6209379.9800000004</v>
      </c>
      <c r="G3" s="28">
        <f>F3/F$22</f>
        <v>0.22442620026470139</v>
      </c>
      <c r="H3" s="29">
        <f>H$22*G3</f>
        <v>15.822047118661448</v>
      </c>
      <c r="I3" s="6">
        <v>153</v>
      </c>
      <c r="J3" s="28">
        <f>I3/$I$22</f>
        <v>0.11906614785992217</v>
      </c>
      <c r="K3" s="29">
        <f>K$22*J3</f>
        <v>8.394163424124514</v>
      </c>
      <c r="L3" s="30">
        <f>H3+K3</f>
        <v>24.216210542785962</v>
      </c>
    </row>
    <row r="4" spans="1:12" x14ac:dyDescent="0.25">
      <c r="A4" s="2" t="s">
        <v>68</v>
      </c>
      <c r="B4" s="3"/>
      <c r="C4" s="4" t="s">
        <v>70</v>
      </c>
      <c r="D4" s="40"/>
      <c r="E4" s="5" t="s">
        <v>10</v>
      </c>
      <c r="F4" s="6">
        <v>4410223.68</v>
      </c>
      <c r="G4" s="28">
        <f>F4/F$22</f>
        <v>0.15939912616199858</v>
      </c>
      <c r="H4" s="29">
        <f>H$22*G4</f>
        <v>11.2376383944209</v>
      </c>
      <c r="I4" s="6">
        <v>189</v>
      </c>
      <c r="J4" s="28">
        <f>I4/$I$22</f>
        <v>0.14708171206225681</v>
      </c>
      <c r="K4" s="29">
        <f>K$22*J4</f>
        <v>10.369260700389106</v>
      </c>
      <c r="L4" s="30">
        <f>H4+K4</f>
        <v>21.606899094810004</v>
      </c>
    </row>
    <row r="5" spans="1:12" x14ac:dyDescent="0.25">
      <c r="A5" s="2" t="s">
        <v>68</v>
      </c>
      <c r="B5" s="3"/>
      <c r="C5" s="4" t="s">
        <v>71</v>
      </c>
      <c r="D5" s="40"/>
      <c r="E5" s="5" t="s">
        <v>8</v>
      </c>
      <c r="F5" s="6">
        <v>4393007.8899999997</v>
      </c>
      <c r="G5" s="28">
        <f>F5/F$22</f>
        <v>0.1587768942569292</v>
      </c>
      <c r="H5" s="29">
        <f>H$22*G5</f>
        <v>11.193771045113509</v>
      </c>
      <c r="I5" s="6">
        <v>125</v>
      </c>
      <c r="J5" s="28">
        <f>I5/$I$22</f>
        <v>9.727626459143969E-2</v>
      </c>
      <c r="K5" s="29">
        <f>K$22*J5</f>
        <v>6.8579766536964986</v>
      </c>
      <c r="L5" s="30">
        <f>H5+K5</f>
        <v>18.051747698810008</v>
      </c>
    </row>
    <row r="6" spans="1:12" x14ac:dyDescent="0.25">
      <c r="A6" s="2" t="s">
        <v>68</v>
      </c>
      <c r="B6" s="3"/>
      <c r="C6" s="4" t="s">
        <v>72</v>
      </c>
      <c r="D6" s="40"/>
      <c r="E6" s="5" t="s">
        <v>9</v>
      </c>
      <c r="F6" s="6">
        <v>2565907.5499999998</v>
      </c>
      <c r="G6" s="28">
        <f>F6/F$22</f>
        <v>9.2739836107921553E-2</v>
      </c>
      <c r="H6" s="29">
        <f>H$22*G6</f>
        <v>6.5381584456084694</v>
      </c>
      <c r="I6" s="6">
        <v>97</v>
      </c>
      <c r="J6" s="28">
        <f>I6/$I$22</f>
        <v>7.5486381322957194E-2</v>
      </c>
      <c r="K6" s="29">
        <f>K$22*J6</f>
        <v>5.3217898832684822</v>
      </c>
      <c r="L6" s="30">
        <f>H6+K6</f>
        <v>11.859948328876952</v>
      </c>
    </row>
    <row r="7" spans="1:12" x14ac:dyDescent="0.25">
      <c r="A7" s="2" t="s">
        <v>68</v>
      </c>
      <c r="B7" s="3"/>
      <c r="C7" s="4" t="s">
        <v>73</v>
      </c>
      <c r="D7" s="40"/>
      <c r="E7" s="5" t="s">
        <v>15</v>
      </c>
      <c r="F7" s="6">
        <v>1130925.1599999999</v>
      </c>
      <c r="G7" s="28">
        <f>F7/F$22</f>
        <v>4.0875133630097066E-2</v>
      </c>
      <c r="H7" s="29">
        <f>H$22*G7</f>
        <v>2.881696920921843</v>
      </c>
      <c r="I7" s="6">
        <v>145</v>
      </c>
      <c r="J7" s="28">
        <f>I7/$I$22</f>
        <v>0.11284046692607004</v>
      </c>
      <c r="K7" s="29">
        <f>K$22*J7</f>
        <v>7.9552529182879379</v>
      </c>
      <c r="L7" s="30">
        <f>H7+K7</f>
        <v>10.836949839209781</v>
      </c>
    </row>
    <row r="8" spans="1:12" x14ac:dyDescent="0.25">
      <c r="A8" s="2" t="s">
        <v>68</v>
      </c>
      <c r="B8" s="3"/>
      <c r="C8" s="4" t="s">
        <v>74</v>
      </c>
      <c r="D8" s="40"/>
      <c r="E8" s="5" t="s">
        <v>11</v>
      </c>
      <c r="F8" s="6">
        <v>2257823.9700000002</v>
      </c>
      <c r="G8" s="28">
        <f>F8/F$22</f>
        <v>8.1604742516283107E-2</v>
      </c>
      <c r="H8" s="29">
        <f>H$22*G8</f>
        <v>5.7531343473979595</v>
      </c>
      <c r="I8" s="6">
        <v>43</v>
      </c>
      <c r="J8" s="28">
        <f>I8/$I$22</f>
        <v>3.3463035019455252E-2</v>
      </c>
      <c r="K8" s="29">
        <f>K$22*J8</f>
        <v>2.3591439688715954</v>
      </c>
      <c r="L8" s="30">
        <f>H8+K8</f>
        <v>8.1122783162695544</v>
      </c>
    </row>
    <row r="9" spans="1:12" x14ac:dyDescent="0.25">
      <c r="A9" s="2" t="s">
        <v>68</v>
      </c>
      <c r="B9" s="3"/>
      <c r="C9" s="4" t="s">
        <v>75</v>
      </c>
      <c r="D9" s="40"/>
      <c r="E9" s="5" t="s">
        <v>16</v>
      </c>
      <c r="F9" s="6">
        <v>742149.39</v>
      </c>
      <c r="G9" s="28">
        <f>F9/F$22</f>
        <v>2.6823574682647455E-2</v>
      </c>
      <c r="H9" s="29">
        <f>H$22*G9</f>
        <v>1.8910620151266455</v>
      </c>
      <c r="I9" s="6">
        <v>76</v>
      </c>
      <c r="J9" s="28">
        <f>I9/$I$22</f>
        <v>5.9143968871595329E-2</v>
      </c>
      <c r="K9" s="29">
        <f>K$22*J9</f>
        <v>4.1696498054474711</v>
      </c>
      <c r="L9" s="30">
        <f>H9+K9</f>
        <v>6.0607118205741166</v>
      </c>
    </row>
    <row r="10" spans="1:12" x14ac:dyDescent="0.25">
      <c r="A10" s="2" t="s">
        <v>68</v>
      </c>
      <c r="B10" s="3"/>
      <c r="C10" s="4" t="s">
        <v>76</v>
      </c>
      <c r="D10" s="40"/>
      <c r="E10" s="5" t="s">
        <v>12</v>
      </c>
      <c r="F10" s="6">
        <v>1064544.27</v>
      </c>
      <c r="G10" s="28">
        <f>F10/F$22</f>
        <v>3.8475922926150243E-2</v>
      </c>
      <c r="H10" s="29">
        <f>H$22*G10</f>
        <v>2.7125525662935921</v>
      </c>
      <c r="I10" s="6">
        <v>60</v>
      </c>
      <c r="J10" s="28">
        <f>I10/$I$22</f>
        <v>4.6692607003891051E-2</v>
      </c>
      <c r="K10" s="29">
        <f>K$22*J10</f>
        <v>3.2918287937743189</v>
      </c>
      <c r="L10" s="30">
        <f>H10+K10</f>
        <v>6.004381360067911</v>
      </c>
    </row>
    <row r="11" spans="1:12" x14ac:dyDescent="0.25">
      <c r="A11" s="2" t="s">
        <v>68</v>
      </c>
      <c r="B11" s="3"/>
      <c r="C11" s="4" t="s">
        <v>77</v>
      </c>
      <c r="D11" s="40"/>
      <c r="E11" s="5" t="s">
        <v>13</v>
      </c>
      <c r="F11" s="6">
        <v>925415.65</v>
      </c>
      <c r="G11" s="28">
        <f>F11/F$22</f>
        <v>3.3447384225790092E-2</v>
      </c>
      <c r="H11" s="29">
        <f>H$22*G11</f>
        <v>2.3580405879182016</v>
      </c>
      <c r="I11" s="6">
        <v>66</v>
      </c>
      <c r="J11" s="28">
        <f>I11/$I$22</f>
        <v>5.1361867704280154E-2</v>
      </c>
      <c r="K11" s="29">
        <f>K$22*J11</f>
        <v>3.621011673151751</v>
      </c>
      <c r="L11" s="30">
        <f>H11+K11</f>
        <v>5.9790522610699526</v>
      </c>
    </row>
    <row r="12" spans="1:12" x14ac:dyDescent="0.25">
      <c r="A12" s="2" t="s">
        <v>68</v>
      </c>
      <c r="B12" s="3"/>
      <c r="C12" s="4" t="s">
        <v>78</v>
      </c>
      <c r="D12" s="40"/>
      <c r="E12" s="5" t="s">
        <v>19</v>
      </c>
      <c r="F12" s="6">
        <v>493742.61</v>
      </c>
      <c r="G12" s="28">
        <f>F12/F$22</f>
        <v>1.7845385244256922E-2</v>
      </c>
      <c r="H12" s="29">
        <f>H$22*G12</f>
        <v>1.2580996597201131</v>
      </c>
      <c r="I12" s="6">
        <v>65</v>
      </c>
      <c r="J12" s="28">
        <f>I12/$I$22</f>
        <v>5.0583657587548639E-2</v>
      </c>
      <c r="K12" s="29">
        <f>K$22*J12</f>
        <v>3.5661478599221792</v>
      </c>
      <c r="L12" s="30">
        <f>H12+K12</f>
        <v>4.8242475196422925</v>
      </c>
    </row>
    <row r="13" spans="1:12" x14ac:dyDescent="0.25">
      <c r="A13" s="2" t="s">
        <v>68</v>
      </c>
      <c r="B13" s="3"/>
      <c r="C13" s="4" t="s">
        <v>79</v>
      </c>
      <c r="D13" s="40"/>
      <c r="E13" s="5" t="s">
        <v>18</v>
      </c>
      <c r="F13" s="6">
        <v>640484.36</v>
      </c>
      <c r="G13" s="28">
        <f>F13/F$22</f>
        <v>2.3149086012895139E-2</v>
      </c>
      <c r="H13" s="29">
        <f>H$22*G13</f>
        <v>1.6320105639091074</v>
      </c>
      <c r="I13" s="6">
        <v>55</v>
      </c>
      <c r="J13" s="28">
        <f>I13/$I$22</f>
        <v>4.2801556420233464E-2</v>
      </c>
      <c r="K13" s="29">
        <f>K$22*J13</f>
        <v>3.0175097276264591</v>
      </c>
      <c r="L13" s="30">
        <f>H13+K13</f>
        <v>4.6495202915355662</v>
      </c>
    </row>
    <row r="14" spans="1:12" x14ac:dyDescent="0.25">
      <c r="A14" s="2" t="s">
        <v>68</v>
      </c>
      <c r="B14" s="3"/>
      <c r="C14" s="4" t="s">
        <v>80</v>
      </c>
      <c r="D14" s="40"/>
      <c r="E14" s="5" t="s">
        <v>17</v>
      </c>
      <c r="F14" s="6">
        <v>585196.29</v>
      </c>
      <c r="G14" s="28">
        <f>F14/F$22</f>
        <v>2.115080413772653E-2</v>
      </c>
      <c r="H14" s="29">
        <f>H$22*G14</f>
        <v>1.4911316917097204</v>
      </c>
      <c r="I14" s="6">
        <v>37</v>
      </c>
      <c r="J14" s="28">
        <f>I14/$I$22</f>
        <v>2.8793774319066146E-2</v>
      </c>
      <c r="K14" s="29">
        <f>K$22*J14</f>
        <v>2.0299610894941633</v>
      </c>
      <c r="L14" s="30">
        <f>H14+K14</f>
        <v>3.5210927812038837</v>
      </c>
    </row>
    <row r="15" spans="1:12" x14ac:dyDescent="0.25">
      <c r="A15" s="2" t="s">
        <v>68</v>
      </c>
      <c r="B15" s="3"/>
      <c r="C15" s="4" t="s">
        <v>81</v>
      </c>
      <c r="D15" s="40"/>
      <c r="E15" s="5" t="s">
        <v>22</v>
      </c>
      <c r="F15" s="6">
        <v>419329.29</v>
      </c>
      <c r="G15" s="28">
        <f>F15/F$22</f>
        <v>1.5155857672990249E-2</v>
      </c>
      <c r="H15" s="29">
        <f>H$22*G15</f>
        <v>1.0684879659458126</v>
      </c>
      <c r="I15" s="6">
        <v>44</v>
      </c>
      <c r="J15" s="28">
        <f>I15/$I$22</f>
        <v>3.4241245136186774E-2</v>
      </c>
      <c r="K15" s="29">
        <f>K$22*J15</f>
        <v>2.4140077821011676</v>
      </c>
      <c r="L15" s="30">
        <f>H15+K15</f>
        <v>3.48249574804698</v>
      </c>
    </row>
    <row r="16" spans="1:12" x14ac:dyDescent="0.25">
      <c r="A16" s="2" t="s">
        <v>68</v>
      </c>
      <c r="B16" s="3"/>
      <c r="C16" s="4" t="s">
        <v>82</v>
      </c>
      <c r="D16" s="40"/>
      <c r="E16" s="5" t="s">
        <v>14</v>
      </c>
      <c r="F16" s="6">
        <v>794797.69</v>
      </c>
      <c r="G16" s="28">
        <f>F16/F$22</f>
        <v>2.872644710428271E-2</v>
      </c>
      <c r="H16" s="29">
        <f>H$22*G16</f>
        <v>2.025214520851931</v>
      </c>
      <c r="I16" s="6">
        <v>26</v>
      </c>
      <c r="J16" s="28">
        <f>I16/$I$22</f>
        <v>2.0233463035019456E-2</v>
      </c>
      <c r="K16" s="29">
        <f>K$22*J16</f>
        <v>1.4264591439688716</v>
      </c>
      <c r="L16" s="30">
        <f>H16+K16</f>
        <v>3.4516736648208024</v>
      </c>
    </row>
    <row r="17" spans="1:12" x14ac:dyDescent="0.25">
      <c r="A17" s="2" t="s">
        <v>68</v>
      </c>
      <c r="B17" s="3"/>
      <c r="C17" s="4" t="s">
        <v>83</v>
      </c>
      <c r="D17" s="40"/>
      <c r="E17" s="5" t="s">
        <v>20</v>
      </c>
      <c r="F17" s="6">
        <v>354909.91</v>
      </c>
      <c r="G17" s="28">
        <f>F17/F$22</f>
        <v>1.2827542008080997E-2</v>
      </c>
      <c r="H17" s="29">
        <f>H$22*G17</f>
        <v>0.90434171156971022</v>
      </c>
      <c r="I17" s="6">
        <v>26</v>
      </c>
      <c r="J17" s="28">
        <f>I17/$I$22</f>
        <v>2.0233463035019456E-2</v>
      </c>
      <c r="K17" s="29">
        <f>K$22*J17</f>
        <v>1.4264591439688716</v>
      </c>
      <c r="L17" s="30">
        <f>H17+K17</f>
        <v>2.3308008555385817</v>
      </c>
    </row>
    <row r="18" spans="1:12" x14ac:dyDescent="0.25">
      <c r="A18" s="2" t="s">
        <v>68</v>
      </c>
      <c r="B18" s="3"/>
      <c r="C18" s="4" t="s">
        <v>84</v>
      </c>
      <c r="D18" s="40"/>
      <c r="E18" s="5" t="s">
        <v>21</v>
      </c>
      <c r="F18" s="6">
        <v>340098.71</v>
      </c>
      <c r="G18" s="28">
        <f>F18/F$22</f>
        <v>1.229221942385085E-2</v>
      </c>
      <c r="H18" s="29">
        <f>H$22*G18</f>
        <v>0.86660146938148497</v>
      </c>
      <c r="I18" s="6">
        <v>20</v>
      </c>
      <c r="J18" s="28">
        <f>I18/$I$22</f>
        <v>1.556420233463035E-2</v>
      </c>
      <c r="K18" s="29">
        <f>K$22*J18</f>
        <v>1.0972762645914398</v>
      </c>
      <c r="L18" s="30">
        <f>H18+K18</f>
        <v>1.9638777339729248</v>
      </c>
    </row>
    <row r="19" spans="1:12" x14ac:dyDescent="0.25">
      <c r="A19" s="2" t="s">
        <v>68</v>
      </c>
      <c r="B19" s="3"/>
      <c r="C19" s="4" t="s">
        <v>85</v>
      </c>
      <c r="D19" s="40"/>
      <c r="E19" s="5" t="s">
        <v>23</v>
      </c>
      <c r="F19" s="6">
        <v>237491.35</v>
      </c>
      <c r="G19" s="28">
        <f>F19/F$22</f>
        <v>8.5836720329417315E-3</v>
      </c>
      <c r="H19" s="29">
        <f>H$22*G19</f>
        <v>0.60514887832239206</v>
      </c>
      <c r="I19" s="6">
        <v>24</v>
      </c>
      <c r="J19" s="28">
        <f>I19/$I$22</f>
        <v>1.867704280155642E-2</v>
      </c>
      <c r="K19" s="29">
        <f>K$22*J19</f>
        <v>1.3167315175097276</v>
      </c>
      <c r="L19" s="30">
        <f>H19+K19</f>
        <v>1.9218803958321198</v>
      </c>
    </row>
    <row r="20" spans="1:12" x14ac:dyDescent="0.25">
      <c r="A20" s="7" t="s">
        <v>68</v>
      </c>
      <c r="B20" s="3"/>
      <c r="C20" s="4" t="s">
        <v>86</v>
      </c>
      <c r="D20" s="40"/>
      <c r="E20" s="5" t="s">
        <v>25</v>
      </c>
      <c r="F20" s="6">
        <v>59097.73</v>
      </c>
      <c r="G20" s="28">
        <f>F20/F$22</f>
        <v>2.1359747721815619E-3</v>
      </c>
      <c r="H20" s="29">
        <f>H$22*G20</f>
        <v>0.1505862214388001</v>
      </c>
      <c r="I20" s="6">
        <v>22</v>
      </c>
      <c r="J20" s="28">
        <f>I20/$I$22</f>
        <v>1.7120622568093387E-2</v>
      </c>
      <c r="K20" s="29">
        <f>K$22*J20</f>
        <v>1.2070038910505838</v>
      </c>
      <c r="L20" s="30">
        <f>H20+K20</f>
        <v>1.3575901124893839</v>
      </c>
    </row>
    <row r="21" spans="1:12" x14ac:dyDescent="0.25">
      <c r="A21" s="2" t="s">
        <v>68</v>
      </c>
      <c r="B21" s="3"/>
      <c r="C21" s="4" t="s">
        <v>87</v>
      </c>
      <c r="D21" s="40"/>
      <c r="E21" s="5" t="s">
        <v>24</v>
      </c>
      <c r="F21" s="6">
        <v>43277.89</v>
      </c>
      <c r="G21" s="28">
        <f>F21/F$22</f>
        <v>1.5641968182745546E-3</v>
      </c>
      <c r="H21" s="29">
        <f>H$22*G21</f>
        <v>0.1102758756883561</v>
      </c>
      <c r="I21" s="6">
        <v>12</v>
      </c>
      <c r="J21" s="28">
        <f>I21/$I$22</f>
        <v>9.3385214007782099E-3</v>
      </c>
      <c r="K21" s="29">
        <f>K$22*J21</f>
        <v>0.65836575875486381</v>
      </c>
      <c r="L21" s="30">
        <f>H21+K21</f>
        <v>0.76864163444321987</v>
      </c>
    </row>
    <row r="22" spans="1:12" s="22" customFormat="1" x14ac:dyDescent="0.25">
      <c r="A22" s="19"/>
      <c r="B22" s="20"/>
      <c r="C22" s="21"/>
      <c r="D22" s="41"/>
      <c r="E22" s="8" t="s">
        <v>26</v>
      </c>
      <c r="F22" s="14">
        <f>SUM(F3:F21)</f>
        <v>27667803.370000001</v>
      </c>
      <c r="G22" s="31">
        <f t="shared" ref="G22" si="0">F22/F$22</f>
        <v>1</v>
      </c>
      <c r="H22" s="32">
        <f>L22/2</f>
        <v>70.5</v>
      </c>
      <c r="I22" s="12">
        <f>SUM(I3:I21)</f>
        <v>1285</v>
      </c>
      <c r="J22" s="33">
        <v>1</v>
      </c>
      <c r="K22" s="34">
        <f>L22/2</f>
        <v>70.5</v>
      </c>
      <c r="L22" s="35">
        <v>141</v>
      </c>
    </row>
    <row r="23" spans="1:12" x14ac:dyDescent="0.25">
      <c r="A23" s="2" t="s">
        <v>68</v>
      </c>
      <c r="B23" s="3"/>
      <c r="C23" s="4" t="s">
        <v>88</v>
      </c>
      <c r="D23" s="39" t="s">
        <v>1</v>
      </c>
      <c r="E23" s="5" t="s">
        <v>27</v>
      </c>
      <c r="F23" s="6">
        <v>3451859.85</v>
      </c>
      <c r="G23" s="28">
        <f>F23/F$48</f>
        <v>0.19662309858662461</v>
      </c>
      <c r="H23" s="29">
        <f>H$48*G23</f>
        <v>23.496460281101641</v>
      </c>
      <c r="I23" s="6">
        <v>174</v>
      </c>
      <c r="J23" s="28">
        <f t="shared" ref="J23:J47" si="1">I23/$I$48</f>
        <v>6.7625340069957254E-2</v>
      </c>
      <c r="K23" s="29">
        <f t="shared" ref="K23:K47" si="2">$K$48*J23</f>
        <v>8.0812281383598918</v>
      </c>
      <c r="L23" s="30">
        <f>H23+K23</f>
        <v>31.577688419461531</v>
      </c>
    </row>
    <row r="24" spans="1:12" x14ac:dyDescent="0.25">
      <c r="A24" s="2" t="s">
        <v>68</v>
      </c>
      <c r="B24" s="3"/>
      <c r="C24" s="4" t="s">
        <v>89</v>
      </c>
      <c r="D24" s="40"/>
      <c r="E24" s="5" t="s">
        <v>28</v>
      </c>
      <c r="F24" s="6">
        <v>3024216.74</v>
      </c>
      <c r="G24" s="28">
        <f t="shared" ref="G24:G48" si="3">F24/F$48</f>
        <v>0.17226390759066901</v>
      </c>
      <c r="H24" s="29">
        <f t="shared" ref="H24:H47" si="4">H$48*G24</f>
        <v>20.585536957084948</v>
      </c>
      <c r="I24" s="6">
        <v>324</v>
      </c>
      <c r="J24" s="28">
        <f t="shared" si="1"/>
        <v>0.12592304702681695</v>
      </c>
      <c r="K24" s="29">
        <f t="shared" si="2"/>
        <v>15.047804119704626</v>
      </c>
      <c r="L24" s="30">
        <f t="shared" ref="L24:L47" si="5">H24+K24</f>
        <v>35.633341076789577</v>
      </c>
    </row>
    <row r="25" spans="1:12" x14ac:dyDescent="0.25">
      <c r="A25" s="7" t="s">
        <v>68</v>
      </c>
      <c r="B25" s="3"/>
      <c r="C25" s="4" t="s">
        <v>90</v>
      </c>
      <c r="D25" s="40"/>
      <c r="E25" s="5" t="s">
        <v>29</v>
      </c>
      <c r="F25" s="6">
        <v>1871828.81</v>
      </c>
      <c r="G25" s="28">
        <f t="shared" si="3"/>
        <v>0.10662216794401842</v>
      </c>
      <c r="H25" s="29">
        <f t="shared" si="4"/>
        <v>12.741349069310202</v>
      </c>
      <c r="I25" s="6">
        <v>221</v>
      </c>
      <c r="J25" s="28">
        <f t="shared" si="1"/>
        <v>8.5891954916439958E-2</v>
      </c>
      <c r="K25" s="29">
        <f t="shared" si="2"/>
        <v>10.264088612514575</v>
      </c>
      <c r="L25" s="30">
        <f t="shared" si="5"/>
        <v>23.005437681824777</v>
      </c>
    </row>
    <row r="26" spans="1:12" x14ac:dyDescent="0.25">
      <c r="A26" s="2" t="s">
        <v>68</v>
      </c>
      <c r="B26" s="3"/>
      <c r="C26" s="4" t="s">
        <v>91</v>
      </c>
      <c r="D26" s="40"/>
      <c r="E26" s="5" t="s">
        <v>34</v>
      </c>
      <c r="F26" s="6">
        <v>1781481.24</v>
      </c>
      <c r="G26" s="28">
        <f t="shared" si="3"/>
        <v>0.10147583526102379</v>
      </c>
      <c r="H26" s="29">
        <f t="shared" si="4"/>
        <v>12.126362313692342</v>
      </c>
      <c r="I26" s="6">
        <v>169</v>
      </c>
      <c r="J26" s="28">
        <f t="shared" si="1"/>
        <v>6.5682083171395261E-2</v>
      </c>
      <c r="K26" s="29">
        <f t="shared" si="2"/>
        <v>7.8490089389817337</v>
      </c>
      <c r="L26" s="30">
        <f t="shared" si="5"/>
        <v>19.975371252674076</v>
      </c>
    </row>
    <row r="27" spans="1:12" x14ac:dyDescent="0.25">
      <c r="A27" s="7" t="s">
        <v>68</v>
      </c>
      <c r="B27" s="3"/>
      <c r="C27" s="4" t="s">
        <v>92</v>
      </c>
      <c r="D27" s="40"/>
      <c r="E27" s="5" t="s">
        <v>30</v>
      </c>
      <c r="F27" s="6">
        <v>1138467.3400000001</v>
      </c>
      <c r="G27" s="28">
        <f t="shared" si="3"/>
        <v>6.4848802024935134E-2</v>
      </c>
      <c r="H27" s="29">
        <f t="shared" si="4"/>
        <v>7.7494318419797485</v>
      </c>
      <c r="I27" s="6">
        <v>198</v>
      </c>
      <c r="J27" s="28">
        <f t="shared" si="1"/>
        <v>7.6952973183054801E-2</v>
      </c>
      <c r="K27" s="29">
        <f t="shared" si="2"/>
        <v>9.1958802953750496</v>
      </c>
      <c r="L27" s="30">
        <f t="shared" si="5"/>
        <v>16.945312137354797</v>
      </c>
    </row>
    <row r="28" spans="1:12" x14ac:dyDescent="0.25">
      <c r="A28" s="2" t="s">
        <v>68</v>
      </c>
      <c r="B28" s="3"/>
      <c r="C28" s="4" t="s">
        <v>93</v>
      </c>
      <c r="D28" s="40"/>
      <c r="E28" s="5" t="s">
        <v>31</v>
      </c>
      <c r="F28" s="6">
        <v>954352.66</v>
      </c>
      <c r="G28" s="28">
        <f t="shared" si="3"/>
        <v>5.4361354547342776E-2</v>
      </c>
      <c r="H28" s="29">
        <f t="shared" si="4"/>
        <v>6.4961818684074615</v>
      </c>
      <c r="I28" s="6">
        <v>190</v>
      </c>
      <c r="J28" s="28">
        <f t="shared" si="1"/>
        <v>7.384376214535561E-2</v>
      </c>
      <c r="K28" s="29">
        <f t="shared" si="2"/>
        <v>8.8243295763699958</v>
      </c>
      <c r="L28" s="30">
        <f t="shared" si="5"/>
        <v>15.320511444777457</v>
      </c>
    </row>
    <row r="29" spans="1:12" x14ac:dyDescent="0.25">
      <c r="A29" s="2" t="s">
        <v>68</v>
      </c>
      <c r="B29" s="3"/>
      <c r="C29" s="4" t="s">
        <v>94</v>
      </c>
      <c r="D29" s="40"/>
      <c r="E29" s="5" t="s">
        <v>32</v>
      </c>
      <c r="F29" s="6">
        <v>933466.42</v>
      </c>
      <c r="G29" s="28">
        <f t="shared" si="3"/>
        <v>5.3171643085962353E-2</v>
      </c>
      <c r="H29" s="29">
        <f t="shared" si="4"/>
        <v>6.3540113487725014</v>
      </c>
      <c r="I29" s="6">
        <v>232</v>
      </c>
      <c r="J29" s="28">
        <f t="shared" si="1"/>
        <v>9.0167120093276334E-2</v>
      </c>
      <c r="K29" s="29">
        <f t="shared" si="2"/>
        <v>10.774970851146522</v>
      </c>
      <c r="L29" s="30">
        <f t="shared" si="5"/>
        <v>17.128982199919022</v>
      </c>
    </row>
    <row r="30" spans="1:12" x14ac:dyDescent="0.25">
      <c r="A30" s="2" t="s">
        <v>68</v>
      </c>
      <c r="B30" s="3"/>
      <c r="C30" s="4" t="s">
        <v>95</v>
      </c>
      <c r="D30" s="40"/>
      <c r="E30" s="5" t="s">
        <v>33</v>
      </c>
      <c r="F30" s="6">
        <v>783380.76</v>
      </c>
      <c r="G30" s="28">
        <f t="shared" si="3"/>
        <v>4.4622539470814529E-2</v>
      </c>
      <c r="H30" s="29">
        <f t="shared" si="4"/>
        <v>5.3323934667623361</v>
      </c>
      <c r="I30" s="6">
        <v>152</v>
      </c>
      <c r="J30" s="28">
        <f t="shared" si="1"/>
        <v>5.9075009716284495E-2</v>
      </c>
      <c r="K30" s="29">
        <f t="shared" si="2"/>
        <v>7.0594636610959975</v>
      </c>
      <c r="L30" s="30">
        <f t="shared" si="5"/>
        <v>12.391857127858334</v>
      </c>
    </row>
    <row r="31" spans="1:12" x14ac:dyDescent="0.25">
      <c r="A31" s="7" t="s">
        <v>68</v>
      </c>
      <c r="B31" s="3"/>
      <c r="C31" s="4" t="s">
        <v>96</v>
      </c>
      <c r="D31" s="40"/>
      <c r="E31" s="5" t="s">
        <v>36</v>
      </c>
      <c r="F31" s="6">
        <v>609717.81999999995</v>
      </c>
      <c r="G31" s="28">
        <f t="shared" si="3"/>
        <v>3.4730438732001774E-2</v>
      </c>
      <c r="H31" s="29">
        <f t="shared" si="4"/>
        <v>4.1502874284742122</v>
      </c>
      <c r="I31" s="6">
        <v>179</v>
      </c>
      <c r="J31" s="28">
        <f t="shared" si="1"/>
        <v>6.9568596968519233E-2</v>
      </c>
      <c r="K31" s="29">
        <f t="shared" si="2"/>
        <v>8.3134473377380491</v>
      </c>
      <c r="L31" s="30">
        <f t="shared" si="5"/>
        <v>12.463734766212262</v>
      </c>
    </row>
    <row r="32" spans="1:12" x14ac:dyDescent="0.25">
      <c r="A32" s="2" t="s">
        <v>68</v>
      </c>
      <c r="B32" s="3"/>
      <c r="C32" s="4" t="s">
        <v>97</v>
      </c>
      <c r="D32" s="40"/>
      <c r="E32" s="5" t="s">
        <v>35</v>
      </c>
      <c r="F32" s="6">
        <v>568872.17000000004</v>
      </c>
      <c r="G32" s="28">
        <f t="shared" si="3"/>
        <v>3.2403809431920325E-2</v>
      </c>
      <c r="H32" s="29">
        <f t="shared" si="4"/>
        <v>3.8722552271144788</v>
      </c>
      <c r="I32" s="6">
        <v>76</v>
      </c>
      <c r="J32" s="28">
        <f t="shared" si="1"/>
        <v>2.9537504858142247E-2</v>
      </c>
      <c r="K32" s="29">
        <f t="shared" si="2"/>
        <v>3.5297318305479988</v>
      </c>
      <c r="L32" s="30">
        <f t="shared" si="5"/>
        <v>7.4019870576624776</v>
      </c>
    </row>
    <row r="33" spans="1:12" x14ac:dyDescent="0.25">
      <c r="A33" s="2" t="s">
        <v>68</v>
      </c>
      <c r="B33" s="3"/>
      <c r="C33" s="4" t="s">
        <v>98</v>
      </c>
      <c r="D33" s="40"/>
      <c r="E33" s="5" t="s">
        <v>37</v>
      </c>
      <c r="F33" s="6">
        <v>446621.99</v>
      </c>
      <c r="G33" s="28">
        <f t="shared" si="3"/>
        <v>2.5440256379680209E-2</v>
      </c>
      <c r="H33" s="29">
        <f t="shared" si="4"/>
        <v>3.040110637371785</v>
      </c>
      <c r="I33" s="6">
        <v>123</v>
      </c>
      <c r="J33" s="28">
        <f t="shared" si="1"/>
        <v>4.7804119704624955E-2</v>
      </c>
      <c r="K33" s="29">
        <f t="shared" si="2"/>
        <v>5.7125923047026816</v>
      </c>
      <c r="L33" s="30">
        <f t="shared" si="5"/>
        <v>8.7527029420744675</v>
      </c>
    </row>
    <row r="34" spans="1:12" x14ac:dyDescent="0.25">
      <c r="A34" s="7" t="s">
        <v>68</v>
      </c>
      <c r="B34" s="3"/>
      <c r="C34" s="4" t="s">
        <v>99</v>
      </c>
      <c r="D34" s="40"/>
      <c r="E34" s="5" t="s">
        <v>38</v>
      </c>
      <c r="F34" s="6">
        <v>420166.31</v>
      </c>
      <c r="G34" s="28">
        <f t="shared" si="3"/>
        <v>2.3933301287973288E-2</v>
      </c>
      <c r="H34" s="29">
        <f t="shared" si="4"/>
        <v>2.8600295039128079</v>
      </c>
      <c r="I34" s="6">
        <v>71</v>
      </c>
      <c r="J34" s="28">
        <f t="shared" si="1"/>
        <v>2.7594247959580258E-2</v>
      </c>
      <c r="K34" s="29">
        <f t="shared" si="2"/>
        <v>3.2975126311698406</v>
      </c>
      <c r="L34" s="30">
        <f t="shared" si="5"/>
        <v>6.1575421350826485</v>
      </c>
    </row>
    <row r="35" spans="1:12" x14ac:dyDescent="0.25">
      <c r="A35" s="7" t="s">
        <v>68</v>
      </c>
      <c r="B35" s="3"/>
      <c r="C35" s="4" t="s">
        <v>100</v>
      </c>
      <c r="D35" s="40"/>
      <c r="E35" s="5" t="s">
        <v>41</v>
      </c>
      <c r="F35" s="6">
        <v>333210.40999999997</v>
      </c>
      <c r="G35" s="28">
        <f t="shared" si="3"/>
        <v>1.8980163199708008E-2</v>
      </c>
      <c r="H35" s="29">
        <f t="shared" si="4"/>
        <v>2.2681295023651069</v>
      </c>
      <c r="I35" s="6">
        <v>57</v>
      </c>
      <c r="J35" s="28">
        <f t="shared" si="1"/>
        <v>2.2153128643606686E-2</v>
      </c>
      <c r="K35" s="29">
        <f t="shared" si="2"/>
        <v>2.6472988729109992</v>
      </c>
      <c r="L35" s="30">
        <f t="shared" si="5"/>
        <v>4.9154283752761057</v>
      </c>
    </row>
    <row r="36" spans="1:12" x14ac:dyDescent="0.25">
      <c r="A36" s="7" t="s">
        <v>68</v>
      </c>
      <c r="B36" s="3"/>
      <c r="C36" s="4" t="s">
        <v>101</v>
      </c>
      <c r="D36" s="40"/>
      <c r="E36" s="5" t="s">
        <v>40</v>
      </c>
      <c r="F36" s="6">
        <v>236789.01</v>
      </c>
      <c r="G36" s="28">
        <f t="shared" si="3"/>
        <v>1.3487856077777678E-2</v>
      </c>
      <c r="H36" s="29">
        <f t="shared" si="4"/>
        <v>1.6117988012944324</v>
      </c>
      <c r="I36" s="6">
        <v>99</v>
      </c>
      <c r="J36" s="28">
        <f t="shared" si="1"/>
        <v>3.8476486591527401E-2</v>
      </c>
      <c r="K36" s="29">
        <f t="shared" si="2"/>
        <v>4.5979401476875248</v>
      </c>
      <c r="L36" s="30">
        <f t="shared" si="5"/>
        <v>6.2097389489819577</v>
      </c>
    </row>
    <row r="37" spans="1:12" x14ac:dyDescent="0.25">
      <c r="A37" s="7" t="s">
        <v>68</v>
      </c>
      <c r="B37" s="3"/>
      <c r="C37" s="4" t="s">
        <v>102</v>
      </c>
      <c r="D37" s="40"/>
      <c r="E37" s="5" t="s">
        <v>43</v>
      </c>
      <c r="F37" s="6">
        <v>204012.12</v>
      </c>
      <c r="G37" s="28">
        <f t="shared" si="3"/>
        <v>1.1620835412430284E-2</v>
      </c>
      <c r="H37" s="29">
        <f t="shared" si="4"/>
        <v>1.3886898317854188</v>
      </c>
      <c r="I37" s="6">
        <v>49</v>
      </c>
      <c r="J37" s="28">
        <f t="shared" si="1"/>
        <v>1.9043917605907502E-2</v>
      </c>
      <c r="K37" s="29">
        <f t="shared" si="2"/>
        <v>2.2757481539059463</v>
      </c>
      <c r="L37" s="30">
        <f t="shared" si="5"/>
        <v>3.6644379856913654</v>
      </c>
    </row>
    <row r="38" spans="1:12" x14ac:dyDescent="0.25">
      <c r="A38" s="2" t="s">
        <v>68</v>
      </c>
      <c r="B38" s="3"/>
      <c r="C38" s="4" t="s">
        <v>103</v>
      </c>
      <c r="D38" s="40"/>
      <c r="E38" s="5" t="s">
        <v>42</v>
      </c>
      <c r="F38" s="6">
        <v>188972.92</v>
      </c>
      <c r="G38" s="28">
        <f t="shared" si="3"/>
        <v>1.0764180092468796E-2</v>
      </c>
      <c r="H38" s="29">
        <f t="shared" si="4"/>
        <v>1.2863195210500211</v>
      </c>
      <c r="I38" s="6">
        <v>62</v>
      </c>
      <c r="J38" s="28">
        <f t="shared" si="1"/>
        <v>2.4096385542168676E-2</v>
      </c>
      <c r="K38" s="29">
        <f t="shared" si="2"/>
        <v>2.8795180722891569</v>
      </c>
      <c r="L38" s="30">
        <f t="shared" si="5"/>
        <v>4.1658375933391785</v>
      </c>
    </row>
    <row r="39" spans="1:12" x14ac:dyDescent="0.25">
      <c r="A39" s="2" t="s">
        <v>68</v>
      </c>
      <c r="B39" s="3"/>
      <c r="C39" s="4" t="s">
        <v>104</v>
      </c>
      <c r="D39" s="40"/>
      <c r="E39" s="5" t="s">
        <v>39</v>
      </c>
      <c r="F39" s="6">
        <v>173988.98</v>
      </c>
      <c r="G39" s="28">
        <f t="shared" si="3"/>
        <v>9.9106724647370203E-3</v>
      </c>
      <c r="H39" s="29">
        <f t="shared" si="4"/>
        <v>1.1843253595360739</v>
      </c>
      <c r="I39" s="6">
        <v>22</v>
      </c>
      <c r="J39" s="28">
        <f t="shared" si="1"/>
        <v>8.5503303536727561E-3</v>
      </c>
      <c r="K39" s="29">
        <f t="shared" si="2"/>
        <v>1.0217644772638943</v>
      </c>
      <c r="L39" s="30">
        <f t="shared" si="5"/>
        <v>2.2060898367999684</v>
      </c>
    </row>
    <row r="40" spans="1:12" x14ac:dyDescent="0.25">
      <c r="A40" s="2" t="s">
        <v>68</v>
      </c>
      <c r="B40" s="3"/>
      <c r="C40" s="4" t="s">
        <v>105</v>
      </c>
      <c r="D40" s="40"/>
      <c r="E40" s="5" t="s">
        <v>44</v>
      </c>
      <c r="F40" s="6">
        <v>145125.51999999999</v>
      </c>
      <c r="G40" s="28">
        <f t="shared" si="3"/>
        <v>8.2665666239013606E-3</v>
      </c>
      <c r="H40" s="29">
        <f t="shared" si="4"/>
        <v>0.98785471155621263</v>
      </c>
      <c r="I40" s="6">
        <v>41</v>
      </c>
      <c r="J40" s="28">
        <f t="shared" si="1"/>
        <v>1.5934706568208317E-2</v>
      </c>
      <c r="K40" s="29">
        <f t="shared" si="2"/>
        <v>1.9041974349008939</v>
      </c>
      <c r="L40" s="30">
        <f t="shared" si="5"/>
        <v>2.8920521464571065</v>
      </c>
    </row>
    <row r="41" spans="1:12" x14ac:dyDescent="0.25">
      <c r="A41" s="7" t="s">
        <v>68</v>
      </c>
      <c r="B41" s="3"/>
      <c r="C41" s="4" t="s">
        <v>106</v>
      </c>
      <c r="D41" s="40"/>
      <c r="E41" s="5" t="s">
        <v>45</v>
      </c>
      <c r="F41" s="6">
        <v>94199.74</v>
      </c>
      <c r="G41" s="28">
        <f t="shared" si="3"/>
        <v>5.3657580463049234E-3</v>
      </c>
      <c r="H41" s="29">
        <f t="shared" si="4"/>
        <v>0.6412080865334383</v>
      </c>
      <c r="I41" s="6">
        <v>32</v>
      </c>
      <c r="J41" s="28">
        <f t="shared" si="1"/>
        <v>1.2436844150796735E-2</v>
      </c>
      <c r="K41" s="29">
        <f t="shared" si="2"/>
        <v>1.48620287602021</v>
      </c>
      <c r="L41" s="30">
        <f t="shared" si="5"/>
        <v>2.1274109625536481</v>
      </c>
    </row>
    <row r="42" spans="1:12" x14ac:dyDescent="0.25">
      <c r="A42" s="7" t="s">
        <v>68</v>
      </c>
      <c r="B42" s="3"/>
      <c r="C42" s="4" t="s">
        <v>107</v>
      </c>
      <c r="D42" s="40"/>
      <c r="E42" s="5" t="s">
        <v>49</v>
      </c>
      <c r="F42" s="6">
        <v>47670.78</v>
      </c>
      <c r="G42" s="28">
        <f t="shared" si="3"/>
        <v>2.7153989104283282E-3</v>
      </c>
      <c r="H42" s="29">
        <f t="shared" si="4"/>
        <v>0.32449016979618522</v>
      </c>
      <c r="I42" s="6">
        <v>26</v>
      </c>
      <c r="J42" s="28">
        <f t="shared" si="1"/>
        <v>1.0104935872522347E-2</v>
      </c>
      <c r="K42" s="29">
        <f t="shared" si="2"/>
        <v>1.2075398367664205</v>
      </c>
      <c r="L42" s="30">
        <f t="shared" si="5"/>
        <v>1.5320300065626058</v>
      </c>
    </row>
    <row r="43" spans="1:12" x14ac:dyDescent="0.25">
      <c r="A43" s="2" t="s">
        <v>68</v>
      </c>
      <c r="B43" s="3"/>
      <c r="C43" s="4" t="s">
        <v>108</v>
      </c>
      <c r="D43" s="40"/>
      <c r="E43" s="5" t="s">
        <v>47</v>
      </c>
      <c r="F43" s="6">
        <v>38098.639999999999</v>
      </c>
      <c r="G43" s="28">
        <f t="shared" si="3"/>
        <v>2.170155502905577E-3</v>
      </c>
      <c r="H43" s="29">
        <f t="shared" si="4"/>
        <v>0.25933358259721645</v>
      </c>
      <c r="I43" s="6">
        <v>14</v>
      </c>
      <c r="J43" s="28">
        <f t="shared" si="1"/>
        <v>5.4411193159735714E-3</v>
      </c>
      <c r="K43" s="29">
        <f t="shared" si="2"/>
        <v>0.65021375825884176</v>
      </c>
      <c r="L43" s="30">
        <f t="shared" si="5"/>
        <v>0.90954734085605815</v>
      </c>
    </row>
    <row r="44" spans="1:12" x14ac:dyDescent="0.25">
      <c r="A44" s="2" t="s">
        <v>68</v>
      </c>
      <c r="B44" s="3"/>
      <c r="C44" s="4" t="s">
        <v>109</v>
      </c>
      <c r="D44" s="40"/>
      <c r="E44" s="5" t="s">
        <v>46</v>
      </c>
      <c r="F44" s="6">
        <v>29031.68</v>
      </c>
      <c r="G44" s="28">
        <f t="shared" si="3"/>
        <v>1.6536879035732978E-3</v>
      </c>
      <c r="H44" s="29">
        <f t="shared" si="4"/>
        <v>0.1976157044770091</v>
      </c>
      <c r="I44" s="6">
        <v>5</v>
      </c>
      <c r="J44" s="28">
        <f t="shared" si="1"/>
        <v>1.94325689856199E-3</v>
      </c>
      <c r="K44" s="29">
        <f t="shared" si="2"/>
        <v>0.2322191993781578</v>
      </c>
      <c r="L44" s="30">
        <f t="shared" si="5"/>
        <v>0.42983490385516687</v>
      </c>
    </row>
    <row r="45" spans="1:12" x14ac:dyDescent="0.25">
      <c r="A45" s="7" t="s">
        <v>68</v>
      </c>
      <c r="B45" s="3"/>
      <c r="C45" s="4" t="s">
        <v>110</v>
      </c>
      <c r="D45" s="40"/>
      <c r="E45" s="5" t="s">
        <v>50</v>
      </c>
      <c r="F45" s="6">
        <v>28691.8</v>
      </c>
      <c r="G45" s="28">
        <f t="shared" si="3"/>
        <v>1.6343278305542201E-3</v>
      </c>
      <c r="H45" s="29">
        <f t="shared" si="4"/>
        <v>0.1953021757512293</v>
      </c>
      <c r="I45" s="6">
        <v>26</v>
      </c>
      <c r="J45" s="28">
        <f t="shared" si="1"/>
        <v>1.0104935872522347E-2</v>
      </c>
      <c r="K45" s="29">
        <f t="shared" si="2"/>
        <v>1.2075398367664205</v>
      </c>
      <c r="L45" s="30">
        <f t="shared" si="5"/>
        <v>1.4028420125176497</v>
      </c>
    </row>
    <row r="46" spans="1:12" x14ac:dyDescent="0.25">
      <c r="A46" s="9" t="s">
        <v>68</v>
      </c>
      <c r="B46" s="3"/>
      <c r="C46" s="4" t="s">
        <v>111</v>
      </c>
      <c r="D46" s="40"/>
      <c r="E46" s="5" t="s">
        <v>48</v>
      </c>
      <c r="F46" s="6">
        <v>27365.99</v>
      </c>
      <c r="G46" s="28">
        <f t="shared" si="3"/>
        <v>1.5588077104841274E-3</v>
      </c>
      <c r="H46" s="29">
        <f t="shared" si="4"/>
        <v>0.18627752140285322</v>
      </c>
      <c r="I46" s="6">
        <v>16</v>
      </c>
      <c r="J46" s="28">
        <f t="shared" si="1"/>
        <v>6.2184220753983676E-3</v>
      </c>
      <c r="K46" s="29">
        <f t="shared" si="2"/>
        <v>0.74310143801010498</v>
      </c>
      <c r="L46" s="30">
        <f t="shared" si="5"/>
        <v>0.92937895941295823</v>
      </c>
    </row>
    <row r="47" spans="1:12" x14ac:dyDescent="0.25">
      <c r="A47" s="9"/>
      <c r="B47" s="3"/>
      <c r="C47" s="4"/>
      <c r="D47" s="40"/>
      <c r="E47" s="5" t="s">
        <v>51</v>
      </c>
      <c r="F47" s="6">
        <v>24129.21</v>
      </c>
      <c r="G47" s="28">
        <f t="shared" si="3"/>
        <v>1.3744358817601961E-3</v>
      </c>
      <c r="H47" s="29">
        <f t="shared" si="4"/>
        <v>0.16424508787034345</v>
      </c>
      <c r="I47" s="6">
        <v>15</v>
      </c>
      <c r="J47" s="28">
        <f t="shared" si="1"/>
        <v>5.8297706956859695E-3</v>
      </c>
      <c r="K47" s="29">
        <f t="shared" si="2"/>
        <v>0.69665759813447337</v>
      </c>
      <c r="L47" s="30">
        <f t="shared" si="5"/>
        <v>0.86090268600481679</v>
      </c>
    </row>
    <row r="48" spans="1:12" s="22" customFormat="1" x14ac:dyDescent="0.25">
      <c r="A48" s="23"/>
      <c r="B48" s="20"/>
      <c r="C48" s="21"/>
      <c r="D48" s="41"/>
      <c r="E48" s="8" t="s">
        <v>52</v>
      </c>
      <c r="F48" s="14">
        <f>SUM(F23:F47)</f>
        <v>17555718.91</v>
      </c>
      <c r="G48" s="31">
        <f t="shared" si="3"/>
        <v>1</v>
      </c>
      <c r="H48" s="32">
        <f>L48/2</f>
        <v>119.5</v>
      </c>
      <c r="I48" s="12">
        <f>SUM(I23:I47)</f>
        <v>2573</v>
      </c>
      <c r="J48" s="33">
        <v>1</v>
      </c>
      <c r="K48" s="34">
        <f>L48/2</f>
        <v>119.5</v>
      </c>
      <c r="L48" s="35">
        <v>239</v>
      </c>
    </row>
    <row r="49" spans="1:12" x14ac:dyDescent="0.25">
      <c r="A49" s="2" t="s">
        <v>68</v>
      </c>
      <c r="B49" s="3"/>
      <c r="C49" s="4" t="s">
        <v>112</v>
      </c>
      <c r="D49" s="39" t="s">
        <v>3</v>
      </c>
      <c r="E49" s="5" t="s">
        <v>53</v>
      </c>
      <c r="F49" s="6">
        <v>6956365.96</v>
      </c>
      <c r="G49" s="28">
        <f>F49/F$52</f>
        <v>0.88123558062136054</v>
      </c>
      <c r="H49" s="29">
        <f>H$52*G49</f>
        <v>27.318302999262176</v>
      </c>
      <c r="I49" s="6">
        <v>508</v>
      </c>
      <c r="J49" s="28">
        <f>I49/$I$52</f>
        <v>0.63027295285359797</v>
      </c>
      <c r="K49" s="29">
        <f>$K$52*J49</f>
        <v>19.538461538461537</v>
      </c>
      <c r="L49" s="30">
        <f>H49+K49</f>
        <v>46.856764537723713</v>
      </c>
    </row>
    <row r="50" spans="1:12" x14ac:dyDescent="0.25">
      <c r="A50" s="2" t="s">
        <v>68</v>
      </c>
      <c r="B50" s="3"/>
      <c r="C50" s="4" t="s">
        <v>113</v>
      </c>
      <c r="D50" s="40"/>
      <c r="E50" s="5" t="s">
        <v>54</v>
      </c>
      <c r="F50" s="6">
        <v>899421.51</v>
      </c>
      <c r="G50" s="28">
        <f t="shared" ref="G50:G52" si="6">F50/F$52</f>
        <v>0.11393912297681803</v>
      </c>
      <c r="H50" s="29">
        <f t="shared" ref="H50:H51" si="7">H$52*G50</f>
        <v>3.5321128122813592</v>
      </c>
      <c r="I50" s="6">
        <v>285</v>
      </c>
      <c r="J50" s="28">
        <f>I50/$I$52</f>
        <v>0.35359801488833748</v>
      </c>
      <c r="K50" s="29">
        <f>$K$52*J50</f>
        <v>10.961538461538462</v>
      </c>
      <c r="L50" s="30">
        <f t="shared" ref="L50:L51" si="8">H50+K50</f>
        <v>14.493651273819822</v>
      </c>
    </row>
    <row r="51" spans="1:12" x14ac:dyDescent="0.25">
      <c r="A51" s="2" t="s">
        <v>68</v>
      </c>
      <c r="B51" s="3"/>
      <c r="C51" s="4" t="s">
        <v>114</v>
      </c>
      <c r="D51" s="40"/>
      <c r="E51" s="5" t="s">
        <v>55</v>
      </c>
      <c r="F51" s="6">
        <v>38090.300000000003</v>
      </c>
      <c r="G51" s="28">
        <f t="shared" si="6"/>
        <v>4.825296401821535E-3</v>
      </c>
      <c r="H51" s="29">
        <f t="shared" si="7"/>
        <v>0.14958418845646759</v>
      </c>
      <c r="I51" s="6">
        <v>13</v>
      </c>
      <c r="J51" s="28">
        <f>I51/$I$52</f>
        <v>1.6129032258064516E-2</v>
      </c>
      <c r="K51" s="29">
        <f>$K$52*J51</f>
        <v>0.5</v>
      </c>
      <c r="L51" s="30">
        <f t="shared" si="8"/>
        <v>0.64958418845646759</v>
      </c>
    </row>
    <row r="52" spans="1:12" s="22" customFormat="1" x14ac:dyDescent="0.25">
      <c r="A52" s="26"/>
      <c r="B52" s="20"/>
      <c r="C52" s="21"/>
      <c r="D52" s="41"/>
      <c r="E52" s="8" t="s">
        <v>56</v>
      </c>
      <c r="F52" s="14">
        <f>SUM(F49:F51)</f>
        <v>7893877.7699999996</v>
      </c>
      <c r="G52" s="31">
        <f t="shared" si="6"/>
        <v>1</v>
      </c>
      <c r="H52" s="32">
        <f>L52/2</f>
        <v>31</v>
      </c>
      <c r="I52" s="12">
        <f>SUM(I49:I51)</f>
        <v>806</v>
      </c>
      <c r="J52" s="33">
        <v>1</v>
      </c>
      <c r="K52" s="34">
        <f>L52/2</f>
        <v>31</v>
      </c>
      <c r="L52" s="35">
        <v>62</v>
      </c>
    </row>
    <row r="53" spans="1:12" x14ac:dyDescent="0.25">
      <c r="A53" s="2" t="s">
        <v>68</v>
      </c>
      <c r="B53" s="3"/>
      <c r="C53" s="4" t="s">
        <v>115</v>
      </c>
      <c r="D53" s="39" t="s">
        <v>2</v>
      </c>
      <c r="E53" s="5" t="s">
        <v>57</v>
      </c>
      <c r="F53" s="6">
        <v>1858105.12</v>
      </c>
      <c r="G53" s="28">
        <f>F53/F$56</f>
        <v>0.73988336522078113</v>
      </c>
      <c r="H53" s="29">
        <f>H$56*G53</f>
        <v>7.3988336522078111</v>
      </c>
      <c r="I53" s="6">
        <v>256</v>
      </c>
      <c r="J53" s="28">
        <f>I53/$I$56</f>
        <v>0.7441860465116279</v>
      </c>
      <c r="K53" s="29">
        <f>$K$56*J53</f>
        <v>7.441860465116279</v>
      </c>
      <c r="L53" s="30">
        <f>H53+K53</f>
        <v>14.840694117324091</v>
      </c>
    </row>
    <row r="54" spans="1:12" x14ac:dyDescent="0.25">
      <c r="A54" s="2" t="s">
        <v>68</v>
      </c>
      <c r="B54" s="3"/>
      <c r="C54" s="4" t="s">
        <v>116</v>
      </c>
      <c r="D54" s="40"/>
      <c r="E54" s="5" t="s">
        <v>58</v>
      </c>
      <c r="F54" s="6">
        <v>386913.61</v>
      </c>
      <c r="G54" s="28">
        <f t="shared" ref="G54:G56" si="9">F54/F$56</f>
        <v>0.15406606479644211</v>
      </c>
      <c r="H54" s="29">
        <f t="shared" ref="H54:H55" si="10">H$56*G54</f>
        <v>1.5406606479644211</v>
      </c>
      <c r="I54" s="6">
        <v>54</v>
      </c>
      <c r="J54" s="28">
        <f>I54/$I$56</f>
        <v>0.15697674418604651</v>
      </c>
      <c r="K54" s="29">
        <f>$K$56*J54</f>
        <v>1.5697674418604652</v>
      </c>
      <c r="L54" s="30">
        <f t="shared" ref="L54:L55" si="11">H54+K54</f>
        <v>3.1104280898248864</v>
      </c>
    </row>
    <row r="55" spans="1:12" x14ac:dyDescent="0.25">
      <c r="A55" s="2" t="s">
        <v>68</v>
      </c>
      <c r="B55" s="3"/>
      <c r="C55" s="4" t="s">
        <v>117</v>
      </c>
      <c r="D55" s="40"/>
      <c r="E55" s="5" t="s">
        <v>59</v>
      </c>
      <c r="F55" s="6">
        <v>266329.96000000002</v>
      </c>
      <c r="G55" s="28">
        <f t="shared" si="9"/>
        <v>0.10605056998277687</v>
      </c>
      <c r="H55" s="29">
        <f t="shared" si="10"/>
        <v>1.0605056998277687</v>
      </c>
      <c r="I55" s="6">
        <v>34</v>
      </c>
      <c r="J55" s="28">
        <f>I55/$I$56</f>
        <v>9.8837209302325577E-2</v>
      </c>
      <c r="K55" s="29">
        <f>$K$56*J55</f>
        <v>0.98837209302325579</v>
      </c>
      <c r="L55" s="30">
        <f t="shared" si="11"/>
        <v>2.0488777928510244</v>
      </c>
    </row>
    <row r="56" spans="1:12" s="22" customFormat="1" x14ac:dyDescent="0.25">
      <c r="A56" s="24"/>
      <c r="B56" s="24"/>
      <c r="C56" s="25"/>
      <c r="D56" s="41"/>
      <c r="E56" s="10" t="s">
        <v>60</v>
      </c>
      <c r="F56" s="36">
        <f>SUM(F53:F55)</f>
        <v>2511348.69</v>
      </c>
      <c r="G56" s="31">
        <f t="shared" si="9"/>
        <v>1</v>
      </c>
      <c r="H56" s="32">
        <f>L56/2</f>
        <v>10</v>
      </c>
      <c r="I56" s="37">
        <f>SUM(I53:I55)</f>
        <v>344</v>
      </c>
      <c r="J56" s="33">
        <v>1</v>
      </c>
      <c r="K56" s="34">
        <f>L56/2</f>
        <v>10</v>
      </c>
      <c r="L56" s="35">
        <v>20</v>
      </c>
    </row>
  </sheetData>
  <sheetProtection algorithmName="SHA-512" hashValue="64xtp/zFFyrkvIdyXopFY7EV/k1+E6Q1nyGwp8x4lULXvZ1HVV/XVed7RVJzkInm8FgWfyrcnW8pbjKSjS8Evg==" saltValue="X6D/pR47MvKhUF+BiRb2ug==" spinCount="100000" sheet="1" objects="1" scenarios="1"/>
  <sortState xmlns:xlrd2="http://schemas.microsoft.com/office/spreadsheetml/2017/richdata2" ref="E3:L21">
    <sortCondition descending="1" ref="L3:L21"/>
  </sortState>
  <mergeCells count="6">
    <mergeCell ref="D53:D56"/>
    <mergeCell ref="A2:C2"/>
    <mergeCell ref="D49:D52"/>
    <mergeCell ref="D1:L1"/>
    <mergeCell ref="D3:D22"/>
    <mergeCell ref="D23:D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3ED812A0AE6A4E81789DE74F5D340F" ma:contentTypeVersion="13" ma:contentTypeDescription="Create a new document." ma:contentTypeScope="" ma:versionID="7b74d43399ac8320eb33f7a88c28e9d5">
  <xsd:schema xmlns:xsd="http://www.w3.org/2001/XMLSchema" xmlns:xs="http://www.w3.org/2001/XMLSchema" xmlns:p="http://schemas.microsoft.com/office/2006/metadata/properties" xmlns:ns3="43e69c81-60c5-4453-a3f5-8cba3c6ea6af" xmlns:ns4="a93c715f-6de6-4833-af17-178851c33dd5" targetNamespace="http://schemas.microsoft.com/office/2006/metadata/properties" ma:root="true" ma:fieldsID="7709132478a81ba3b7502438a22ba970" ns3:_="" ns4:_="">
    <xsd:import namespace="43e69c81-60c5-4453-a3f5-8cba3c6ea6af"/>
    <xsd:import namespace="a93c715f-6de6-4833-af17-178851c33d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69c81-60c5-4453-a3f5-8cba3c6ea6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c715f-6de6-4833-af17-178851c33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73C694-D5E2-47F1-AF5C-F6DB606D9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e69c81-60c5-4453-a3f5-8cba3c6ea6af"/>
    <ds:schemaRef ds:uri="a93c715f-6de6-4833-af17-178851c33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7C3628-0319-48C2-81EC-65712D2CEA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60ED31-BC7C-4878-BC9E-031EBE19DBF4}">
  <ds:schemaRefs>
    <ds:schemaRef ds:uri="http://schemas.microsoft.com/office/2006/metadata/properties"/>
    <ds:schemaRef ds:uri="http://schemas.microsoft.com/office/2006/documentManagement/types"/>
    <ds:schemaRef ds:uri="43e69c81-60c5-4453-a3f5-8cba3c6ea6af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93c715f-6de6-4833-af17-178851c33dd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Wagner</dc:creator>
  <cp:keywords/>
  <dc:description/>
  <cp:lastModifiedBy>Samantha Wagner</cp:lastModifiedBy>
  <cp:revision/>
  <dcterms:created xsi:type="dcterms:W3CDTF">2020-12-08T19:43:15Z</dcterms:created>
  <dcterms:modified xsi:type="dcterms:W3CDTF">2021-02-04T16:02:37Z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0x010100253ED812A0AE6A4E81789DE74F5D340F</vt:lpwstr>
  </property>
</Properties>
</file>